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17.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18.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drawings/drawing19.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drawings/drawing20.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drawings/drawing21.xml" ContentType="application/vnd.openxmlformats-officedocument.drawing+xml"/>
  <Override PartName="/xl/comments6.xml" ContentType="application/vnd.openxmlformats-officedocument.spreadsheetml.comments+xml"/>
  <Override PartName="/xl/charts/chart6.xml" ContentType="application/vnd.openxmlformats-officedocument.drawingml.chart+xml"/>
  <Override PartName="/xl/drawings/drawing22.xml" ContentType="application/vnd.openxmlformats-officedocument.drawing+xml"/>
  <Override PartName="/xl/comments7.xml" ContentType="application/vnd.openxmlformats-officedocument.spreadsheetml.comments+xml"/>
  <Override PartName="/xl/charts/chart7.xml" ContentType="application/vnd.openxmlformats-officedocument.drawingml.chart+xml"/>
  <Override PartName="/xl/drawings/drawing23.xml" ContentType="application/vnd.openxmlformats-officedocument.drawing+xml"/>
  <Override PartName="/xl/comments8.xml" ContentType="application/vnd.openxmlformats-officedocument.spreadsheetml.comments+xml"/>
  <Override PartName="/xl/charts/chart8.xml" ContentType="application/vnd.openxmlformats-officedocument.drawingml.chart+xml"/>
  <Override PartName="/xl/drawings/drawing24.xml" ContentType="application/vnd.openxmlformats-officedocument.drawing+xml"/>
  <Override PartName="/xl/comments9.xml" ContentType="application/vnd.openxmlformats-officedocument.spreadsheetml.comments+xml"/>
  <Override PartName="/xl/charts/chart9.xml" ContentType="application/vnd.openxmlformats-officedocument.drawingml.chart+xml"/>
  <Override PartName="/xl/drawings/drawing25.xml" ContentType="application/vnd.openxmlformats-officedocument.drawing+xml"/>
  <Override PartName="/xl/comments10.xml" ContentType="application/vnd.openxmlformats-officedocument.spreadsheetml.comments+xml"/>
  <Override PartName="/xl/charts/chart10.xml" ContentType="application/vnd.openxmlformats-officedocument.drawingml.chart+xml"/>
  <Override PartName="/xl/drawings/drawing26.xml" ContentType="application/vnd.openxmlformats-officedocument.drawing+xml"/>
  <Override PartName="/xl/comments11.xml" ContentType="application/vnd.openxmlformats-officedocument.spreadsheetml.comments+xml"/>
  <Override PartName="/xl/charts/chart11.xml" ContentType="application/vnd.openxmlformats-officedocument.drawingml.chart+xml"/>
  <Override PartName="/xl/drawings/drawing27.xml" ContentType="application/vnd.openxmlformats-officedocument.drawing+xml"/>
  <Override PartName="/xl/comments12.xml" ContentType="application/vnd.openxmlformats-officedocument.spreadsheetml.comments+xml"/>
  <Override PartName="/xl/charts/chart12.xml" ContentType="application/vnd.openxmlformats-officedocument.drawingml.chart+xml"/>
  <Override PartName="/xl/drawings/drawing28.xml" ContentType="application/vnd.openxmlformats-officedocument.drawing+xml"/>
  <Override PartName="/xl/comments13.xml" ContentType="application/vnd.openxmlformats-officedocument.spreadsheetml.comments+xml"/>
  <Override PartName="/xl/charts/chart13.xml" ContentType="application/vnd.openxmlformats-officedocument.drawingml.chart+xml"/>
  <Override PartName="/xl/drawings/drawing29.xml" ContentType="application/vnd.openxmlformats-officedocument.drawing+xml"/>
  <Override PartName="/xl/comments14.xml" ContentType="application/vnd.openxmlformats-officedocument.spreadsheetml.comments+xml"/>
  <Override PartName="/xl/charts/chart14.xml" ContentType="application/vnd.openxmlformats-officedocument.drawingml.chart+xml"/>
  <Override PartName="/xl/drawings/drawing30.xml" ContentType="application/vnd.openxmlformats-officedocument.drawing+xml"/>
  <Override PartName="/xl/comments15.xml" ContentType="application/vnd.openxmlformats-officedocument.spreadsheetml.comments+xml"/>
  <Override PartName="/xl/charts/chart15.xml" ContentType="application/vnd.openxmlformats-officedocument.drawingml.chart+xml"/>
  <Override PartName="/xl/drawings/drawing31.xml" ContentType="application/vnd.openxmlformats-officedocument.drawing+xml"/>
  <Override PartName="/xl/comments16.xml" ContentType="application/vnd.openxmlformats-officedocument.spreadsheetml.comments+xml"/>
  <Override PartName="/xl/charts/chart16.xml" ContentType="application/vnd.openxmlformats-officedocument.drawingml.chart+xml"/>
  <Override PartName="/xl/drawings/drawing32.xml" ContentType="application/vnd.openxmlformats-officedocument.drawing+xml"/>
  <Override PartName="/xl/comments17.xml" ContentType="application/vnd.openxmlformats-officedocument.spreadsheetml.comments+xml"/>
  <Override PartName="/xl/charts/chart17.xml" ContentType="application/vnd.openxmlformats-officedocument.drawingml.chart+xml"/>
  <Override PartName="/xl/drawings/drawing33.xml" ContentType="application/vnd.openxmlformats-officedocument.drawing+xml"/>
  <Override PartName="/xl/comments18.xml" ContentType="application/vnd.openxmlformats-officedocument.spreadsheetml.comments+xml"/>
  <Override PartName="/xl/charts/chart18.xml" ContentType="application/vnd.openxmlformats-officedocument.drawingml.chart+xml"/>
  <Override PartName="/xl/drawings/drawing34.xml" ContentType="application/vnd.openxmlformats-officedocument.drawing+xml"/>
  <Override PartName="/xl/comments19.xml" ContentType="application/vnd.openxmlformats-officedocument.spreadsheetml.comments+xml"/>
  <Override PartName="/xl/charts/chart19.xml" ContentType="application/vnd.openxmlformats-officedocument.drawingml.chart+xml"/>
  <Override PartName="/xl/drawings/drawing35.xml" ContentType="application/vnd.openxmlformats-officedocument.drawing+xml"/>
  <Override PartName="/xl/comments20.xml" ContentType="application/vnd.openxmlformats-officedocument.spreadsheetml.comments+xml"/>
  <Override PartName="/xl/charts/chart20.xml" ContentType="application/vnd.openxmlformats-officedocument.drawingml.chart+xml"/>
  <Override PartName="/xl/drawings/drawing36.xml" ContentType="application/vnd.openxmlformats-officedocument.drawing+xml"/>
  <Override PartName="/xl/comments21.xml" ContentType="application/vnd.openxmlformats-officedocument.spreadsheetml.comments+xml"/>
  <Override PartName="/xl/charts/chart21.xml" ContentType="application/vnd.openxmlformats-officedocument.drawingml.chart+xml"/>
  <Override PartName="/xl/drawings/drawing37.xml" ContentType="application/vnd.openxmlformats-officedocument.drawing+xml"/>
  <Override PartName="/xl/comments22.xml" ContentType="application/vnd.openxmlformats-officedocument.spreadsheetml.comments+xml"/>
  <Override PartName="/xl/charts/chart22.xml" ContentType="application/vnd.openxmlformats-officedocument.drawingml.chart+xml"/>
  <Override PartName="/xl/drawings/drawing38.xml" ContentType="application/vnd.openxmlformats-officedocument.drawing+xml"/>
  <Override PartName="/xl/comments23.xml" ContentType="application/vnd.openxmlformats-officedocument.spreadsheetml.comments+xml"/>
  <Override PartName="/xl/charts/chart23.xml" ContentType="application/vnd.openxmlformats-officedocument.drawingml.chart+xml"/>
  <Override PartName="/xl/drawings/drawing39.xml" ContentType="application/vnd.openxmlformats-officedocument.drawing+xml"/>
  <Override PartName="/xl/comments24.xml" ContentType="application/vnd.openxmlformats-officedocument.spreadsheetml.comments+xml"/>
  <Override PartName="/xl/charts/chart24.xml" ContentType="application/vnd.openxmlformats-officedocument.drawingml.chart+xml"/>
  <Override PartName="/xl/drawings/drawing40.xml" ContentType="application/vnd.openxmlformats-officedocument.drawing+xml"/>
  <Override PartName="/xl/comments25.xml" ContentType="application/vnd.openxmlformats-officedocument.spreadsheetml.comments+xml"/>
  <Override PartName="/xl/charts/chart25.xml" ContentType="application/vnd.openxmlformats-officedocument.drawingml.chart+xml"/>
  <Override PartName="/xl/drawings/drawing41.xml" ContentType="application/vnd.openxmlformats-officedocument.drawing+xml"/>
  <Override PartName="/xl/comments26.xml" ContentType="application/vnd.openxmlformats-officedocument.spreadsheetml.comments+xml"/>
  <Override PartName="/xl/charts/chart26.xml" ContentType="application/vnd.openxmlformats-officedocument.drawingml.chart+xml"/>
  <Override PartName="/xl/drawings/drawing42.xml" ContentType="application/vnd.openxmlformats-officedocument.drawing+xml"/>
  <Override PartName="/xl/comments27.xml" ContentType="application/vnd.openxmlformats-officedocument.spreadsheetml.comments+xml"/>
  <Override PartName="/xl/charts/chart27.xml" ContentType="application/vnd.openxmlformats-officedocument.drawingml.chart+xml"/>
  <Override PartName="/xl/drawings/drawing43.xml" ContentType="application/vnd.openxmlformats-officedocument.drawing+xml"/>
  <Override PartName="/xl/comments28.xml" ContentType="application/vnd.openxmlformats-officedocument.spreadsheetml.comments+xml"/>
  <Override PartName="/xl/charts/chart28.xml" ContentType="application/vnd.openxmlformats-officedocument.drawingml.chart+xml"/>
  <Override PartName="/xl/drawings/drawing44.xml" ContentType="application/vnd.openxmlformats-officedocument.drawing+xml"/>
  <Override PartName="/xl/comments29.xml" ContentType="application/vnd.openxmlformats-officedocument.spreadsheetml.comments+xml"/>
  <Override PartName="/xl/charts/chart29.xml" ContentType="application/vnd.openxmlformats-officedocument.drawingml.chart+xml"/>
  <Override PartName="/xl/drawings/drawing45.xml" ContentType="application/vnd.openxmlformats-officedocument.drawing+xml"/>
  <Override PartName="/xl/comments30.xml" ContentType="application/vnd.openxmlformats-officedocument.spreadsheetml.comments+xml"/>
  <Override PartName="/xl/charts/chart30.xml" ContentType="application/vnd.openxmlformats-officedocument.drawingml.chart+xml"/>
  <Override PartName="/xl/drawings/drawing46.xml" ContentType="application/vnd.openxmlformats-officedocument.drawing+xml"/>
  <Override PartName="/xl/comments31.xml" ContentType="application/vnd.openxmlformats-officedocument.spreadsheetml.comments+xml"/>
  <Override PartName="/xl/charts/chart31.xml" ContentType="application/vnd.openxmlformats-officedocument.drawingml.chart+xml"/>
  <Override PartName="/xl/drawings/drawing47.xml" ContentType="application/vnd.openxmlformats-officedocument.drawing+xml"/>
  <Override PartName="/xl/comments32.xml" ContentType="application/vnd.openxmlformats-officedocument.spreadsheetml.comments+xml"/>
  <Override PartName="/xl/charts/chart32.xml" ContentType="application/vnd.openxmlformats-officedocument.drawingml.chart+xml"/>
  <Override PartName="/xl/drawings/drawing48.xml" ContentType="application/vnd.openxmlformats-officedocument.drawing+xml"/>
  <Override PartName="/xl/comments33.xml" ContentType="application/vnd.openxmlformats-officedocument.spreadsheetml.comments+xml"/>
  <Override PartName="/xl/charts/chart33.xml" ContentType="application/vnd.openxmlformats-officedocument.drawingml.chart+xml"/>
  <Override PartName="/xl/drawings/drawing49.xml" ContentType="application/vnd.openxmlformats-officedocument.drawing+xml"/>
  <Override PartName="/xl/comments34.xml" ContentType="application/vnd.openxmlformats-officedocument.spreadsheetml.comments+xml"/>
  <Override PartName="/xl/charts/chart34.xml" ContentType="application/vnd.openxmlformats-officedocument.drawingml.chart+xml"/>
  <Override PartName="/xl/drawings/drawing50.xml" ContentType="application/vnd.openxmlformats-officedocument.drawing+xml"/>
  <Override PartName="/xl/comments35.xml" ContentType="application/vnd.openxmlformats-officedocument.spreadsheetml.comments+xml"/>
  <Override PartName="/xl/charts/chart35.xml" ContentType="application/vnd.openxmlformats-officedocument.drawingml.chart+xml"/>
  <Override PartName="/xl/drawings/drawing51.xml" ContentType="application/vnd.openxmlformats-officedocument.drawing+xml"/>
  <Override PartName="/xl/comments36.xml" ContentType="application/vnd.openxmlformats-officedocument.spreadsheetml.comments+xml"/>
  <Override PartName="/xl/charts/chart36.xml" ContentType="application/vnd.openxmlformats-officedocument.drawingml.chart+xml"/>
  <Override PartName="/xl/drawings/drawing52.xml" ContentType="application/vnd.openxmlformats-officedocument.drawing+xml"/>
  <Override PartName="/xl/comments37.xml" ContentType="application/vnd.openxmlformats-officedocument.spreadsheetml.comments+xml"/>
  <Override PartName="/xl/charts/chart37.xml" ContentType="application/vnd.openxmlformats-officedocument.drawingml.chart+xml"/>
  <Override PartName="/xl/drawings/drawing53.xml" ContentType="application/vnd.openxmlformats-officedocument.drawing+xml"/>
  <Override PartName="/xl/comments38.xml" ContentType="application/vnd.openxmlformats-officedocument.spreadsheetml.comments+xml"/>
  <Override PartName="/xl/charts/chart38.xml" ContentType="application/vnd.openxmlformats-officedocument.drawingml.chart+xml"/>
  <Override PartName="/xl/drawings/drawing54.xml" ContentType="application/vnd.openxmlformats-officedocument.drawing+xml"/>
  <Override PartName="/xl/comments39.xml" ContentType="application/vnd.openxmlformats-officedocument.spreadsheetml.comments+xml"/>
  <Override PartName="/xl/charts/chart39.xml" ContentType="application/vnd.openxmlformats-officedocument.drawingml.chart+xml"/>
  <Override PartName="/xl/drawings/drawing55.xml" ContentType="application/vnd.openxmlformats-officedocument.drawing+xml"/>
  <Override PartName="/xl/comments40.xml" ContentType="application/vnd.openxmlformats-officedocument.spreadsheetml.comments+xml"/>
  <Override PartName="/xl/charts/chart40.xml" ContentType="application/vnd.openxmlformats-officedocument.drawingml.chart+xml"/>
  <Override PartName="/xl/drawings/drawing56.xml" ContentType="application/vnd.openxmlformats-officedocument.drawing+xml"/>
  <Override PartName="/xl/comments41.xml" ContentType="application/vnd.openxmlformats-officedocument.spreadsheetml.comments+xml"/>
  <Override PartName="/xl/charts/chart41.xml" ContentType="application/vnd.openxmlformats-officedocument.drawingml.chart+xml"/>
  <Override PartName="/xl/drawings/drawing57.xml" ContentType="application/vnd.openxmlformats-officedocument.drawing+xml"/>
  <Override PartName="/xl/comments42.xml" ContentType="application/vnd.openxmlformats-officedocument.spreadsheetml.comments+xml"/>
  <Override PartName="/xl/charts/chart42.xml" ContentType="application/vnd.openxmlformats-officedocument.drawingml.chart+xml"/>
  <Override PartName="/xl/drawings/drawing58.xml" ContentType="application/vnd.openxmlformats-officedocument.drawing+xml"/>
  <Override PartName="/xl/comments43.xml" ContentType="application/vnd.openxmlformats-officedocument.spreadsheetml.comments+xml"/>
  <Override PartName="/xl/charts/chart43.xml" ContentType="application/vnd.openxmlformats-officedocument.drawingml.chart+xml"/>
  <Override PartName="/xl/drawings/drawing59.xml" ContentType="application/vnd.openxmlformats-officedocument.drawing+xml"/>
  <Override PartName="/xl/comments44.xml" ContentType="application/vnd.openxmlformats-officedocument.spreadsheetml.comments+xml"/>
  <Override PartName="/xl/charts/chart44.xml" ContentType="application/vnd.openxmlformats-officedocument.drawingml.chart+xml"/>
  <Override PartName="/xl/drawings/drawing60.xml" ContentType="application/vnd.openxmlformats-officedocument.drawing+xml"/>
  <Override PartName="/xl/comments45.xml" ContentType="application/vnd.openxmlformats-officedocument.spreadsheetml.comments+xml"/>
  <Override PartName="/xl/charts/chart45.xml" ContentType="application/vnd.openxmlformats-officedocument.drawingml.chart+xml"/>
  <Override PartName="/xl/drawings/drawing61.xml" ContentType="application/vnd.openxmlformats-officedocument.drawing+xml"/>
  <Override PartName="/xl/comments46.xml" ContentType="application/vnd.openxmlformats-officedocument.spreadsheetml.comments+xml"/>
  <Override PartName="/xl/charts/chart46.xml" ContentType="application/vnd.openxmlformats-officedocument.drawingml.chart+xml"/>
  <Override PartName="/xl/drawings/drawing62.xml" ContentType="application/vnd.openxmlformats-officedocument.drawing+xml"/>
  <Override PartName="/xl/comments47.xml" ContentType="application/vnd.openxmlformats-officedocument.spreadsheetml.comments+xml"/>
  <Override PartName="/xl/charts/chart47.xml" ContentType="application/vnd.openxmlformats-officedocument.drawingml.chart+xml"/>
  <Override PartName="/xl/drawings/drawing63.xml" ContentType="application/vnd.openxmlformats-officedocument.drawing+xml"/>
  <Override PartName="/xl/comments48.xml" ContentType="application/vnd.openxmlformats-officedocument.spreadsheetml.comments+xml"/>
  <Override PartName="/xl/charts/chart48.xml" ContentType="application/vnd.openxmlformats-officedocument.drawingml.chart+xml"/>
  <Override PartName="/xl/drawings/drawing64.xml" ContentType="application/vnd.openxmlformats-officedocument.drawing+xml"/>
  <Override PartName="/xl/comments49.xml" ContentType="application/vnd.openxmlformats-officedocument.spreadsheetml.comments+xml"/>
  <Override PartName="/xl/charts/chart49.xml" ContentType="application/vnd.openxmlformats-officedocument.drawingml.chart+xml"/>
  <Override PartName="/xl/drawings/drawing65.xml" ContentType="application/vnd.openxmlformats-officedocument.drawing+xml"/>
  <Override PartName="/xl/comments50.xml" ContentType="application/vnd.openxmlformats-officedocument.spreadsheetml.comments+xml"/>
  <Override PartName="/xl/charts/chart50.xml" ContentType="application/vnd.openxmlformats-officedocument.drawingml.chart+xml"/>
  <Override PartName="/xl/drawings/drawing66.xml" ContentType="application/vnd.openxmlformats-officedocument.drawing+xml"/>
  <Override PartName="/xl/comments51.xml" ContentType="application/vnd.openxmlformats-officedocument.spreadsheetml.comments+xml"/>
  <Override PartName="/xl/charts/chart51.xml" ContentType="application/vnd.openxmlformats-officedocument.drawingml.chart+xml"/>
  <Override PartName="/xl/drawings/drawing67.xml" ContentType="application/vnd.openxmlformats-officedocument.drawing+xml"/>
  <Override PartName="/xl/comments52.xml" ContentType="application/vnd.openxmlformats-officedocument.spreadsheetml.comments+xml"/>
  <Override PartName="/xl/charts/chart52.xml" ContentType="application/vnd.openxmlformats-officedocument.drawingml.chart+xml"/>
  <Override PartName="/xl/drawings/drawing68.xml" ContentType="application/vnd.openxmlformats-officedocument.drawing+xml"/>
  <Override PartName="/xl/comments53.xml" ContentType="application/vnd.openxmlformats-officedocument.spreadsheetml.comments+xml"/>
  <Override PartName="/xl/charts/chart53.xml" ContentType="application/vnd.openxmlformats-officedocument.drawingml.chart+xml"/>
  <Override PartName="/xl/drawings/drawing69.xml" ContentType="application/vnd.openxmlformats-officedocument.drawing+xml"/>
  <Override PartName="/xl/comments54.xml" ContentType="application/vnd.openxmlformats-officedocument.spreadsheetml.comments+xml"/>
  <Override PartName="/xl/charts/chart54.xml" ContentType="application/vnd.openxmlformats-officedocument.drawingml.chart+xml"/>
  <Override PartName="/xl/drawings/drawing70.xml" ContentType="application/vnd.openxmlformats-officedocument.drawing+xml"/>
  <Override PartName="/xl/comments55.xml" ContentType="application/vnd.openxmlformats-officedocument.spreadsheetml.comments+xml"/>
  <Override PartName="/xl/charts/chart55.xml" ContentType="application/vnd.openxmlformats-officedocument.drawingml.chart+xml"/>
  <Override PartName="/xl/drawings/drawing71.xml" ContentType="application/vnd.openxmlformats-officedocument.drawing+xml"/>
  <Override PartName="/xl/comments56.xml" ContentType="application/vnd.openxmlformats-officedocument.spreadsheetml.comments+xml"/>
  <Override PartName="/xl/charts/chart56.xml" ContentType="application/vnd.openxmlformats-officedocument.drawingml.chart+xml"/>
  <Override PartName="/xl/drawings/drawing72.xml" ContentType="application/vnd.openxmlformats-officedocument.drawing+xml"/>
  <Override PartName="/xl/comments57.xml" ContentType="application/vnd.openxmlformats-officedocument.spreadsheetml.comments+xml"/>
  <Override PartName="/xl/charts/chart57.xml" ContentType="application/vnd.openxmlformats-officedocument.drawingml.chart+xml"/>
  <Override PartName="/xl/drawings/drawing73.xml" ContentType="application/vnd.openxmlformats-officedocument.drawing+xml"/>
  <Override PartName="/xl/comments58.xml" ContentType="application/vnd.openxmlformats-officedocument.spreadsheetml.comments+xml"/>
  <Override PartName="/xl/charts/chart58.xml" ContentType="application/vnd.openxmlformats-officedocument.drawingml.chart+xml"/>
  <Override PartName="/xl/drawings/drawing74.xml" ContentType="application/vnd.openxmlformats-officedocument.drawing+xml"/>
  <Override PartName="/xl/comments59.xml" ContentType="application/vnd.openxmlformats-officedocument.spreadsheetml.comments+xml"/>
  <Override PartName="/xl/charts/chart59.xml" ContentType="application/vnd.openxmlformats-officedocument.drawingml.chart+xml"/>
  <Override PartName="/xl/drawings/drawing75.xml" ContentType="application/vnd.openxmlformats-officedocument.drawing+xml"/>
  <Override PartName="/xl/comments60.xml" ContentType="application/vnd.openxmlformats-officedocument.spreadsheetml.comments+xml"/>
  <Override PartName="/xl/charts/chart60.xml" ContentType="application/vnd.openxmlformats-officedocument.drawingml.chart+xml"/>
  <Override PartName="/xl/drawings/drawing76.xml" ContentType="application/vnd.openxmlformats-officedocument.drawing+xml"/>
  <Override PartName="/xl/comments61.xml" ContentType="application/vnd.openxmlformats-officedocument.spreadsheetml.comments+xml"/>
  <Override PartName="/xl/charts/chart61.xml" ContentType="application/vnd.openxmlformats-officedocument.drawingml.chart+xml"/>
  <Override PartName="/xl/drawings/drawing77.xml" ContentType="application/vnd.openxmlformats-officedocument.drawing+xml"/>
  <Override PartName="/xl/comments62.xml" ContentType="application/vnd.openxmlformats-officedocument.spreadsheetml.comments+xml"/>
  <Override PartName="/xl/charts/chart62.xml" ContentType="application/vnd.openxmlformats-officedocument.drawingml.chart+xml"/>
  <Override PartName="/xl/drawings/drawing78.xml" ContentType="application/vnd.openxmlformats-officedocument.drawing+xml"/>
  <Override PartName="/xl/comments63.xml" ContentType="application/vnd.openxmlformats-officedocument.spreadsheetml.comments+xml"/>
  <Override PartName="/xl/charts/chart63.xml" ContentType="application/vnd.openxmlformats-officedocument.drawingml.chart+xml"/>
  <Override PartName="/xl/drawings/drawing79.xml" ContentType="application/vnd.openxmlformats-officedocument.drawing+xml"/>
  <Override PartName="/xl/comments64.xml" ContentType="application/vnd.openxmlformats-officedocument.spreadsheetml.comments+xml"/>
  <Override PartName="/xl/charts/chart64.xml" ContentType="application/vnd.openxmlformats-officedocument.drawingml.chart+xml"/>
  <Override PartName="/xl/drawings/drawing80.xml" ContentType="application/vnd.openxmlformats-officedocument.drawing+xml"/>
  <Override PartName="/xl/comments65.xml" ContentType="application/vnd.openxmlformats-officedocument.spreadsheetml.comments+xml"/>
  <Override PartName="/xl/charts/chart65.xml" ContentType="application/vnd.openxmlformats-officedocument.drawingml.chart+xml"/>
  <Override PartName="/xl/drawings/drawing81.xml" ContentType="application/vnd.openxmlformats-officedocument.drawing+xml"/>
  <Override PartName="/xl/comments66.xml" ContentType="application/vnd.openxmlformats-officedocument.spreadsheetml.comments+xml"/>
  <Override PartName="/xl/charts/chart66.xml" ContentType="application/vnd.openxmlformats-officedocument.drawingml.chart+xml"/>
  <Override PartName="/xl/drawings/drawing82.xml" ContentType="application/vnd.openxmlformats-officedocument.drawing+xml"/>
  <Override PartName="/xl/comments67.xml" ContentType="application/vnd.openxmlformats-officedocument.spreadsheetml.comments+xml"/>
  <Override PartName="/xl/charts/chart67.xml" ContentType="application/vnd.openxmlformats-officedocument.drawingml.chart+xml"/>
  <Override PartName="/xl/drawings/drawing83.xml" ContentType="application/vnd.openxmlformats-officedocument.drawing+xml"/>
  <Override PartName="/xl/comments68.xml" ContentType="application/vnd.openxmlformats-officedocument.spreadsheetml.comments+xml"/>
  <Override PartName="/xl/charts/chart68.xml" ContentType="application/vnd.openxmlformats-officedocument.drawingml.chart+xml"/>
  <Override PartName="/xl/drawings/drawing84.xml" ContentType="application/vnd.openxmlformats-officedocument.drawing+xml"/>
  <Override PartName="/xl/comments69.xml" ContentType="application/vnd.openxmlformats-officedocument.spreadsheetml.comments+xml"/>
  <Override PartName="/xl/charts/chart69.xml" ContentType="application/vnd.openxmlformats-officedocument.drawingml.chart+xml"/>
  <Override PartName="/xl/drawings/drawing85.xml" ContentType="application/vnd.openxmlformats-officedocument.drawing+xml"/>
  <Override PartName="/xl/comments70.xml" ContentType="application/vnd.openxmlformats-officedocument.spreadsheetml.comments+xml"/>
  <Override PartName="/xl/charts/chart70.xml" ContentType="application/vnd.openxmlformats-officedocument.drawingml.chart+xml"/>
  <Override PartName="/xl/drawings/drawing86.xml" ContentType="application/vnd.openxmlformats-officedocument.drawing+xml"/>
  <Override PartName="/xl/comments71.xml" ContentType="application/vnd.openxmlformats-officedocument.spreadsheetml.comments+xml"/>
  <Override PartName="/xl/charts/chart71.xml" ContentType="application/vnd.openxmlformats-officedocument.drawingml.chart+xml"/>
  <Override PartName="/xl/drawings/drawing87.xml" ContentType="application/vnd.openxmlformats-officedocument.drawing+xml"/>
  <Override PartName="/xl/comments72.xml" ContentType="application/vnd.openxmlformats-officedocument.spreadsheetml.comments+xml"/>
  <Override PartName="/xl/charts/chart72.xml" ContentType="application/vnd.openxmlformats-officedocument.drawingml.chart+xml"/>
  <Override PartName="/xl/drawings/drawing88.xml" ContentType="application/vnd.openxmlformats-officedocument.drawing+xml"/>
  <Override PartName="/xl/comments73.xml" ContentType="application/vnd.openxmlformats-officedocument.spreadsheetml.comments+xml"/>
  <Override PartName="/xl/charts/chart73.xml" ContentType="application/vnd.openxmlformats-officedocument.drawingml.chart+xml"/>
  <Override PartName="/xl/drawings/drawing89.xml" ContentType="application/vnd.openxmlformats-officedocument.drawing+xml"/>
  <Override PartName="/xl/comments74.xml" ContentType="application/vnd.openxmlformats-officedocument.spreadsheetml.comments+xml"/>
  <Override PartName="/xl/charts/chart74.xml" ContentType="application/vnd.openxmlformats-officedocument.drawingml.chart+xml"/>
  <Override PartName="/xl/drawings/drawing90.xml" ContentType="application/vnd.openxmlformats-officedocument.drawing+xml"/>
  <Override PartName="/xl/comments75.xml" ContentType="application/vnd.openxmlformats-officedocument.spreadsheetml.comments+xml"/>
  <Override PartName="/xl/charts/chart75.xml" ContentType="application/vnd.openxmlformats-officedocument.drawingml.chart+xml"/>
  <Override PartName="/xl/drawings/drawing91.xml" ContentType="application/vnd.openxmlformats-officedocument.drawing+xml"/>
  <Override PartName="/xl/comments76.xml" ContentType="application/vnd.openxmlformats-officedocument.spreadsheetml.comments+xml"/>
  <Override PartName="/xl/charts/chart76.xml" ContentType="application/vnd.openxmlformats-officedocument.drawingml.chart+xml"/>
  <Override PartName="/xl/drawings/drawing92.xml" ContentType="application/vnd.openxmlformats-officedocument.drawing+xml"/>
  <Override PartName="/xl/comments77.xml" ContentType="application/vnd.openxmlformats-officedocument.spreadsheetml.comments+xml"/>
  <Override PartName="/xl/charts/chart77.xml" ContentType="application/vnd.openxmlformats-officedocument.drawingml.chart+xml"/>
  <Override PartName="/xl/drawings/drawing93.xml" ContentType="application/vnd.openxmlformats-officedocument.drawing+xml"/>
  <Override PartName="/xl/comments78.xml" ContentType="application/vnd.openxmlformats-officedocument.spreadsheetml.comments+xml"/>
  <Override PartName="/xl/charts/chart78.xml" ContentType="application/vnd.openxmlformats-officedocument.drawingml.chart+xml"/>
  <Override PartName="/xl/drawings/drawing94.xml" ContentType="application/vnd.openxmlformats-officedocument.drawing+xml"/>
  <Override PartName="/xl/comments79.xml" ContentType="application/vnd.openxmlformats-officedocument.spreadsheetml.comments+xml"/>
  <Override PartName="/xl/charts/chart79.xml" ContentType="application/vnd.openxmlformats-officedocument.drawingml.chart+xml"/>
  <Override PartName="/xl/drawings/drawing95.xml" ContentType="application/vnd.openxmlformats-officedocument.drawing+xml"/>
  <Override PartName="/xl/comments80.xml" ContentType="application/vnd.openxmlformats-officedocument.spreadsheetml.comments+xml"/>
  <Override PartName="/xl/charts/chart80.xml" ContentType="application/vnd.openxmlformats-officedocument.drawingml.chart+xml"/>
  <Override PartName="/xl/drawings/drawing96.xml" ContentType="application/vnd.openxmlformats-officedocument.drawing+xml"/>
  <Override PartName="/xl/comments81.xml" ContentType="application/vnd.openxmlformats-officedocument.spreadsheetml.comments+xml"/>
  <Override PartName="/xl/charts/chart81.xml" ContentType="application/vnd.openxmlformats-officedocument.drawingml.chart+xml"/>
  <Override PartName="/xl/drawings/drawing97.xml" ContentType="application/vnd.openxmlformats-officedocument.drawing+xml"/>
  <Override PartName="/xl/comments82.xml" ContentType="application/vnd.openxmlformats-officedocument.spreadsheetml.comments+xml"/>
  <Override PartName="/xl/charts/chart82.xml" ContentType="application/vnd.openxmlformats-officedocument.drawingml.chart+xml"/>
  <Override PartName="/xl/drawings/drawing98.xml" ContentType="application/vnd.openxmlformats-officedocument.drawing+xml"/>
  <Override PartName="/xl/comments83.xml" ContentType="application/vnd.openxmlformats-officedocument.spreadsheetml.comments+xml"/>
  <Override PartName="/xl/charts/chart83.xml" ContentType="application/vnd.openxmlformats-officedocument.drawingml.chart+xml"/>
  <Override PartName="/xl/drawings/drawing99.xml" ContentType="application/vnd.openxmlformats-officedocument.drawing+xml"/>
  <Override PartName="/xl/comments84.xml" ContentType="application/vnd.openxmlformats-officedocument.spreadsheetml.comments+xml"/>
  <Override PartName="/xl/charts/chart84.xml" ContentType="application/vnd.openxmlformats-officedocument.drawingml.chart+xml"/>
  <Override PartName="/xl/drawings/drawing100.xml" ContentType="application/vnd.openxmlformats-officedocument.drawing+xml"/>
  <Override PartName="/xl/comments85.xml" ContentType="application/vnd.openxmlformats-officedocument.spreadsheetml.comments+xml"/>
  <Override PartName="/xl/charts/chart85.xml" ContentType="application/vnd.openxmlformats-officedocument.drawingml.chart+xml"/>
  <Override PartName="/xl/drawings/drawing101.xml" ContentType="application/vnd.openxmlformats-officedocument.drawing+xml"/>
  <Override PartName="/xl/comments86.xml" ContentType="application/vnd.openxmlformats-officedocument.spreadsheetml.comments+xml"/>
  <Override PartName="/xl/charts/chart86.xml" ContentType="application/vnd.openxmlformats-officedocument.drawingml.chart+xml"/>
  <Override PartName="/xl/drawings/drawing102.xml" ContentType="application/vnd.openxmlformats-officedocument.drawing+xml"/>
  <Override PartName="/xl/comments87.xml" ContentType="application/vnd.openxmlformats-officedocument.spreadsheetml.comments+xml"/>
  <Override PartName="/xl/charts/chart87.xml" ContentType="application/vnd.openxmlformats-officedocument.drawingml.chart+xml"/>
  <Override PartName="/xl/drawings/drawing103.xml" ContentType="application/vnd.openxmlformats-officedocument.drawing+xml"/>
  <Override PartName="/xl/comments88.xml" ContentType="application/vnd.openxmlformats-officedocument.spreadsheetml.comments+xml"/>
  <Override PartName="/xl/charts/chart88.xml" ContentType="application/vnd.openxmlformats-officedocument.drawingml.chart+xml"/>
  <Override PartName="/xl/drawings/drawing104.xml" ContentType="application/vnd.openxmlformats-officedocument.drawing+xml"/>
  <Override PartName="/xl/comments89.xml" ContentType="application/vnd.openxmlformats-officedocument.spreadsheetml.comments+xml"/>
  <Override PartName="/xl/charts/chart89.xml" ContentType="application/vnd.openxmlformats-officedocument.drawingml.chart+xml"/>
  <Override PartName="/xl/drawings/drawing105.xml" ContentType="application/vnd.openxmlformats-officedocument.drawing+xml"/>
  <Override PartName="/xl/comments90.xml" ContentType="application/vnd.openxmlformats-officedocument.spreadsheetml.comments+xml"/>
  <Override PartName="/xl/charts/chart90.xml" ContentType="application/vnd.openxmlformats-officedocument.drawingml.chart+xml"/>
  <Override PartName="/xl/drawings/drawing106.xml" ContentType="application/vnd.openxmlformats-officedocument.drawing+xml"/>
  <Override PartName="/xl/comments91.xml" ContentType="application/vnd.openxmlformats-officedocument.spreadsheetml.comments+xml"/>
  <Override PartName="/xl/charts/chart91.xml" ContentType="application/vnd.openxmlformats-officedocument.drawingml.chart+xml"/>
  <Override PartName="/xl/drawings/drawing107.xml" ContentType="application/vnd.openxmlformats-officedocument.drawing+xml"/>
  <Override PartName="/xl/comments92.xml" ContentType="application/vnd.openxmlformats-officedocument.spreadsheetml.comments+xml"/>
  <Override PartName="/xl/charts/chart92.xml" ContentType="application/vnd.openxmlformats-officedocument.drawingml.chart+xml"/>
  <Override PartName="/xl/drawings/drawing108.xml" ContentType="application/vnd.openxmlformats-officedocument.drawing+xml"/>
  <Override PartName="/xl/comments93.xml" ContentType="application/vnd.openxmlformats-officedocument.spreadsheetml.comments+xml"/>
  <Override PartName="/xl/charts/chart93.xml" ContentType="application/vnd.openxmlformats-officedocument.drawingml.chart+xml"/>
  <Override PartName="/xl/drawings/drawing109.xml" ContentType="application/vnd.openxmlformats-officedocument.drawing+xml"/>
  <Override PartName="/xl/comments94.xml" ContentType="application/vnd.openxmlformats-officedocument.spreadsheetml.comments+xml"/>
  <Override PartName="/xl/charts/chart94.xml" ContentType="application/vnd.openxmlformats-officedocument.drawingml.chart+xml"/>
  <Override PartName="/xl/drawings/drawing110.xml" ContentType="application/vnd.openxmlformats-officedocument.drawing+xml"/>
  <Override PartName="/xl/comments95.xml" ContentType="application/vnd.openxmlformats-officedocument.spreadsheetml.comments+xml"/>
  <Override PartName="/xl/charts/chart95.xml" ContentType="application/vnd.openxmlformats-officedocument.drawingml.chart+xml"/>
  <Override PartName="/xl/drawings/drawing111.xml" ContentType="application/vnd.openxmlformats-officedocument.drawing+xml"/>
  <Override PartName="/xl/comments96.xml" ContentType="application/vnd.openxmlformats-officedocument.spreadsheetml.comments+xml"/>
  <Override PartName="/xl/charts/chart96.xml" ContentType="application/vnd.openxmlformats-officedocument.drawingml.chart+xml"/>
  <Override PartName="/xl/drawings/drawing112.xml" ContentType="application/vnd.openxmlformats-officedocument.drawing+xml"/>
  <Override PartName="/xl/comments97.xml" ContentType="application/vnd.openxmlformats-officedocument.spreadsheetml.comments+xml"/>
  <Override PartName="/xl/charts/chart97.xml" ContentType="application/vnd.openxmlformats-officedocument.drawingml.chart+xml"/>
  <Override PartName="/xl/drawings/drawing113.xml" ContentType="application/vnd.openxmlformats-officedocument.drawing+xml"/>
  <Override PartName="/xl/comments98.xml" ContentType="application/vnd.openxmlformats-officedocument.spreadsheetml.comments+xml"/>
  <Override PartName="/xl/charts/chart98.xml" ContentType="application/vnd.openxmlformats-officedocument.drawingml.chart+xml"/>
  <Override PartName="/xl/drawings/drawing114.xml" ContentType="application/vnd.openxmlformats-officedocument.drawing+xml"/>
  <Override PartName="/xl/comments99.xml" ContentType="application/vnd.openxmlformats-officedocument.spreadsheetml.comments+xml"/>
  <Override PartName="/xl/charts/chart99.xml" ContentType="application/vnd.openxmlformats-officedocument.drawingml.chart+xml"/>
  <Override PartName="/xl/drawings/drawing115.xml" ContentType="application/vnd.openxmlformats-officedocument.drawing+xml"/>
  <Override PartName="/xl/comments100.xml" ContentType="application/vnd.openxmlformats-officedocument.spreadsheetml.comments+xml"/>
  <Override PartName="/xl/charts/chart100.xml" ContentType="application/vnd.openxmlformats-officedocument.drawingml.chart+xml"/>
  <Override PartName="/xl/drawings/drawing116.xml" ContentType="application/vnd.openxmlformats-officedocument.drawing+xml"/>
  <Override PartName="/xl/comments101.xml" ContentType="application/vnd.openxmlformats-officedocument.spreadsheetml.comments+xml"/>
  <Override PartName="/xl/charts/chart101.xml" ContentType="application/vnd.openxmlformats-officedocument.drawingml.chart+xml"/>
  <Override PartName="/xl/drawings/drawing117.xml" ContentType="application/vnd.openxmlformats-officedocument.drawing+xml"/>
  <Override PartName="/xl/comments102.xml" ContentType="application/vnd.openxmlformats-officedocument.spreadsheetml.comments+xml"/>
  <Override PartName="/xl/charts/chart102.xml" ContentType="application/vnd.openxmlformats-officedocument.drawingml.chart+xml"/>
  <Override PartName="/xl/drawings/drawing118.xml" ContentType="application/vnd.openxmlformats-officedocument.drawing+xml"/>
  <Override PartName="/xl/comments103.xml" ContentType="application/vnd.openxmlformats-officedocument.spreadsheetml.comments+xml"/>
  <Override PartName="/xl/charts/chart103.xml" ContentType="application/vnd.openxmlformats-officedocument.drawingml.chart+xml"/>
  <Override PartName="/xl/drawings/drawing119.xml" ContentType="application/vnd.openxmlformats-officedocument.drawing+xml"/>
  <Override PartName="/xl/comments104.xml" ContentType="application/vnd.openxmlformats-officedocument.spreadsheetml.comments+xml"/>
  <Override PartName="/xl/charts/chart104.xml" ContentType="application/vnd.openxmlformats-officedocument.drawingml.chart+xml"/>
  <Override PartName="/xl/drawings/drawing120.xml" ContentType="application/vnd.openxmlformats-officedocument.drawing+xml"/>
  <Override PartName="/xl/comments105.xml" ContentType="application/vnd.openxmlformats-officedocument.spreadsheetml.comments+xml"/>
  <Override PartName="/xl/charts/chart105.xml" ContentType="application/vnd.openxmlformats-officedocument.drawingml.chart+xml"/>
  <Override PartName="/xl/drawings/drawing121.xml" ContentType="application/vnd.openxmlformats-officedocument.drawing+xml"/>
  <Override PartName="/xl/comments106.xml" ContentType="application/vnd.openxmlformats-officedocument.spreadsheetml.comments+xml"/>
  <Override PartName="/xl/charts/chart106.xml" ContentType="application/vnd.openxmlformats-officedocument.drawingml.chart+xml"/>
  <Override PartName="/xl/drawings/drawing122.xml" ContentType="application/vnd.openxmlformats-officedocument.drawing+xml"/>
  <Override PartName="/xl/comments107.xml" ContentType="application/vnd.openxmlformats-officedocument.spreadsheetml.comments+xml"/>
  <Override PartName="/xl/charts/chart107.xml" ContentType="application/vnd.openxmlformats-officedocument.drawingml.chart+xml"/>
  <Override PartName="/xl/drawings/drawing123.xml" ContentType="application/vnd.openxmlformats-officedocument.drawing+xml"/>
  <Override PartName="/xl/comments108.xml" ContentType="application/vnd.openxmlformats-officedocument.spreadsheetml.comments+xml"/>
  <Override PartName="/xl/charts/chart108.xml" ContentType="application/vnd.openxmlformats-officedocument.drawingml.chart+xml"/>
  <Override PartName="/xl/drawings/drawing124.xml" ContentType="application/vnd.openxmlformats-officedocument.drawing+xml"/>
  <Override PartName="/xl/comments109.xml" ContentType="application/vnd.openxmlformats-officedocument.spreadsheetml.comments+xml"/>
  <Override PartName="/xl/charts/chart109.xml" ContentType="application/vnd.openxmlformats-officedocument.drawingml.chart+xml"/>
  <Override PartName="/xl/drawings/drawing125.xml" ContentType="application/vnd.openxmlformats-officedocument.drawing+xml"/>
  <Override PartName="/xl/comments110.xml" ContentType="application/vnd.openxmlformats-officedocument.spreadsheetml.comments+xml"/>
  <Override PartName="/xl/charts/chart110.xml" ContentType="application/vnd.openxmlformats-officedocument.drawingml.chart+xml"/>
  <Override PartName="/xl/drawings/drawing126.xml" ContentType="application/vnd.openxmlformats-officedocument.drawing+xml"/>
  <Override PartName="/xl/comments111.xml" ContentType="application/vnd.openxmlformats-officedocument.spreadsheetml.comments+xml"/>
  <Override PartName="/xl/charts/chart111.xml" ContentType="application/vnd.openxmlformats-officedocument.drawingml.chart+xml"/>
  <Override PartName="/xl/drawings/drawing127.xml" ContentType="application/vnd.openxmlformats-officedocument.drawing+xml"/>
  <Override PartName="/xl/comments112.xml" ContentType="application/vnd.openxmlformats-officedocument.spreadsheetml.comments+xml"/>
  <Override PartName="/xl/charts/chart112.xml" ContentType="application/vnd.openxmlformats-officedocument.drawingml.chart+xml"/>
  <Override PartName="/xl/drawings/drawing128.xml" ContentType="application/vnd.openxmlformats-officedocument.drawing+xml"/>
  <Override PartName="/xl/comments113.xml" ContentType="application/vnd.openxmlformats-officedocument.spreadsheetml.comments+xml"/>
  <Override PartName="/xl/charts/chart113.xml" ContentType="application/vnd.openxmlformats-officedocument.drawingml.chart+xml"/>
  <Override PartName="/xl/drawings/drawing129.xml" ContentType="application/vnd.openxmlformats-officedocument.drawing+xml"/>
  <Override PartName="/xl/comments114.xml" ContentType="application/vnd.openxmlformats-officedocument.spreadsheetml.comments+xml"/>
  <Override PartName="/xl/charts/chart114.xml" ContentType="application/vnd.openxmlformats-officedocument.drawingml.chart+xml"/>
  <Override PartName="/xl/drawings/drawing130.xml" ContentType="application/vnd.openxmlformats-officedocument.drawing+xml"/>
  <Override PartName="/xl/comments115.xml" ContentType="application/vnd.openxmlformats-officedocument.spreadsheetml.comments+xml"/>
  <Override PartName="/xl/charts/chart115.xml" ContentType="application/vnd.openxmlformats-officedocument.drawingml.chart+xml"/>
  <Override PartName="/xl/drawings/drawing131.xml" ContentType="application/vnd.openxmlformats-officedocument.drawing+xml"/>
  <Override PartName="/xl/comments116.xml" ContentType="application/vnd.openxmlformats-officedocument.spreadsheetml.comments+xml"/>
  <Override PartName="/xl/charts/chart116.xml" ContentType="application/vnd.openxmlformats-officedocument.drawingml.chart+xml"/>
  <Override PartName="/xl/drawings/drawing132.xml" ContentType="application/vnd.openxmlformats-officedocument.drawing+xml"/>
  <Override PartName="/xl/comments117.xml" ContentType="application/vnd.openxmlformats-officedocument.spreadsheetml.comments+xml"/>
  <Override PartName="/xl/charts/chart117.xml" ContentType="application/vnd.openxmlformats-officedocument.drawingml.chart+xml"/>
  <Override PartName="/xl/drawings/drawing133.xml" ContentType="application/vnd.openxmlformats-officedocument.drawing+xml"/>
  <Override PartName="/xl/comments118.xml" ContentType="application/vnd.openxmlformats-officedocument.spreadsheetml.comments+xml"/>
  <Override PartName="/xl/charts/chart118.xml" ContentType="application/vnd.openxmlformats-officedocument.drawingml.chart+xml"/>
  <Override PartName="/xl/drawings/drawing134.xml" ContentType="application/vnd.openxmlformats-officedocument.drawing+xml"/>
  <Override PartName="/xl/comments119.xml" ContentType="application/vnd.openxmlformats-officedocument.spreadsheetml.comments+xml"/>
  <Override PartName="/xl/charts/chart119.xml" ContentType="application/vnd.openxmlformats-officedocument.drawingml.chart+xml"/>
  <Override PartName="/xl/drawings/drawing135.xml" ContentType="application/vnd.openxmlformats-officedocument.drawing+xml"/>
  <Override PartName="/xl/comments120.xml" ContentType="application/vnd.openxmlformats-officedocument.spreadsheetml.comments+xml"/>
  <Override PartName="/xl/charts/chart120.xml" ContentType="application/vnd.openxmlformats-officedocument.drawingml.chart+xml"/>
  <Override PartName="/xl/drawings/drawing136.xml" ContentType="application/vnd.openxmlformats-officedocument.drawing+xml"/>
  <Override PartName="/xl/comments121.xml" ContentType="application/vnd.openxmlformats-officedocument.spreadsheetml.comments+xml"/>
  <Override PartName="/xl/charts/chart121.xml" ContentType="application/vnd.openxmlformats-officedocument.drawingml.chart+xml"/>
  <Override PartName="/xl/drawings/drawing137.xml" ContentType="application/vnd.openxmlformats-officedocument.drawing+xml"/>
  <Override PartName="/xl/comments122.xml" ContentType="application/vnd.openxmlformats-officedocument.spreadsheetml.comments+xml"/>
  <Override PartName="/xl/charts/chart122.xml" ContentType="application/vnd.openxmlformats-officedocument.drawingml.chart+xml"/>
  <Override PartName="/xl/drawings/drawing138.xml" ContentType="application/vnd.openxmlformats-officedocument.drawing+xml"/>
  <Override PartName="/xl/comments123.xml" ContentType="application/vnd.openxmlformats-officedocument.spreadsheetml.comments+xml"/>
  <Override PartName="/xl/charts/chart123.xml" ContentType="application/vnd.openxmlformats-officedocument.drawingml.chart+xml"/>
  <Override PartName="/xl/drawings/drawing139.xml" ContentType="application/vnd.openxmlformats-officedocument.drawing+xml"/>
  <Override PartName="/xl/comments124.xml" ContentType="application/vnd.openxmlformats-officedocument.spreadsheetml.comments+xml"/>
  <Override PartName="/xl/charts/chart124.xml" ContentType="application/vnd.openxmlformats-officedocument.drawingml.chart+xml"/>
  <Override PartName="/xl/drawings/drawing140.xml" ContentType="application/vnd.openxmlformats-officedocument.drawing+xml"/>
  <Override PartName="/xl/comments125.xml" ContentType="application/vnd.openxmlformats-officedocument.spreadsheetml.comments+xml"/>
  <Override PartName="/xl/charts/chart125.xml" ContentType="application/vnd.openxmlformats-officedocument.drawingml.chart+xml"/>
  <Override PartName="/xl/drawings/drawing141.xml" ContentType="application/vnd.openxmlformats-officedocument.drawing+xml"/>
  <Override PartName="/xl/comments126.xml" ContentType="application/vnd.openxmlformats-officedocument.spreadsheetml.comments+xml"/>
  <Override PartName="/xl/charts/chart126.xml" ContentType="application/vnd.openxmlformats-officedocument.drawingml.chart+xml"/>
  <Override PartName="/xl/drawings/drawing142.xml" ContentType="application/vnd.openxmlformats-officedocument.drawing+xml"/>
  <Override PartName="/xl/comments127.xml" ContentType="application/vnd.openxmlformats-officedocument.spreadsheetml.comments+xml"/>
  <Override PartName="/xl/charts/chart127.xml" ContentType="application/vnd.openxmlformats-officedocument.drawingml.chart+xml"/>
  <Override PartName="/xl/drawings/drawing143.xml" ContentType="application/vnd.openxmlformats-officedocument.drawing+xml"/>
  <Override PartName="/xl/comments128.xml" ContentType="application/vnd.openxmlformats-officedocument.spreadsheetml.comments+xml"/>
  <Override PartName="/xl/charts/chart128.xml" ContentType="application/vnd.openxmlformats-officedocument.drawingml.chart+xml"/>
  <Override PartName="/xl/drawings/drawing144.xml" ContentType="application/vnd.openxmlformats-officedocument.drawing+xml"/>
  <Override PartName="/xl/comments129.xml" ContentType="application/vnd.openxmlformats-officedocument.spreadsheetml.comments+xml"/>
  <Override PartName="/xl/charts/chart129.xml" ContentType="application/vnd.openxmlformats-officedocument.drawingml.chart+xml"/>
  <Override PartName="/xl/drawings/drawing145.xml" ContentType="application/vnd.openxmlformats-officedocument.drawing+xml"/>
  <Override PartName="/xl/comments130.xml" ContentType="application/vnd.openxmlformats-officedocument.spreadsheetml.comments+xml"/>
  <Override PartName="/xl/charts/chart130.xml" ContentType="application/vnd.openxmlformats-officedocument.drawingml.chart+xml"/>
  <Override PartName="/xl/drawings/drawing146.xml" ContentType="application/vnd.openxmlformats-officedocument.drawing+xml"/>
  <Override PartName="/xl/comments131.xml" ContentType="application/vnd.openxmlformats-officedocument.spreadsheetml.comments+xml"/>
  <Override PartName="/xl/charts/chart131.xml" ContentType="application/vnd.openxmlformats-officedocument.drawingml.chart+xml"/>
  <Override PartName="/xl/drawings/drawing147.xml" ContentType="application/vnd.openxmlformats-officedocument.drawing+xml"/>
  <Override PartName="/xl/comments132.xml" ContentType="application/vnd.openxmlformats-officedocument.spreadsheetml.comments+xml"/>
  <Override PartName="/xl/charts/chart132.xml" ContentType="application/vnd.openxmlformats-officedocument.drawingml.chart+xml"/>
  <Override PartName="/xl/drawings/drawing148.xml" ContentType="application/vnd.openxmlformats-officedocument.drawing+xml"/>
  <Override PartName="/xl/comments133.xml" ContentType="application/vnd.openxmlformats-officedocument.spreadsheetml.comments+xml"/>
  <Override PartName="/xl/charts/chart133.xml" ContentType="application/vnd.openxmlformats-officedocument.drawingml.chart+xml"/>
  <Override PartName="/xl/drawings/drawing149.xml" ContentType="application/vnd.openxmlformats-officedocument.drawing+xml"/>
  <Override PartName="/xl/comments134.xml" ContentType="application/vnd.openxmlformats-officedocument.spreadsheetml.comments+xml"/>
  <Override PartName="/xl/charts/chart134.xml" ContentType="application/vnd.openxmlformats-officedocument.drawingml.chart+xml"/>
  <Override PartName="/xl/drawings/drawing150.xml" ContentType="application/vnd.openxmlformats-officedocument.drawing+xml"/>
  <Override PartName="/xl/comments135.xml" ContentType="application/vnd.openxmlformats-officedocument.spreadsheetml.comments+xml"/>
  <Override PartName="/xl/charts/chart135.xml" ContentType="application/vnd.openxmlformats-officedocument.drawingml.chart+xml"/>
  <Override PartName="/xl/drawings/drawing151.xml" ContentType="application/vnd.openxmlformats-officedocument.drawing+xml"/>
  <Override PartName="/xl/comments136.xml" ContentType="application/vnd.openxmlformats-officedocument.spreadsheetml.comments+xml"/>
  <Override PartName="/xl/charts/chart136.xml" ContentType="application/vnd.openxmlformats-officedocument.drawingml.chart+xml"/>
  <Override PartName="/xl/drawings/drawing152.xml" ContentType="application/vnd.openxmlformats-officedocument.drawing+xml"/>
  <Override PartName="/xl/comments137.xml" ContentType="application/vnd.openxmlformats-officedocument.spreadsheetml.comments+xml"/>
  <Override PartName="/xl/charts/chart137.xml" ContentType="application/vnd.openxmlformats-officedocument.drawingml.chart+xml"/>
  <Override PartName="/xl/drawings/drawing153.xml" ContentType="application/vnd.openxmlformats-officedocument.drawing+xml"/>
  <Override PartName="/xl/comments138.xml" ContentType="application/vnd.openxmlformats-officedocument.spreadsheetml.comments+xml"/>
  <Override PartName="/xl/charts/chart138.xml" ContentType="application/vnd.openxmlformats-officedocument.drawingml.chart+xml"/>
  <Override PartName="/xl/drawings/drawing154.xml" ContentType="application/vnd.openxmlformats-officedocument.drawing+xml"/>
  <Override PartName="/xl/comments139.xml" ContentType="application/vnd.openxmlformats-officedocument.spreadsheetml.comments+xml"/>
  <Override PartName="/xl/charts/chart139.xml" ContentType="application/vnd.openxmlformats-officedocument.drawingml.chart+xml"/>
  <Override PartName="/xl/drawings/drawing155.xml" ContentType="application/vnd.openxmlformats-officedocument.drawing+xml"/>
  <Override PartName="/xl/comments140.xml" ContentType="application/vnd.openxmlformats-officedocument.spreadsheetml.comments+xml"/>
  <Override PartName="/xl/charts/chart140.xml" ContentType="application/vnd.openxmlformats-officedocument.drawingml.chart+xml"/>
  <Override PartName="/xl/drawings/drawing156.xml" ContentType="application/vnd.openxmlformats-officedocument.drawing+xml"/>
  <Override PartName="/xl/comments141.xml" ContentType="application/vnd.openxmlformats-officedocument.spreadsheetml.comments+xml"/>
  <Override PartName="/xl/charts/chart141.xml" ContentType="application/vnd.openxmlformats-officedocument.drawingml.chart+xml"/>
  <Override PartName="/xl/drawings/drawing157.xml" ContentType="application/vnd.openxmlformats-officedocument.drawing+xml"/>
  <Override PartName="/xl/comments142.xml" ContentType="application/vnd.openxmlformats-officedocument.spreadsheetml.comments+xml"/>
  <Override PartName="/xl/charts/chart142.xml" ContentType="application/vnd.openxmlformats-officedocument.drawingml.chart+xml"/>
  <Override PartName="/xl/drawings/drawing158.xml" ContentType="application/vnd.openxmlformats-officedocument.drawing+xml"/>
  <Override PartName="/xl/comments143.xml" ContentType="application/vnd.openxmlformats-officedocument.spreadsheetml.comments+xml"/>
  <Override PartName="/xl/charts/chart143.xml" ContentType="application/vnd.openxmlformats-officedocument.drawingml.chart+xml"/>
  <Override PartName="/xl/drawings/drawing159.xml" ContentType="application/vnd.openxmlformats-officedocument.drawing+xml"/>
  <Override PartName="/xl/comments144.xml" ContentType="application/vnd.openxmlformats-officedocument.spreadsheetml.comments+xml"/>
  <Override PartName="/xl/charts/chart144.xml" ContentType="application/vnd.openxmlformats-officedocument.drawingml.chart+xml"/>
  <Override PartName="/xl/drawings/drawing160.xml" ContentType="application/vnd.openxmlformats-officedocument.drawing+xml"/>
  <Override PartName="/xl/comments145.xml" ContentType="application/vnd.openxmlformats-officedocument.spreadsheetml.comments+xml"/>
  <Override PartName="/xl/charts/chart145.xml" ContentType="application/vnd.openxmlformats-officedocument.drawingml.chart+xml"/>
  <Override PartName="/xl/drawings/drawing161.xml" ContentType="application/vnd.openxmlformats-officedocument.drawing+xml"/>
  <Override PartName="/xl/comments146.xml" ContentType="application/vnd.openxmlformats-officedocument.spreadsheetml.comments+xml"/>
  <Override PartName="/xl/charts/chart146.xml" ContentType="application/vnd.openxmlformats-officedocument.drawingml.chart+xml"/>
  <Override PartName="/xl/drawings/drawing162.xml" ContentType="application/vnd.openxmlformats-officedocument.drawing+xml"/>
  <Override PartName="/xl/comments147.xml" ContentType="application/vnd.openxmlformats-officedocument.spreadsheetml.comments+xml"/>
  <Override PartName="/xl/charts/chart147.xml" ContentType="application/vnd.openxmlformats-officedocument.drawingml.chart+xml"/>
  <Override PartName="/xl/drawings/drawing163.xml" ContentType="application/vnd.openxmlformats-officedocument.drawing+xml"/>
  <Override PartName="/xl/comments148.xml" ContentType="application/vnd.openxmlformats-officedocument.spreadsheetml.comments+xml"/>
  <Override PartName="/xl/charts/chart148.xml" ContentType="application/vnd.openxmlformats-officedocument.drawingml.chart+xml"/>
  <Override PartName="/xl/drawings/drawing164.xml" ContentType="application/vnd.openxmlformats-officedocument.drawing+xml"/>
  <Override PartName="/xl/comments149.xml" ContentType="application/vnd.openxmlformats-officedocument.spreadsheetml.comments+xml"/>
  <Override PartName="/xl/charts/chart149.xml" ContentType="application/vnd.openxmlformats-officedocument.drawingml.chart+xml"/>
  <Override PartName="/xl/drawings/drawing165.xml" ContentType="application/vnd.openxmlformats-officedocument.drawing+xml"/>
  <Override PartName="/xl/comments150.xml" ContentType="application/vnd.openxmlformats-officedocument.spreadsheetml.comments+xml"/>
  <Override PartName="/xl/charts/chart150.xml" ContentType="application/vnd.openxmlformats-officedocument.drawingml.chart+xml"/>
  <Override PartName="/xl/drawings/drawing166.xml" ContentType="application/vnd.openxmlformats-officedocument.drawing+xml"/>
  <Override PartName="/xl/comments151.xml" ContentType="application/vnd.openxmlformats-officedocument.spreadsheetml.comments+xml"/>
  <Override PartName="/xl/charts/chart151.xml" ContentType="application/vnd.openxmlformats-officedocument.drawingml.chart+xml"/>
  <Override PartName="/xl/drawings/drawing167.xml" ContentType="application/vnd.openxmlformats-officedocument.drawing+xml"/>
  <Override PartName="/xl/comments152.xml" ContentType="application/vnd.openxmlformats-officedocument.spreadsheetml.comments+xml"/>
  <Override PartName="/xl/charts/chart152.xml" ContentType="application/vnd.openxmlformats-officedocument.drawingml.chart+xml"/>
  <Override PartName="/xl/drawings/drawing168.xml" ContentType="application/vnd.openxmlformats-officedocument.drawing+xml"/>
  <Override PartName="/xl/comments153.xml" ContentType="application/vnd.openxmlformats-officedocument.spreadsheetml.comments+xml"/>
  <Override PartName="/xl/charts/chart153.xml" ContentType="application/vnd.openxmlformats-officedocument.drawingml.chart+xml"/>
  <Override PartName="/xl/drawings/drawing169.xml" ContentType="application/vnd.openxmlformats-officedocument.drawing+xml"/>
  <Override PartName="/xl/comments154.xml" ContentType="application/vnd.openxmlformats-officedocument.spreadsheetml.comments+xml"/>
  <Override PartName="/xl/charts/chart154.xml" ContentType="application/vnd.openxmlformats-officedocument.drawingml.chart+xml"/>
  <Override PartName="/xl/drawings/drawing170.xml" ContentType="application/vnd.openxmlformats-officedocument.drawing+xml"/>
  <Override PartName="/xl/comments155.xml" ContentType="application/vnd.openxmlformats-officedocument.spreadsheetml.comments+xml"/>
  <Override PartName="/xl/charts/chart155.xml" ContentType="application/vnd.openxmlformats-officedocument.drawingml.chart+xml"/>
  <Override PartName="/xl/drawings/drawing171.xml" ContentType="application/vnd.openxmlformats-officedocument.drawing+xml"/>
  <Override PartName="/xl/comments156.xml" ContentType="application/vnd.openxmlformats-officedocument.spreadsheetml.comments+xml"/>
  <Override PartName="/xl/charts/chart156.xml" ContentType="application/vnd.openxmlformats-officedocument.drawingml.chart+xml"/>
  <Override PartName="/xl/drawings/drawing172.xml" ContentType="application/vnd.openxmlformats-officedocument.drawing+xml"/>
  <Override PartName="/xl/comments157.xml" ContentType="application/vnd.openxmlformats-officedocument.spreadsheetml.comments+xml"/>
  <Override PartName="/xl/charts/chart157.xml" ContentType="application/vnd.openxmlformats-officedocument.drawingml.chart+xml"/>
  <Override PartName="/xl/drawings/drawing173.xml" ContentType="application/vnd.openxmlformats-officedocument.drawing+xml"/>
  <Override PartName="/xl/comments158.xml" ContentType="application/vnd.openxmlformats-officedocument.spreadsheetml.comments+xml"/>
  <Override PartName="/xl/charts/chart158.xml" ContentType="application/vnd.openxmlformats-officedocument.drawingml.chart+xml"/>
  <Override PartName="/xl/drawings/drawing174.xml" ContentType="application/vnd.openxmlformats-officedocument.drawing+xml"/>
  <Override PartName="/xl/comments159.xml" ContentType="application/vnd.openxmlformats-officedocument.spreadsheetml.comments+xml"/>
  <Override PartName="/xl/charts/chart159.xml" ContentType="application/vnd.openxmlformats-officedocument.drawingml.chart+xml"/>
  <Override PartName="/xl/drawings/drawing175.xml" ContentType="application/vnd.openxmlformats-officedocument.drawing+xml"/>
  <Override PartName="/xl/comments160.xml" ContentType="application/vnd.openxmlformats-officedocument.spreadsheetml.comments+xml"/>
  <Override PartName="/xl/charts/chart160.xml" ContentType="application/vnd.openxmlformats-officedocument.drawingml.chart+xml"/>
  <Override PartName="/xl/drawings/drawing176.xml" ContentType="application/vnd.openxmlformats-officedocument.drawing+xml"/>
  <Override PartName="/xl/comments161.xml" ContentType="application/vnd.openxmlformats-officedocument.spreadsheetml.comments+xml"/>
  <Override PartName="/xl/charts/chart161.xml" ContentType="application/vnd.openxmlformats-officedocument.drawingml.chart+xml"/>
  <Override PartName="/xl/drawings/drawing177.xml" ContentType="application/vnd.openxmlformats-officedocument.drawing+xml"/>
  <Override PartName="/xl/comments162.xml" ContentType="application/vnd.openxmlformats-officedocument.spreadsheetml.comments+xml"/>
  <Override PartName="/xl/charts/chart162.xml" ContentType="application/vnd.openxmlformats-officedocument.drawingml.chart+xml"/>
  <Override PartName="/xl/drawings/drawing178.xml" ContentType="application/vnd.openxmlformats-officedocument.drawing+xml"/>
  <Override PartName="/xl/comments163.xml" ContentType="application/vnd.openxmlformats-officedocument.spreadsheetml.comments+xml"/>
  <Override PartName="/xl/charts/chart163.xml" ContentType="application/vnd.openxmlformats-officedocument.drawingml.chart+xml"/>
  <Override PartName="/xl/drawings/drawing179.xml" ContentType="application/vnd.openxmlformats-officedocument.drawing+xml"/>
  <Override PartName="/xl/comments164.xml" ContentType="application/vnd.openxmlformats-officedocument.spreadsheetml.comments+xml"/>
  <Override PartName="/xl/charts/chart164.xml" ContentType="application/vnd.openxmlformats-officedocument.drawingml.chart+xml"/>
  <Override PartName="/xl/drawings/drawing180.xml" ContentType="application/vnd.openxmlformats-officedocument.drawing+xml"/>
  <Override PartName="/xl/comments165.xml" ContentType="application/vnd.openxmlformats-officedocument.spreadsheetml.comments+xml"/>
  <Override PartName="/xl/charts/chart165.xml" ContentType="application/vnd.openxmlformats-officedocument.drawingml.chart+xml"/>
  <Override PartName="/xl/drawings/drawing181.xml" ContentType="application/vnd.openxmlformats-officedocument.drawing+xml"/>
  <Override PartName="/xl/charts/chart166.xml" ContentType="application/vnd.openxmlformats-officedocument.drawingml.chart+xml"/>
  <Override PartName="/xl/drawings/drawing182.xml" ContentType="application/vnd.openxmlformats-officedocument.drawing+xml"/>
  <Override PartName="/xl/charts/chart167.xml" ContentType="application/vnd.openxmlformats-officedocument.drawingml.chart+xml"/>
  <Override PartName="/xl/drawings/drawing183.xml" ContentType="application/vnd.openxmlformats-officedocument.drawing+xml"/>
  <Override PartName="/xl/charts/chart168.xml" ContentType="application/vnd.openxmlformats-officedocument.drawingml.chart+xml"/>
  <Override PartName="/xl/drawings/drawing184.xml" ContentType="application/vnd.openxmlformats-officedocument.drawing+xml"/>
  <Override PartName="/xl/charts/chart169.xml" ContentType="application/vnd.openxmlformats-officedocument.drawingml.chart+xml"/>
  <Override PartName="/xl/drawings/drawing185.xml" ContentType="application/vnd.openxmlformats-officedocument.drawing+xml"/>
  <Override PartName="/xl/charts/chart170.xml" ContentType="application/vnd.openxmlformats-officedocument.drawingml.chart+xml"/>
  <Override PartName="/xl/drawings/drawing186.xml" ContentType="application/vnd.openxmlformats-officedocument.drawing+xml"/>
  <Override PartName="/xl/charts/chart171.xml" ContentType="application/vnd.openxmlformats-officedocument.drawingml.chart+xml"/>
  <Override PartName="/xl/drawings/drawing187.xml" ContentType="application/vnd.openxmlformats-officedocument.drawing+xml"/>
  <Override PartName="/xl/charts/chart172.xml" ContentType="application/vnd.openxmlformats-officedocument.drawingml.chart+xml"/>
  <Override PartName="/xl/drawings/drawing188.xml" ContentType="application/vnd.openxmlformats-officedocument.drawing+xml"/>
  <Override PartName="/xl/charts/chart173.xml" ContentType="application/vnd.openxmlformats-officedocument.drawingml.chart+xml"/>
  <Override PartName="/xl/drawings/drawing189.xml" ContentType="application/vnd.openxmlformats-officedocument.drawing+xml"/>
  <Override PartName="/xl/charts/chart174.xml" ContentType="application/vnd.openxmlformats-officedocument.drawingml.chart+xml"/>
  <Override PartName="/xl/drawings/drawing190.xml" ContentType="application/vnd.openxmlformats-officedocument.drawing+xml"/>
  <Override PartName="/xl/charts/chart175.xml" ContentType="application/vnd.openxmlformats-officedocument.drawingml.chart+xml"/>
  <Override PartName="/xl/drawings/drawing191.xml" ContentType="application/vnd.openxmlformats-officedocument.drawing+xml"/>
  <Override PartName="/xl/charts/chart176.xml" ContentType="application/vnd.openxmlformats-officedocument.drawingml.chart+xml"/>
  <Override PartName="/xl/drawings/drawing192.xml" ContentType="application/vnd.openxmlformats-officedocument.drawing+xml"/>
  <Override PartName="/xl/charts/chart177.xml" ContentType="application/vnd.openxmlformats-officedocument.drawingml.chart+xml"/>
  <Override PartName="/xl/drawings/drawing193.xml" ContentType="application/vnd.openxmlformats-officedocument.drawing+xml"/>
  <Override PartName="/xl/charts/chart178.xml" ContentType="application/vnd.openxmlformats-officedocument.drawingml.chart+xml"/>
  <Override PartName="/xl/drawings/drawing194.xml" ContentType="application/vnd.openxmlformats-officedocument.drawing+xml"/>
  <Override PartName="/xl/charts/chart179.xml" ContentType="application/vnd.openxmlformats-officedocument.drawingml.chart+xml"/>
  <Override PartName="/xl/drawings/drawing195.xml" ContentType="application/vnd.openxmlformats-officedocument.drawing+xml"/>
  <Override PartName="/xl/charts/chart180.xml" ContentType="application/vnd.openxmlformats-officedocument.drawingml.chart+xml"/>
  <Override PartName="/xl/drawings/drawing196.xml" ContentType="application/vnd.openxmlformats-officedocument.drawing+xml"/>
  <Override PartName="/xl/charts/chart181.xml" ContentType="application/vnd.openxmlformats-officedocument.drawingml.chart+xml"/>
  <Override PartName="/xl/drawings/drawing197.xml" ContentType="application/vnd.openxmlformats-officedocument.drawing+xml"/>
  <Override PartName="/xl/charts/chart182.xml" ContentType="application/vnd.openxmlformats-officedocument.drawingml.chart+xml"/>
  <Override PartName="/xl/drawings/drawing198.xml" ContentType="application/vnd.openxmlformats-officedocument.drawing+xml"/>
  <Override PartName="/xl/charts/chart183.xml" ContentType="application/vnd.openxmlformats-officedocument.drawingml.chart+xml"/>
  <Override PartName="/xl/drawings/drawing199.xml" ContentType="application/vnd.openxmlformats-officedocument.drawing+xml"/>
  <Override PartName="/xl/charts/chart184.xml" ContentType="application/vnd.openxmlformats-officedocument.drawingml.chart+xml"/>
  <Override PartName="/xl/drawings/drawing200.xml" ContentType="application/vnd.openxmlformats-officedocument.drawing+xml"/>
  <Override PartName="/xl/charts/chart185.xml" ContentType="application/vnd.openxmlformats-officedocument.drawingml.chart+xml"/>
  <Override PartName="/xl/drawings/drawing201.xml" ContentType="application/vnd.openxmlformats-officedocument.drawing+xml"/>
  <Override PartName="/xl/charts/chart186.xml" ContentType="application/vnd.openxmlformats-officedocument.drawingml.chart+xml"/>
  <Override PartName="/xl/drawings/drawing202.xml" ContentType="application/vnd.openxmlformats-officedocument.drawing+xml"/>
  <Override PartName="/xl/charts/chart187.xml" ContentType="application/vnd.openxmlformats-officedocument.drawingml.chart+xml"/>
  <Override PartName="/xl/drawings/drawing203.xml" ContentType="application/vnd.openxmlformats-officedocument.drawing+xml"/>
  <Override PartName="/xl/charts/chart188.xml" ContentType="application/vnd.openxmlformats-officedocument.drawingml.chart+xml"/>
  <Override PartName="/xl/drawings/drawing204.xml" ContentType="application/vnd.openxmlformats-officedocument.drawing+xml"/>
  <Override PartName="/xl/charts/chart189.xml" ContentType="application/vnd.openxmlformats-officedocument.drawingml.chart+xml"/>
  <Override PartName="/xl/drawings/drawing205.xml" ContentType="application/vnd.openxmlformats-officedocument.drawing+xml"/>
  <Override PartName="/xl/charts/chart190.xml" ContentType="application/vnd.openxmlformats-officedocument.drawingml.chart+xml"/>
  <Override PartName="/xl/drawings/drawing206.xml" ContentType="application/vnd.openxmlformats-officedocument.drawing+xml"/>
  <Override PartName="/xl/charts/chart191.xml" ContentType="application/vnd.openxmlformats-officedocument.drawingml.chart+xml"/>
  <Override PartName="/xl/drawings/drawing207.xml" ContentType="application/vnd.openxmlformats-officedocument.drawing+xml"/>
  <Override PartName="/xl/charts/chart192.xml" ContentType="application/vnd.openxmlformats-officedocument.drawingml.chart+xml"/>
  <Override PartName="/xl/drawings/drawing208.xml" ContentType="application/vnd.openxmlformats-officedocument.drawing+xml"/>
  <Override PartName="/xl/charts/chart193.xml" ContentType="application/vnd.openxmlformats-officedocument.drawingml.chart+xml"/>
  <Override PartName="/xl/drawings/drawing209.xml" ContentType="application/vnd.openxmlformats-officedocument.drawing+xml"/>
  <Override PartName="/xl/charts/chart194.xml" ContentType="application/vnd.openxmlformats-officedocument.drawingml.chart+xml"/>
  <Override PartName="/xl/drawings/drawing210.xml" ContentType="application/vnd.openxmlformats-officedocument.drawing+xml"/>
  <Override PartName="/xl/charts/chart195.xml" ContentType="application/vnd.openxmlformats-officedocument.drawingml.chart+xml"/>
  <Override PartName="/xl/drawings/drawing211.xml" ContentType="application/vnd.openxmlformats-officedocument.drawing+xml"/>
  <Override PartName="/xl/charts/chart196.xml" ContentType="application/vnd.openxmlformats-officedocument.drawingml.chart+xml"/>
  <Override PartName="/xl/drawings/drawing212.xml" ContentType="application/vnd.openxmlformats-officedocument.drawing+xml"/>
  <Override PartName="/xl/charts/chart197.xml" ContentType="application/vnd.openxmlformats-officedocument.drawingml.chart+xml"/>
  <Override PartName="/xl/drawings/drawing213.xml" ContentType="application/vnd.openxmlformats-officedocument.drawing+xml"/>
  <Override PartName="/xl/charts/chart198.xml" ContentType="application/vnd.openxmlformats-officedocument.drawingml.chart+xml"/>
  <Override PartName="/xl/drawings/drawing214.xml" ContentType="application/vnd.openxmlformats-officedocument.drawing+xml"/>
  <Override PartName="/xl/charts/chart199.xml" ContentType="application/vnd.openxmlformats-officedocument.drawingml.chart+xml"/>
  <Override PartName="/xl/drawings/drawing215.xml" ContentType="application/vnd.openxmlformats-officedocument.drawing+xml"/>
  <Override PartName="/xl/charts/chart200.xml" ContentType="application/vnd.openxmlformats-officedocument.drawingml.chart+xml"/>
  <Override PartName="/xl/drawings/drawing216.xml" ContentType="application/vnd.openxmlformats-officedocument.drawing+xml"/>
  <Override PartName="/xl/charts/chart201.xml" ContentType="application/vnd.openxmlformats-officedocument.drawingml.chart+xml"/>
  <Override PartName="/xl/drawings/drawing217.xml" ContentType="application/vnd.openxmlformats-officedocument.drawing+xml"/>
  <Override PartName="/xl/charts/chart202.xml" ContentType="application/vnd.openxmlformats-officedocument.drawingml.chart+xml"/>
  <Override PartName="/xl/drawings/drawing218.xml" ContentType="application/vnd.openxmlformats-officedocument.drawing+xml"/>
  <Override PartName="/xl/charts/chart203.xml" ContentType="application/vnd.openxmlformats-officedocument.drawingml.chart+xml"/>
  <Override PartName="/xl/drawings/drawing219.xml" ContentType="application/vnd.openxmlformats-officedocument.drawing+xml"/>
  <Override PartName="/xl/charts/chart204.xml" ContentType="application/vnd.openxmlformats-officedocument.drawingml.chart+xml"/>
  <Override PartName="/xl/drawings/drawing220.xml" ContentType="application/vnd.openxmlformats-officedocument.drawing+xml"/>
  <Override PartName="/xl/charts/chart205.xml" ContentType="application/vnd.openxmlformats-officedocument.drawingml.chart+xml"/>
  <Override PartName="/xl/drawings/drawing221.xml" ContentType="application/vnd.openxmlformats-officedocument.drawing+xml"/>
  <Override PartName="/xl/charts/chart206.xml" ContentType="application/vnd.openxmlformats-officedocument.drawingml.chart+xml"/>
  <Override PartName="/xl/drawings/drawing222.xml" ContentType="application/vnd.openxmlformats-officedocument.drawing+xml"/>
  <Override PartName="/xl/charts/chart207.xml" ContentType="application/vnd.openxmlformats-officedocument.drawingml.chart+xml"/>
  <Override PartName="/xl/drawings/drawing223.xml" ContentType="application/vnd.openxmlformats-officedocument.drawing+xml"/>
  <Override PartName="/xl/charts/chart208.xml" ContentType="application/vnd.openxmlformats-officedocument.drawingml.chart+xml"/>
  <Override PartName="/xl/drawings/drawing224.xml" ContentType="application/vnd.openxmlformats-officedocument.drawing+xml"/>
  <Override PartName="/xl/charts/chart209.xml" ContentType="application/vnd.openxmlformats-officedocument.drawingml.chart+xml"/>
  <Override PartName="/xl/drawings/drawing225.xml" ContentType="application/vnd.openxmlformats-officedocument.drawing+xml"/>
  <Override PartName="/xl/charts/chart210.xml" ContentType="application/vnd.openxmlformats-officedocument.drawingml.chart+xml"/>
  <Override PartName="/xl/drawings/drawing226.xml" ContentType="application/vnd.openxmlformats-officedocument.drawing+xml"/>
  <Override PartName="/xl/charts/chart21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66925"/>
  <mc:AlternateContent xmlns:mc="http://schemas.openxmlformats.org/markup-compatibility/2006">
    <mc:Choice Requires="x15">
      <x15ac:absPath xmlns:x15ac="http://schemas.microsoft.com/office/spreadsheetml/2010/11/ac" url="https://supersalud-my.sharepoint.com/personal/adriana_guerrero_supersalud_gov_co/Documents/2025/Temas/Publicaciones/Publicaciones/Marzo/"/>
    </mc:Choice>
  </mc:AlternateContent>
  <xr:revisionPtr revIDLastSave="1572" documentId="8_{1537968C-0C00-40FE-9124-74B1A16748C6}" xr6:coauthVersionLast="47" xr6:coauthVersionMax="47" xr10:uidLastSave="{6511AEEB-63DE-4F04-A5F2-563E2E25D598}"/>
  <bookViews>
    <workbookView xWindow="28680" yWindow="-120" windowWidth="29040" windowHeight="15840" tabRatio="948" firstSheet="1" activeTab="1" xr2:uid="{E1176277-3438-489E-91A9-CB4F401961A1}"/>
  </bookViews>
  <sheets>
    <sheet name="PLANTILLA" sheetId="11" r:id="rId1"/>
    <sheet name="INDICADORES" sheetId="22" r:id="rId2"/>
    <sheet name="DIA" sheetId="664" r:id="rId3"/>
    <sheet name="DFJYC" sheetId="218" r:id="rId4"/>
    <sheet name="DEAS" sheetId="220" r:id="rId5"/>
    <sheet name="DETGRAT" sheetId="222" r:id="rId6"/>
    <sheet name="DPU" sheetId="223" r:id="rId7"/>
    <sheet name="DOLF" sheetId="308" r:id="rId8"/>
    <sheet name="DPSS" sheetId="221" r:id="rId9"/>
    <sheet name="DID" sheetId="224" r:id="rId10"/>
    <sheet name="DJ" sheetId="225" r:id="rId11"/>
    <sheet name="OAC" sheetId="226" r:id="rId12"/>
    <sheet name="OAP" sheetId="227" r:id="rId13"/>
    <sheet name="OFL" sheetId="673" r:id="rId14"/>
    <sheet name="CI" sheetId="228" r:id="rId15"/>
    <sheet name="SG" sheetId="231" r:id="rId16"/>
    <sheet name="CT08" sheetId="665" r:id="rId17"/>
    <sheet name="CT09" sheetId="666" r:id="rId18"/>
    <sheet name="CT10" sheetId="667" r:id="rId19"/>
    <sheet name="CT11" sheetId="668" r:id="rId20"/>
    <sheet name="CT25" sheetId="669" r:id="rId21"/>
    <sheet name="CT26" sheetId="670" r:id="rId22"/>
    <sheet name="CT27" sheetId="671" r:id="rId23"/>
    <sheet name="CT29" sheetId="678" r:id="rId24"/>
    <sheet name="CT30" sheetId="679" r:id="rId25"/>
    <sheet name="GF02-D" sheetId="672" r:id="rId26"/>
    <sheet name="SE35" sheetId="445" r:id="rId27"/>
    <sheet name="TR06" sheetId="450" r:id="rId28"/>
    <sheet name="CT28" sheetId="451" r:id="rId29"/>
    <sheet name="CT04" sheetId="453" r:id="rId30"/>
    <sheet name="RL14" sheetId="454" r:id="rId31"/>
    <sheet name="JC01" sheetId="456" r:id="rId32"/>
    <sheet name="JC02" sheetId="682" r:id="rId33"/>
    <sheet name="JC03" sheetId="458" r:id="rId34"/>
    <sheet name="JC04" sheetId="459" r:id="rId35"/>
    <sheet name="JC05" sheetId="460" r:id="rId36"/>
    <sheet name="JC06" sheetId="461" r:id="rId37"/>
    <sheet name="JC07" sheetId="462" r:id="rId38"/>
    <sheet name="JC08" sheetId="463" r:id="rId39"/>
    <sheet name="JC09" sheetId="464" r:id="rId40"/>
    <sheet name="JC10" sheetId="465" r:id="rId41"/>
    <sheet name="JC11" sheetId="466" r:id="rId42"/>
    <sheet name="JC12" sheetId="467" r:id="rId43"/>
    <sheet name="AT05" sheetId="468" r:id="rId44"/>
    <sheet name="CT21" sheetId="657" r:id="rId45"/>
    <sheet name="DE09" sheetId="658" r:id="rId46"/>
    <sheet name="SE11" sheetId="473" r:id="rId47"/>
    <sheet name="SE14" sheetId="479" r:id="rId48"/>
    <sheet name="SE27" sheetId="621" r:id="rId49"/>
    <sheet name="SE28" sheetId="477" r:id="rId50"/>
    <sheet name="SE29" sheetId="476" r:id="rId51"/>
    <sheet name="SE30" sheetId="480" r:id="rId52"/>
    <sheet name="SE31" sheetId="622" r:id="rId53"/>
    <sheet name="SE32" sheetId="623" r:id="rId54"/>
    <sheet name="SE33" sheetId="624" r:id="rId55"/>
    <sheet name="SE34" sheetId="625" r:id="rId56"/>
    <sheet name="RL15" sheetId="478" r:id="rId57"/>
    <sheet name="RL02" sheetId="486" r:id="rId58"/>
    <sheet name="RL05" sheetId="492" r:id="rId59"/>
    <sheet name="RL16" sheetId="493" r:id="rId60"/>
    <sheet name="RL17" sheetId="494" r:id="rId61"/>
    <sheet name="RL18" sheetId="497" r:id="rId62"/>
    <sheet name="AT04 " sheetId="491" r:id="rId63"/>
    <sheet name="AT08" sheetId="502" r:id="rId64"/>
    <sheet name="RL21" sheetId="626" r:id="rId65"/>
    <sheet name="RL22" sheetId="684" r:id="rId66"/>
    <sheet name="RL23" sheetId="685" r:id="rId67"/>
    <sheet name="SE44" sheetId="646" r:id="rId68"/>
    <sheet name="SE45" sheetId="647" r:id="rId69"/>
    <sheet name="SE19" sheetId="648" r:id="rId70"/>
    <sheet name="SE21" sheetId="649" r:id="rId71"/>
    <sheet name="RL19" sheetId="650" r:id="rId72"/>
    <sheet name="RL20" sheetId="651" r:id="rId73"/>
    <sheet name="RL11" sheetId="652" r:id="rId74"/>
    <sheet name="SE22" sheetId="653" r:id="rId75"/>
    <sheet name="SE23" sheetId="654" r:id="rId76"/>
    <sheet name="SE42" sheetId="655" r:id="rId77"/>
    <sheet name="AT09" sheetId="656" r:id="rId78"/>
    <sheet name="AT02" sheetId="503" r:id="rId79"/>
    <sheet name="AT03" sheetId="508" r:id="rId80"/>
    <sheet name="CT06" sheetId="688" r:id="rId81"/>
    <sheet name="AT10" sheetId="687" r:id="rId82"/>
    <sheet name="CT05" sheetId="504" r:id="rId83"/>
    <sheet name="CT07" sheetId="659" r:id="rId84"/>
    <sheet name="CT23" sheetId="517" r:id="rId85"/>
    <sheet name="CT24" sheetId="627" r:id="rId86"/>
    <sheet name="TR04" sheetId="506" r:id="rId87"/>
    <sheet name="TR05" sheetId="511" r:id="rId88"/>
    <sheet name="TR07" sheetId="628" r:id="rId89"/>
    <sheet name="SE05" sheetId="512" r:id="rId90"/>
    <sheet name="SE06" sheetId="513" r:id="rId91"/>
    <sheet name="SE26" sheetId="514" r:id="rId92"/>
    <sheet name="SE36" sheetId="629" r:id="rId93"/>
    <sheet name="SE37" sheetId="630" r:id="rId94"/>
    <sheet name="SE38" sheetId="631" r:id="rId95"/>
    <sheet name="SE39" sheetId="632" r:id="rId96"/>
    <sheet name="SE40" sheetId="633" r:id="rId97"/>
    <sheet name="SE41" sheetId="634" r:id="rId98"/>
    <sheet name="DI01" sheetId="519" r:id="rId99"/>
    <sheet name="DI02" sheetId="528" r:id="rId100"/>
    <sheet name="DE10" sheetId="521" r:id="rId101"/>
    <sheet name="DE11" sheetId="522" r:id="rId102"/>
    <sheet name="DE13" sheetId="524" r:id="rId103"/>
    <sheet name="DE14" sheetId="525" r:id="rId104"/>
    <sheet name="DI07" sheetId="533" r:id="rId105"/>
    <sheet name="DI09" sheetId="535" r:id="rId106"/>
    <sheet name="DI10" sheetId="536" r:id="rId107"/>
    <sheet name="DI31" sheetId="538" r:id="rId108"/>
    <sheet name="DI32" sheetId="635" r:id="rId109"/>
    <sheet name="DI34" sheetId="689" r:id="rId110"/>
    <sheet name="GJ02" sheetId="540" r:id="rId111"/>
    <sheet name="GJ04" sheetId="544" r:id="rId112"/>
    <sheet name="DI36" sheetId="690" r:id="rId113"/>
    <sheet name="GJ05" sheetId="545" r:id="rId114"/>
    <sheet name="GJ06" sheetId="547" r:id="rId115"/>
    <sheet name="GJ07" sheetId="548" r:id="rId116"/>
    <sheet name="GJ10" sheetId="552" r:id="rId117"/>
    <sheet name="GJ13" sheetId="637" r:id="rId118"/>
    <sheet name="GJ14" sheetId="554" r:id="rId119"/>
    <sheet name="GJ15" sheetId="691" r:id="rId120"/>
    <sheet name="CT15" sheetId="542" r:id="rId121"/>
    <sheet name="CT16" sheetId="660" r:id="rId122"/>
    <sheet name="DI12" sheetId="555" r:id="rId123"/>
    <sheet name="DI13" sheetId="556" r:id="rId124"/>
    <sheet name="DI14" sheetId="557" r:id="rId125"/>
    <sheet name="DI15" sheetId="558" r:id="rId126"/>
    <sheet name="DI16" sheetId="560" r:id="rId127"/>
    <sheet name="DI17" sheetId="561" r:id="rId128"/>
    <sheet name="DI35" sheetId="636" r:id="rId129"/>
    <sheet name="DE01" sheetId="562" r:id="rId130"/>
    <sheet name="DE02" sheetId="564" r:id="rId131"/>
    <sheet name="DE03" sheetId="565" r:id="rId132"/>
    <sheet name="DE04" sheetId="566" r:id="rId133"/>
    <sheet name="DE05" sheetId="567" r:id="rId134"/>
    <sheet name="DE06" sheetId="568" r:id="rId135"/>
    <sheet name="DE07" sheetId="571" r:id="rId136"/>
    <sheet name="DE08" sheetId="572" r:id="rId137"/>
    <sheet name="DE12" sheetId="692" r:id="rId138"/>
    <sheet name="GF02-E" sheetId="573" r:id="rId139"/>
    <sheet name="GM01" sheetId="639" r:id="rId140"/>
    <sheet name="GM02" sheetId="641" r:id="rId141"/>
    <sheet name="GM03" sheetId="642" r:id="rId142"/>
    <sheet name="GM04" sheetId="574" r:id="rId143"/>
    <sheet name="GM05" sheetId="575" r:id="rId144"/>
    <sheet name="CT17" sheetId="576" r:id="rId145"/>
    <sheet name="CT18" sheetId="661" r:id="rId146"/>
    <sheet name="SE25" sheetId="662" r:id="rId147"/>
    <sheet name="SE46" sheetId="663" r:id="rId148"/>
    <sheet name="PE01" sheetId="582" r:id="rId149"/>
    <sheet name="PE02" sheetId="583" r:id="rId150"/>
    <sheet name="PE03" sheetId="584" r:id="rId151"/>
    <sheet name="PE04" sheetId="585" r:id="rId152"/>
    <sheet name="PE07" sheetId="586" r:id="rId153"/>
    <sheet name="AC01" sheetId="698" r:id="rId154"/>
    <sheet name="AC03" sheetId="699" r:id="rId155"/>
    <sheet name="AC04" sheetId="700" r:id="rId156"/>
    <sheet name="BS01" sheetId="591" r:id="rId157"/>
    <sheet name="BS02" sheetId="592" r:id="rId158"/>
    <sheet name="BS03" sheetId="593" r:id="rId159"/>
    <sheet name="BS04" sheetId="594" r:id="rId160"/>
    <sheet name="BS05" sheetId="595" r:id="rId161"/>
    <sheet name="BS06" sheetId="694" r:id="rId162"/>
    <sheet name="BS08" sheetId="596" r:id="rId163"/>
    <sheet name="BS09" sheetId="597" r:id="rId164"/>
    <sheet name="GF01" sheetId="599" r:id="rId165"/>
    <sheet name="GF02" sheetId="600" r:id="rId166"/>
    <sheet name="GF06" sheetId="604" r:id="rId167"/>
    <sheet name="GF07" sheetId="605" r:id="rId168"/>
    <sheet name="GF09" sheetId="607" r:id="rId169"/>
    <sheet name="GF11" sheetId="643" r:id="rId170"/>
    <sheet name="GF12" sheetId="644" r:id="rId171"/>
    <sheet name="GF13" sheetId="697" r:id="rId172"/>
    <sheet name="DI18" sheetId="608" r:id="rId173"/>
    <sheet name="DI20" sheetId="610" r:id="rId174"/>
    <sheet name="DI21" sheetId="611" r:id="rId175"/>
    <sheet name="DI23" sheetId="613" r:id="rId176"/>
    <sheet name="DI24" sheetId="614" r:id="rId177"/>
    <sheet name="DI26" sheetId="616" r:id="rId178"/>
    <sheet name="DI28" sheetId="618" r:id="rId179"/>
    <sheet name="DI33" sheetId="695" r:id="rId180"/>
    <sheet name="DI37" sheetId="696" r:id="rId181"/>
    <sheet name="AD03" sheetId="24" state="hidden" r:id="rId182"/>
    <sheet name="AI04" sheetId="29" state="hidden" r:id="rId183"/>
    <sheet name="AI07_B" sheetId="33" state="hidden" r:id="rId184"/>
    <sheet name="AS03" sheetId="46" state="hidden" r:id="rId185"/>
    <sheet name="AS04" sheetId="47" state="hidden" r:id="rId186"/>
    <sheet name="AS11" sheetId="52" state="hidden" r:id="rId187"/>
    <sheet name="AU07" sheetId="58" state="hidden" r:id="rId188"/>
    <sheet name="CJ03" sheetId="67" state="hidden" r:id="rId189"/>
    <sheet name="CS06" sheetId="69" state="hidden" r:id="rId190"/>
    <sheet name="CS08" sheetId="70" state="hidden" r:id="rId191"/>
    <sheet name="FC02" sheetId="77" state="hidden" r:id="rId192"/>
    <sheet name="GD01" sheetId="79" state="hidden" r:id="rId193"/>
    <sheet name="GD12" sheetId="83" state="hidden" r:id="rId194"/>
    <sheet name="GG03" sheetId="93" state="hidden" r:id="rId195"/>
    <sheet name="GG04" sheetId="94" state="hidden" r:id="rId196"/>
    <sheet name="GP02" sheetId="98" state="hidden" r:id="rId197"/>
    <sheet name="GP03" sheetId="99" state="hidden" r:id="rId198"/>
    <sheet name="GP04" sheetId="100" state="hidden" r:id="rId199"/>
    <sheet name="GP05" sheetId="101" state="hidden" r:id="rId200"/>
    <sheet name="GP06" sheetId="102" state="hidden" r:id="rId201"/>
    <sheet name="GP07" sheetId="103" state="hidden" r:id="rId202"/>
    <sheet name="GP08" sheetId="104" state="hidden" r:id="rId203"/>
    <sheet name="GP09" sheetId="105" state="hidden" r:id="rId204"/>
    <sheet name="GS03" sheetId="106" state="hidden" r:id="rId205"/>
    <sheet name="GS04" sheetId="107" state="hidden" r:id="rId206"/>
    <sheet name="GS05" sheetId="108" state="hidden" r:id="rId207"/>
    <sheet name="ME09" sheetId="126" state="hidden" r:id="rId208"/>
    <sheet name="MI02" sheetId="137" state="hidden" r:id="rId209"/>
    <sheet name="MI06" sheetId="140" state="hidden" r:id="rId210"/>
    <sheet name="MI08" sheetId="142" state="hidden" r:id="rId211"/>
    <sheet name="PA06" sheetId="144" state="hidden" r:id="rId212"/>
    <sheet name="PA13" sheetId="149" state="hidden" r:id="rId213"/>
    <sheet name="PA14" sheetId="150" state="hidden" r:id="rId214"/>
    <sheet name="PA15" sheetId="151" state="hidden" r:id="rId215"/>
    <sheet name="PI02" sheetId="156" state="hidden" r:id="rId216"/>
    <sheet name="RC04" sheetId="172" state="hidden" r:id="rId217"/>
    <sheet name="RI04" sheetId="177" state="hidden" r:id="rId218"/>
    <sheet name="RI23" sheetId="190" state="hidden" r:id="rId219"/>
    <sheet name="RI24" sheetId="191" state="hidden" r:id="rId220"/>
    <sheet name="RI25_A" sheetId="192" state="hidden" r:id="rId221"/>
    <sheet name="RI25_B" sheetId="193" state="hidden" r:id="rId222"/>
    <sheet name="RI25_C" sheetId="194" state="hidden" r:id="rId223"/>
    <sheet name="RS03" sheetId="196" state="hidden" r:id="rId224"/>
    <sheet name="RS04" sheetId="197" state="hidden" r:id="rId225"/>
    <sheet name="SU07" sheetId="205" state="hidden" r:id="rId226"/>
    <sheet name="TS01" sheetId="214" state="hidden" r:id="rId227"/>
    <sheet name="DATOS" sheetId="21" state="hidden" r:id="rId228"/>
  </sheets>
  <externalReferences>
    <externalReference r:id="rId229"/>
    <externalReference r:id="rId230"/>
    <externalReference r:id="rId231"/>
  </externalReferences>
  <definedNames>
    <definedName name="_xlnm.Print_Area" localSheetId="153">'AC01'!$A$1:$Y$65</definedName>
    <definedName name="_xlnm.Print_Area" localSheetId="154">'AC03'!$A$1:$Y$65</definedName>
    <definedName name="_xlnm.Print_Area" localSheetId="155">'AC04'!$A$1:$Y$65</definedName>
    <definedName name="_xlnm.Print_Area" localSheetId="181">'AD03'!$A$1:$Y$92</definedName>
    <definedName name="_xlnm.Print_Area" localSheetId="182">'AI04'!$A$1:$Y$92</definedName>
    <definedName name="_xlnm.Print_Area" localSheetId="183">AI07_B!$A$1:$Y$92</definedName>
    <definedName name="_xlnm.Print_Area" localSheetId="184">'AS03'!$A$1:$Y$92</definedName>
    <definedName name="_xlnm.Print_Area" localSheetId="185">'AS04'!$A$1:$Y$92</definedName>
    <definedName name="_xlnm.Print_Area" localSheetId="186">'AS11'!$A$1:$Y$92</definedName>
    <definedName name="_xlnm.Print_Area" localSheetId="78">'AT02'!$A$1:$Y$65</definedName>
    <definedName name="_xlnm.Print_Area" localSheetId="79">'AT03'!$A$1:$Y$65</definedName>
    <definedName name="_xlnm.Print_Area" localSheetId="62">'AT04 '!$A$1:$Y$65</definedName>
    <definedName name="_xlnm.Print_Area" localSheetId="43">'AT05'!$A$1:$Y$65</definedName>
    <definedName name="_xlnm.Print_Area" localSheetId="63">'AT08'!$A$1:$Y$65</definedName>
    <definedName name="_xlnm.Print_Area" localSheetId="77">'AT09'!$A$1:$Y$65</definedName>
    <definedName name="_xlnm.Print_Area" localSheetId="81">'AT10'!$A$1:$Y$65</definedName>
    <definedName name="_xlnm.Print_Area" localSheetId="187">'AU07'!$A$1:$Y$92</definedName>
    <definedName name="_xlnm.Print_Area" localSheetId="156">'BS01'!$A$1:$Y$65</definedName>
    <definedName name="_xlnm.Print_Area" localSheetId="157">'BS02'!$A$1:$Y$65</definedName>
    <definedName name="_xlnm.Print_Area" localSheetId="158">'BS03'!$A$1:$Y$65</definedName>
    <definedName name="_xlnm.Print_Area" localSheetId="159">'BS04'!$A$1:$Y$65</definedName>
    <definedName name="_xlnm.Print_Area" localSheetId="160">'BS05'!$A$1:$Y$65</definedName>
    <definedName name="_xlnm.Print_Area" localSheetId="161">'BS06'!$A$1:$Y$65</definedName>
    <definedName name="_xlnm.Print_Area" localSheetId="162">'BS08'!$A$1:$Y$65</definedName>
    <definedName name="_xlnm.Print_Area" localSheetId="163">'BS09'!$A$1:$Y$65</definedName>
    <definedName name="_xlnm.Print_Area" localSheetId="188">'CJ03'!$A$1:$Y$92</definedName>
    <definedName name="_xlnm.Print_Area" localSheetId="189">'CS06'!$A$1:$Y$92</definedName>
    <definedName name="_xlnm.Print_Area" localSheetId="190">'CS08'!$A$1:$Y$92</definedName>
    <definedName name="_xlnm.Print_Area" localSheetId="29">'CT04'!$A$1:$Y$65</definedName>
    <definedName name="_xlnm.Print_Area" localSheetId="82">'CT05'!$A$1:$Y$65</definedName>
    <definedName name="_xlnm.Print_Area" localSheetId="80">'CT06'!$A$1:$Y$65</definedName>
    <definedName name="_xlnm.Print_Area" localSheetId="83">'CT07'!$A$1:$Y$65</definedName>
    <definedName name="_xlnm.Print_Area" localSheetId="16">'CT08'!$A$1:$Y$65</definedName>
    <definedName name="_xlnm.Print_Area" localSheetId="17">'CT09'!$A$1:$Y$65</definedName>
    <definedName name="_xlnm.Print_Area" localSheetId="18">'CT10'!$A$1:$Y$65</definedName>
    <definedName name="_xlnm.Print_Area" localSheetId="19">'CT11'!$A$1:$Y$65</definedName>
    <definedName name="_xlnm.Print_Area" localSheetId="120">'CT15'!$A$1:$Y$65</definedName>
    <definedName name="_xlnm.Print_Area" localSheetId="121">'CT16'!$A$1:$Y$65</definedName>
    <definedName name="_xlnm.Print_Area" localSheetId="144">'CT17'!$A$1:$Y$65</definedName>
    <definedName name="_xlnm.Print_Area" localSheetId="145">'CT18'!$A$1:$Y$65</definedName>
    <definedName name="_xlnm.Print_Area" localSheetId="44">'CT21'!$A$1:$Y$65</definedName>
    <definedName name="_xlnm.Print_Area" localSheetId="84">'CT23'!$A$1:$Y$65</definedName>
    <definedName name="_xlnm.Print_Area" localSheetId="85">'CT24'!$A$1:$Y$65</definedName>
    <definedName name="_xlnm.Print_Area" localSheetId="20">'CT25'!$A$1:$Y$65</definedName>
    <definedName name="_xlnm.Print_Area" localSheetId="21">'CT26'!$A$1:$Y$65</definedName>
    <definedName name="_xlnm.Print_Area" localSheetId="22">'CT27'!$A$1:$Y$65</definedName>
    <definedName name="_xlnm.Print_Area" localSheetId="28">'CT28'!$A$1:$Y$65</definedName>
    <definedName name="_xlnm.Print_Area" localSheetId="23">'CT29'!$A$1:$Y$65</definedName>
    <definedName name="_xlnm.Print_Area" localSheetId="24">'CT30'!$A$1:$Y$65</definedName>
    <definedName name="_xlnm.Print_Area" localSheetId="129">'DE01'!$A$1:$Y$65</definedName>
    <definedName name="_xlnm.Print_Area" localSheetId="130">'DE02'!$A$1:$Y$65</definedName>
    <definedName name="_xlnm.Print_Area" localSheetId="131">'DE03'!$A$1:$Y$65</definedName>
    <definedName name="_xlnm.Print_Area" localSheetId="132">'DE04'!$A$1:$Y$65</definedName>
    <definedName name="_xlnm.Print_Area" localSheetId="133">'DE05'!$A$1:$Y$65</definedName>
    <definedName name="_xlnm.Print_Area" localSheetId="134">'DE06'!$A$1:$Y$65</definedName>
    <definedName name="_xlnm.Print_Area" localSheetId="135">'DE07'!$A$1:$Y$65</definedName>
    <definedName name="_xlnm.Print_Area" localSheetId="136">'DE08'!$A$1:$Y$65</definedName>
    <definedName name="_xlnm.Print_Area" localSheetId="45">'DE09'!$A$1:$Y$65</definedName>
    <definedName name="_xlnm.Print_Area" localSheetId="100">'DE10'!$A$1:$Y$65</definedName>
    <definedName name="_xlnm.Print_Area" localSheetId="101">'DE11'!$A$1:$Y$65</definedName>
    <definedName name="_xlnm.Print_Area" localSheetId="137">'DE12'!$A$1:$Y$65</definedName>
    <definedName name="_xlnm.Print_Area" localSheetId="102">'DE13'!$A$1:$Y$65</definedName>
    <definedName name="_xlnm.Print_Area" localSheetId="103">'DE14'!$A$1:$Y$65</definedName>
    <definedName name="_xlnm.Print_Area" localSheetId="98">'DI01'!$A$1:$Y$65</definedName>
    <definedName name="_xlnm.Print_Area" localSheetId="99">'DI02'!$A$1:$Y$65</definedName>
    <definedName name="_xlnm.Print_Area" localSheetId="104">'DI07'!$A$1:$Y$65</definedName>
    <definedName name="_xlnm.Print_Area" localSheetId="105">'DI09'!$A$1:$Y$65</definedName>
    <definedName name="_xlnm.Print_Area" localSheetId="106">'DI10'!$A$1:$Y$65</definedName>
    <definedName name="_xlnm.Print_Area" localSheetId="122">'DI12'!$A$1:$Y$65</definedName>
    <definedName name="_xlnm.Print_Area" localSheetId="123">'DI13'!$A$1:$Y$65</definedName>
    <definedName name="_xlnm.Print_Area" localSheetId="124">'DI14'!$A$1:$Y$65</definedName>
    <definedName name="_xlnm.Print_Area" localSheetId="125">'DI15'!$A$1:$Y$65</definedName>
    <definedName name="_xlnm.Print_Area" localSheetId="126">'DI16'!$A$1:$Y$65</definedName>
    <definedName name="_xlnm.Print_Area" localSheetId="127">'DI17'!$A$1:$Y$65</definedName>
    <definedName name="_xlnm.Print_Area" localSheetId="172">'DI18'!$A$1:$Y$65</definedName>
    <definedName name="_xlnm.Print_Area" localSheetId="173">'DI20'!$A$1:$Y$65</definedName>
    <definedName name="_xlnm.Print_Area" localSheetId="174">'DI21'!$A$1:$Y$65</definedName>
    <definedName name="_xlnm.Print_Area" localSheetId="175">'DI23'!$A$1:$Y$65</definedName>
    <definedName name="_xlnm.Print_Area" localSheetId="176">'DI24'!$A$1:$Y$65</definedName>
    <definedName name="_xlnm.Print_Area" localSheetId="177">'DI26'!$A$1:$Y$65</definedName>
    <definedName name="_xlnm.Print_Area" localSheetId="178">'DI28'!$A$1:$Y$65</definedName>
    <definedName name="_xlnm.Print_Area" localSheetId="107">'DI31'!$A$1:$Y$65</definedName>
    <definedName name="_xlnm.Print_Area" localSheetId="108">'DI32'!$A$1:$Y$65</definedName>
    <definedName name="_xlnm.Print_Area" localSheetId="179">'DI33'!$A$1:$Y$65</definedName>
    <definedName name="_xlnm.Print_Area" localSheetId="109">'DI34'!$A$1:$Y$65</definedName>
    <definedName name="_xlnm.Print_Area" localSheetId="128">'DI35'!$A$1:$Y$65</definedName>
    <definedName name="_xlnm.Print_Area" localSheetId="112">'DI36'!$A$1:$Y$65</definedName>
    <definedName name="_xlnm.Print_Area" localSheetId="180">'DI37'!$A$1:$Y$65</definedName>
    <definedName name="_xlnm.Print_Area" localSheetId="191">'FC02'!$A$1:$Y$92</definedName>
    <definedName name="_xlnm.Print_Area" localSheetId="192">'GD01'!$A$1:$Y$92</definedName>
    <definedName name="_xlnm.Print_Area" localSheetId="193">'GD12'!$A$1:$Y$92</definedName>
    <definedName name="_xlnm.Print_Area" localSheetId="164">'GF01'!$A$1:$Y$65</definedName>
    <definedName name="_xlnm.Print_Area" localSheetId="165">'GF02'!$A$1:$Y$65</definedName>
    <definedName name="_xlnm.Print_Area" localSheetId="25">'GF02-D'!$A$1:$Y$65</definedName>
    <definedName name="_xlnm.Print_Area" localSheetId="138">'GF02-E'!$A$1:$Y$65</definedName>
    <definedName name="_xlnm.Print_Area" localSheetId="166">'GF06'!$A$1:$Y$65</definedName>
    <definedName name="_xlnm.Print_Area" localSheetId="167">'GF07'!$A$1:$Y$65</definedName>
    <definedName name="_xlnm.Print_Area" localSheetId="168">'GF09'!$A$1:$Y$65</definedName>
    <definedName name="_xlnm.Print_Area" localSheetId="169">'GF11'!$A$1:$Y$65</definedName>
    <definedName name="_xlnm.Print_Area" localSheetId="170">'GF12'!$A$1:$Y$65</definedName>
    <definedName name="_xlnm.Print_Area" localSheetId="171">'GF13'!$A$1:$Y$65</definedName>
    <definedName name="_xlnm.Print_Area" localSheetId="194">'GG03'!$A$1:$Y$92</definedName>
    <definedName name="_xlnm.Print_Area" localSheetId="195">'GG04'!$A$1:$Y$92</definedName>
    <definedName name="_xlnm.Print_Area" localSheetId="110">'GJ02'!$A$1:$Y$65</definedName>
    <definedName name="_xlnm.Print_Area" localSheetId="111">'GJ04'!$A$1:$Y$65</definedName>
    <definedName name="_xlnm.Print_Area" localSheetId="113">'GJ05'!$A$1:$Y$65</definedName>
    <definedName name="_xlnm.Print_Area" localSheetId="114">'GJ06'!$A$1:$Y$65</definedName>
    <definedName name="_xlnm.Print_Area" localSheetId="115">'GJ07'!$A$1:$Y$65</definedName>
    <definedName name="_xlnm.Print_Area" localSheetId="116">'GJ10'!$A$1:$Y$65</definedName>
    <definedName name="_xlnm.Print_Area" localSheetId="117">'GJ13'!$A$1:$Y$65</definedName>
    <definedName name="_xlnm.Print_Area" localSheetId="118">'GJ14'!$A$1:$Y$65</definedName>
    <definedName name="_xlnm.Print_Area" localSheetId="119">'GJ15'!$A$1:$Y$65</definedName>
    <definedName name="_xlnm.Print_Area" localSheetId="139">'GM01'!$A$1:$Y$65</definedName>
    <definedName name="_xlnm.Print_Area" localSheetId="140">'GM02'!$A$1:$Y$65</definedName>
    <definedName name="_xlnm.Print_Area" localSheetId="141">'GM03'!$A$1:$Y$65</definedName>
    <definedName name="_xlnm.Print_Area" localSheetId="142">'GM04'!$A$1:$Y$65</definedName>
    <definedName name="_xlnm.Print_Area" localSheetId="143">'GM05'!$A$1:$Y$65</definedName>
    <definedName name="_xlnm.Print_Area" localSheetId="196">'GP02'!$A$1:$Y$92</definedName>
    <definedName name="_xlnm.Print_Area" localSheetId="197">'GP03'!$A$1:$Y$92</definedName>
    <definedName name="_xlnm.Print_Area" localSheetId="198">'GP04'!$A$1:$Y$92</definedName>
    <definedName name="_xlnm.Print_Area" localSheetId="199">'GP05'!$A$1:$Y$92</definedName>
    <definedName name="_xlnm.Print_Area" localSheetId="200">'GP06'!$A$1:$Y$92</definedName>
    <definedName name="_xlnm.Print_Area" localSheetId="201">'GP07'!$A$1:$Y$92</definedName>
    <definedName name="_xlnm.Print_Area" localSheetId="202">'GP08'!$A$1:$Y$92</definedName>
    <definedName name="_xlnm.Print_Area" localSheetId="203">'GP09'!$A$1:$Y$92</definedName>
    <definedName name="_xlnm.Print_Area" localSheetId="204">'GS03'!$A$1:$Y$92</definedName>
    <definedName name="_xlnm.Print_Area" localSheetId="205">'GS04'!$A$1:$Y$92</definedName>
    <definedName name="_xlnm.Print_Area" localSheetId="206">'GS05'!$A$1:$Y$92</definedName>
    <definedName name="_xlnm.Print_Area" localSheetId="31">'JC01'!$A$1:$Y$65</definedName>
    <definedName name="_xlnm.Print_Area" localSheetId="32">'JC02'!$A$1:$Y$65</definedName>
    <definedName name="_xlnm.Print_Area" localSheetId="33">'JC03'!$A$1:$Y$65</definedName>
    <definedName name="_xlnm.Print_Area" localSheetId="34">'JC04'!$A$1:$Y$65</definedName>
    <definedName name="_xlnm.Print_Area" localSheetId="35">'JC05'!$A$1:$Y$65</definedName>
    <definedName name="_xlnm.Print_Area" localSheetId="36">'JC06'!$A$1:$Y$65</definedName>
    <definedName name="_xlnm.Print_Area" localSheetId="37">'JC07'!$A$1:$Y$65</definedName>
    <definedName name="_xlnm.Print_Area" localSheetId="38">'JC08'!$A$1:$Y$65</definedName>
    <definedName name="_xlnm.Print_Area" localSheetId="39">'JC09'!$A$1:$Y$65</definedName>
    <definedName name="_xlnm.Print_Area" localSheetId="40">'JC10'!$A$1:$Y$65</definedName>
    <definedName name="_xlnm.Print_Area" localSheetId="41">'JC11'!$A$1:$Y$65</definedName>
    <definedName name="_xlnm.Print_Area" localSheetId="42">'JC12'!$A$1:$Y$65</definedName>
    <definedName name="_xlnm.Print_Area" localSheetId="207">'ME09'!$A$1:$Y$92</definedName>
    <definedName name="_xlnm.Print_Area" localSheetId="208">'MI02'!$A$1:$Y$92</definedName>
    <definedName name="_xlnm.Print_Area" localSheetId="209">'MI06'!$A$1:$Y$92</definedName>
    <definedName name="_xlnm.Print_Area" localSheetId="210">'MI08'!$A$1:$Y$92</definedName>
    <definedName name="_xlnm.Print_Area" localSheetId="211">'PA06'!$A$1:$Y$92</definedName>
    <definedName name="_xlnm.Print_Area" localSheetId="212">'PA13'!$A$1:$Y$92</definedName>
    <definedName name="_xlnm.Print_Area" localSheetId="213">'PA14'!$A$1:$Y$92</definedName>
    <definedName name="_xlnm.Print_Area" localSheetId="214">'PA15'!$A$1:$Y$92</definedName>
    <definedName name="_xlnm.Print_Area" localSheetId="148">'PE01'!$A$1:$Y$65</definedName>
    <definedName name="_xlnm.Print_Area" localSheetId="149">'PE02'!$A$1:$Y$65</definedName>
    <definedName name="_xlnm.Print_Area" localSheetId="150">'PE03'!$A$1:$Y$65</definedName>
    <definedName name="_xlnm.Print_Area" localSheetId="151">'PE04'!$A$1:$Y$65</definedName>
    <definedName name="_xlnm.Print_Area" localSheetId="152">'PE07'!$A$1:$Y$65</definedName>
    <definedName name="_xlnm.Print_Area" localSheetId="215">'PI02'!$A$1:$Y$92</definedName>
    <definedName name="_xlnm.Print_Area" localSheetId="0">PLANTILLA!$A$1:$Y$92</definedName>
    <definedName name="_xlnm.Print_Area" localSheetId="216">'RC04'!$A$1:$Y$92</definedName>
    <definedName name="_xlnm.Print_Area" localSheetId="217">'RI04'!$A$1:$Y$92</definedName>
    <definedName name="_xlnm.Print_Area" localSheetId="218">'RI23'!$A$1:$Y$92</definedName>
    <definedName name="_xlnm.Print_Area" localSheetId="219">'RI24'!$A$1:$Y$92</definedName>
    <definedName name="_xlnm.Print_Area" localSheetId="220">RI25_A!$A$1:$Y$92</definedName>
    <definedName name="_xlnm.Print_Area" localSheetId="221">RI25_B!$A$1:$Y$92</definedName>
    <definedName name="_xlnm.Print_Area" localSheetId="222">RI25_C!$A$1:$Y$92</definedName>
    <definedName name="_xlnm.Print_Area" localSheetId="57">'RL02'!$A$1:$Y$65</definedName>
    <definedName name="_xlnm.Print_Area" localSheetId="58">'RL05'!$A$1:$Y$65</definedName>
    <definedName name="_xlnm.Print_Area" localSheetId="73">'RL11'!$A$1:$Y$65</definedName>
    <definedName name="_xlnm.Print_Area" localSheetId="30">'RL14'!$A$1:$Y$65</definedName>
    <definedName name="_xlnm.Print_Area" localSheetId="56">'RL15'!$A$1:$Y$65</definedName>
    <definedName name="_xlnm.Print_Area" localSheetId="59">'RL16'!$A$1:$Y$65</definedName>
    <definedName name="_xlnm.Print_Area" localSheetId="60">'RL17'!$A$1:$Y$65</definedName>
    <definedName name="_xlnm.Print_Area" localSheetId="61">'RL18'!$A$1:$Y$65</definedName>
    <definedName name="_xlnm.Print_Area" localSheetId="71">'RL19'!$A$1:$Y$65</definedName>
    <definedName name="_xlnm.Print_Area" localSheetId="72">'RL20'!$A$1:$Y$65</definedName>
    <definedName name="_xlnm.Print_Area" localSheetId="64">'RL21'!$A$1:$Y$65</definedName>
    <definedName name="_xlnm.Print_Area" localSheetId="65">'RL22'!$A$1:$Y$65</definedName>
    <definedName name="_xlnm.Print_Area" localSheetId="66">'RL23'!$A$1:$Y$65</definedName>
    <definedName name="_xlnm.Print_Area" localSheetId="223">'RS03'!$A$1:$Y$92</definedName>
    <definedName name="_xlnm.Print_Area" localSheetId="224">'RS04'!$A$1:$Y$92</definedName>
    <definedName name="_xlnm.Print_Area" localSheetId="89">'SE05'!$A$1:$Y$65</definedName>
    <definedName name="_xlnm.Print_Area" localSheetId="90">'SE06'!$A$1:$Y$65</definedName>
    <definedName name="_xlnm.Print_Area" localSheetId="46">'SE11'!$A$1:$Y$65</definedName>
    <definedName name="_xlnm.Print_Area" localSheetId="47">'SE14'!$A$1:$Y$65</definedName>
    <definedName name="_xlnm.Print_Area" localSheetId="69">'SE19'!$A$1:$Y$65</definedName>
    <definedName name="_xlnm.Print_Area" localSheetId="70">'SE21'!$A$1:$Y$65</definedName>
    <definedName name="_xlnm.Print_Area" localSheetId="74">'SE22'!$A$1:$Y$65</definedName>
    <definedName name="_xlnm.Print_Area" localSheetId="75">'SE23'!$A$1:$Y$65</definedName>
    <definedName name="_xlnm.Print_Area" localSheetId="146">'SE25'!$A$1:$Y$65</definedName>
    <definedName name="_xlnm.Print_Area" localSheetId="91">'SE26'!$A$1:$Y$65</definedName>
    <definedName name="_xlnm.Print_Area" localSheetId="48">'SE27'!$A$1:$Y$65</definedName>
    <definedName name="_xlnm.Print_Area" localSheetId="49">'SE28'!$A$1:$Y$65</definedName>
    <definedName name="_xlnm.Print_Area" localSheetId="50">'SE29'!$A$1:$Y$65</definedName>
    <definedName name="_xlnm.Print_Area" localSheetId="51">'SE30'!$A$1:$Y$65</definedName>
    <definedName name="_xlnm.Print_Area" localSheetId="52">'SE31'!$A$1:$Y$65</definedName>
    <definedName name="_xlnm.Print_Area" localSheetId="53">'SE32'!$A$1:$Y$65</definedName>
    <definedName name="_xlnm.Print_Area" localSheetId="54">'SE33'!$A$1:$Y$65</definedName>
    <definedName name="_xlnm.Print_Area" localSheetId="55">'SE34'!$A$1:$Y$65</definedName>
    <definedName name="_xlnm.Print_Area" localSheetId="26">'SE35'!$A$1:$Y$65</definedName>
    <definedName name="_xlnm.Print_Area" localSheetId="92">'SE36'!$A$1:$Y$65</definedName>
    <definedName name="_xlnm.Print_Area" localSheetId="93">'SE37'!$A$1:$Y$65</definedName>
    <definedName name="_xlnm.Print_Area" localSheetId="94">'SE38'!$A$1:$Y$65</definedName>
    <definedName name="_xlnm.Print_Area" localSheetId="95">'SE39'!$A$1:$Y$65</definedName>
    <definedName name="_xlnm.Print_Area" localSheetId="96">'SE40'!$A$1:$Y$65</definedName>
    <definedName name="_xlnm.Print_Area" localSheetId="97">'SE41'!$A$1:$Y$65</definedName>
    <definedName name="_xlnm.Print_Area" localSheetId="76">'SE42'!$A$1:$Y$65</definedName>
    <definedName name="_xlnm.Print_Area" localSheetId="67">'SE44'!$A$1:$Y$65</definedName>
    <definedName name="_xlnm.Print_Area" localSheetId="68">'SE45'!$A$1:$Y$65</definedName>
    <definedName name="_xlnm.Print_Area" localSheetId="147">'SE46'!$A$1:$Y$65</definedName>
    <definedName name="_xlnm.Print_Area" localSheetId="225">'SU07'!$A$1:$Y$92</definedName>
    <definedName name="_xlnm.Print_Area" localSheetId="86">'TR04'!$A$1:$Y$65</definedName>
    <definedName name="_xlnm.Print_Area" localSheetId="87">'TR05'!$A$1:$Y$65</definedName>
    <definedName name="_xlnm.Print_Area" localSheetId="27">'TR06'!$A$1:$Y$65</definedName>
    <definedName name="_xlnm.Print_Area" localSheetId="88">'TR07'!$A$1:$Y$65</definedName>
    <definedName name="_xlnm.Print_Area" localSheetId="226">'TS01'!$A$1:$Y$92</definedName>
    <definedName name="Indicador_Piloto105" localSheetId="153">'[1]Piloto 105'!$I$3:$N$174</definedName>
    <definedName name="Indicador_Piloto105" localSheetId="154">'[1]Piloto 105'!$I$3:$N$174</definedName>
    <definedName name="Indicador_Piloto105" localSheetId="155">'[1]Piloto 105'!$I$3:$N$174</definedName>
    <definedName name="Indicador_Piloto105" localSheetId="181">'[1]Piloto 105'!$I$3:$N$174</definedName>
    <definedName name="Indicador_Piloto105" localSheetId="182">'[1]Piloto 105'!$I$3:$N$174</definedName>
    <definedName name="Indicador_Piloto105" localSheetId="183">'[1]Piloto 105'!$I$3:$N$174</definedName>
    <definedName name="Indicador_Piloto105" localSheetId="184">'[1]Piloto 105'!$I$3:$N$174</definedName>
    <definedName name="Indicador_Piloto105" localSheetId="185">'[1]Piloto 105'!$I$3:$N$174</definedName>
    <definedName name="Indicador_Piloto105" localSheetId="186">'[1]Piloto 105'!$I$3:$N$174</definedName>
    <definedName name="Indicador_Piloto105" localSheetId="78">'[1]Piloto 105'!$I$3:$N$174</definedName>
    <definedName name="Indicador_Piloto105" localSheetId="79">'[1]Piloto 105'!$I$3:$N$174</definedName>
    <definedName name="Indicador_Piloto105" localSheetId="62">'[1]Piloto 105'!$I$3:$N$174</definedName>
    <definedName name="Indicador_Piloto105" localSheetId="43">'[1]Piloto 105'!$I$3:$N$174</definedName>
    <definedName name="Indicador_Piloto105" localSheetId="63">'[1]Piloto 105'!$I$3:$N$174</definedName>
    <definedName name="Indicador_Piloto105" localSheetId="77">'[1]Piloto 105'!$I$3:$N$174</definedName>
    <definedName name="Indicador_Piloto105" localSheetId="81">'[1]Piloto 105'!$I$3:$N$174</definedName>
    <definedName name="Indicador_Piloto105" localSheetId="187">'[1]Piloto 105'!$I$3:$N$174</definedName>
    <definedName name="Indicador_Piloto105" localSheetId="156">'[1]Piloto 105'!$I$3:$N$174</definedName>
    <definedName name="Indicador_Piloto105" localSheetId="157">'[1]Piloto 105'!$I$3:$N$174</definedName>
    <definedName name="Indicador_Piloto105" localSheetId="158">'[1]Piloto 105'!$I$3:$N$174</definedName>
    <definedName name="Indicador_Piloto105" localSheetId="159">'[1]Piloto 105'!$I$3:$N$174</definedName>
    <definedName name="Indicador_Piloto105" localSheetId="160">'[1]Piloto 105'!$I$3:$N$174</definedName>
    <definedName name="Indicador_Piloto105" localSheetId="161">'[1]Piloto 105'!$I$3:$N$174</definedName>
    <definedName name="Indicador_Piloto105" localSheetId="162">'[1]Piloto 105'!$I$3:$N$174</definedName>
    <definedName name="Indicador_Piloto105" localSheetId="163">'[1]Piloto 105'!$I$3:$N$174</definedName>
    <definedName name="Indicador_Piloto105" localSheetId="188">'[1]Piloto 105'!$I$3:$N$174</definedName>
    <definedName name="Indicador_Piloto105" localSheetId="189">'[1]Piloto 105'!$I$3:$N$174</definedName>
    <definedName name="Indicador_Piloto105" localSheetId="190">'[1]Piloto 105'!$I$3:$N$174</definedName>
    <definedName name="Indicador_Piloto105" localSheetId="29">'[1]Piloto 105'!$I$3:$N$174</definedName>
    <definedName name="Indicador_Piloto105" localSheetId="82">'[1]Piloto 105'!$I$3:$N$174</definedName>
    <definedName name="Indicador_Piloto105" localSheetId="80">'[1]Piloto 105'!$I$3:$N$174</definedName>
    <definedName name="Indicador_Piloto105" localSheetId="83">'[1]Piloto 105'!$I$3:$N$174</definedName>
    <definedName name="Indicador_Piloto105" localSheetId="16">'[1]Piloto 105'!$I$3:$N$174</definedName>
    <definedName name="Indicador_Piloto105" localSheetId="17">'[1]Piloto 105'!$I$3:$N$174</definedName>
    <definedName name="Indicador_Piloto105" localSheetId="18">'[1]Piloto 105'!$I$3:$N$174</definedName>
    <definedName name="Indicador_Piloto105" localSheetId="19">'[1]Piloto 105'!$I$3:$N$174</definedName>
    <definedName name="Indicador_Piloto105" localSheetId="120">'[1]Piloto 105'!$I$3:$N$174</definedName>
    <definedName name="Indicador_Piloto105" localSheetId="121">'[1]Piloto 105'!$I$3:$N$174</definedName>
    <definedName name="Indicador_Piloto105" localSheetId="144">'[1]Piloto 105'!$I$3:$N$174</definedName>
    <definedName name="Indicador_Piloto105" localSheetId="145">'[1]Piloto 105'!$I$3:$N$174</definedName>
    <definedName name="Indicador_Piloto105" localSheetId="44">'[1]Piloto 105'!$I$3:$N$174</definedName>
    <definedName name="Indicador_Piloto105" localSheetId="84">'[1]Piloto 105'!$I$3:$N$174</definedName>
    <definedName name="Indicador_Piloto105" localSheetId="85">'[1]Piloto 105'!$I$3:$N$174</definedName>
    <definedName name="Indicador_Piloto105" localSheetId="20">'[1]Piloto 105'!$I$3:$N$174</definedName>
    <definedName name="Indicador_Piloto105" localSheetId="21">'[1]Piloto 105'!$I$3:$N$174</definedName>
    <definedName name="Indicador_Piloto105" localSheetId="22">'[1]Piloto 105'!$I$3:$N$174</definedName>
    <definedName name="Indicador_Piloto105" localSheetId="28">'[1]Piloto 105'!$I$3:$N$174</definedName>
    <definedName name="Indicador_Piloto105" localSheetId="23">'[1]Piloto 105'!$I$3:$N$174</definedName>
    <definedName name="Indicador_Piloto105" localSheetId="24">'[1]Piloto 105'!$I$3:$N$174</definedName>
    <definedName name="Indicador_Piloto105" localSheetId="129">'[1]Piloto 105'!$I$3:$N$174</definedName>
    <definedName name="Indicador_Piloto105" localSheetId="130">'[1]Piloto 105'!$I$3:$N$174</definedName>
    <definedName name="Indicador_Piloto105" localSheetId="131">'[1]Piloto 105'!$I$3:$N$174</definedName>
    <definedName name="Indicador_Piloto105" localSheetId="132">'[1]Piloto 105'!$I$3:$N$174</definedName>
    <definedName name="Indicador_Piloto105" localSheetId="133">'[1]Piloto 105'!$I$3:$N$174</definedName>
    <definedName name="Indicador_Piloto105" localSheetId="134">'[1]Piloto 105'!$I$3:$N$174</definedName>
    <definedName name="Indicador_Piloto105" localSheetId="135">'[1]Piloto 105'!$I$3:$N$174</definedName>
    <definedName name="Indicador_Piloto105" localSheetId="136">'[1]Piloto 105'!$I$3:$N$174</definedName>
    <definedName name="Indicador_Piloto105" localSheetId="45">'[1]Piloto 105'!$I$3:$N$174</definedName>
    <definedName name="Indicador_Piloto105" localSheetId="100">'[1]Piloto 105'!$I$3:$N$174</definedName>
    <definedName name="Indicador_Piloto105" localSheetId="101">'[1]Piloto 105'!$I$3:$N$174</definedName>
    <definedName name="Indicador_Piloto105" localSheetId="137">'[1]Piloto 105'!$I$3:$N$174</definedName>
    <definedName name="Indicador_Piloto105" localSheetId="102">'[1]Piloto 105'!$I$3:$N$174</definedName>
    <definedName name="Indicador_Piloto105" localSheetId="103">'[1]Piloto 105'!$I$3:$N$174</definedName>
    <definedName name="Indicador_Piloto105" localSheetId="98">'[1]Piloto 105'!$I$3:$N$174</definedName>
    <definedName name="Indicador_Piloto105" localSheetId="99">'[1]Piloto 105'!$I$3:$N$174</definedName>
    <definedName name="Indicador_Piloto105" localSheetId="104">'[1]Piloto 105'!$I$3:$N$174</definedName>
    <definedName name="Indicador_Piloto105" localSheetId="105">'[1]Piloto 105'!$I$3:$N$174</definedName>
    <definedName name="Indicador_Piloto105" localSheetId="106">'[1]Piloto 105'!$I$3:$N$174</definedName>
    <definedName name="Indicador_Piloto105" localSheetId="122">'[1]Piloto 105'!$I$3:$N$174</definedName>
    <definedName name="Indicador_Piloto105" localSheetId="123">'[1]Piloto 105'!$I$3:$N$174</definedName>
    <definedName name="Indicador_Piloto105" localSheetId="124">'[1]Piloto 105'!$I$3:$N$174</definedName>
    <definedName name="Indicador_Piloto105" localSheetId="125">'[1]Piloto 105'!$I$3:$N$174</definedName>
    <definedName name="Indicador_Piloto105" localSheetId="126">'[1]Piloto 105'!$I$3:$N$174</definedName>
    <definedName name="Indicador_Piloto105" localSheetId="127">'[1]Piloto 105'!$I$3:$N$174</definedName>
    <definedName name="Indicador_Piloto105" localSheetId="172">'[1]Piloto 105'!$I$3:$N$174</definedName>
    <definedName name="Indicador_Piloto105" localSheetId="173">'[1]Piloto 105'!$I$3:$N$174</definedName>
    <definedName name="Indicador_Piloto105" localSheetId="174">'[1]Piloto 105'!$I$3:$N$174</definedName>
    <definedName name="Indicador_Piloto105" localSheetId="175">'[1]Piloto 105'!$I$3:$N$174</definedName>
    <definedName name="Indicador_Piloto105" localSheetId="176">'[1]Piloto 105'!$I$3:$N$174</definedName>
    <definedName name="Indicador_Piloto105" localSheetId="177">'[1]Piloto 105'!$I$3:$N$174</definedName>
    <definedName name="Indicador_Piloto105" localSheetId="178">'[1]Piloto 105'!$I$3:$N$174</definedName>
    <definedName name="Indicador_Piloto105" localSheetId="107">'[1]Piloto 105'!$I$3:$N$174</definedName>
    <definedName name="Indicador_Piloto105" localSheetId="108">'[1]Piloto 105'!$I$3:$N$174</definedName>
    <definedName name="Indicador_Piloto105" localSheetId="179">'[1]Piloto 105'!$I$3:$N$174</definedName>
    <definedName name="Indicador_Piloto105" localSheetId="109">'[1]Piloto 105'!$I$3:$N$174</definedName>
    <definedName name="Indicador_Piloto105" localSheetId="128">'[1]Piloto 105'!$I$3:$N$174</definedName>
    <definedName name="Indicador_Piloto105" localSheetId="112">'[1]Piloto 105'!$I$3:$N$174</definedName>
    <definedName name="Indicador_Piloto105" localSheetId="180">'[1]Piloto 105'!$I$3:$N$174</definedName>
    <definedName name="Indicador_Piloto105" localSheetId="191">'[1]Piloto 105'!$I$3:$N$174</definedName>
    <definedName name="Indicador_Piloto105" localSheetId="192">'[1]Piloto 105'!$I$3:$N$174</definedName>
    <definedName name="Indicador_Piloto105" localSheetId="193">'[1]Piloto 105'!$I$3:$N$174</definedName>
    <definedName name="Indicador_Piloto105" localSheetId="164">'[1]Piloto 105'!$I$3:$N$174</definedName>
    <definedName name="Indicador_Piloto105" localSheetId="165">'[1]Piloto 105'!$I$3:$N$174</definedName>
    <definedName name="Indicador_Piloto105" localSheetId="25">'[1]Piloto 105'!$I$3:$N$174</definedName>
    <definedName name="Indicador_Piloto105" localSheetId="138">'[1]Piloto 105'!$I$3:$N$174</definedName>
    <definedName name="Indicador_Piloto105" localSheetId="166">'[1]Piloto 105'!$I$3:$N$174</definedName>
    <definedName name="Indicador_Piloto105" localSheetId="167">'[1]Piloto 105'!$I$3:$N$174</definedName>
    <definedName name="Indicador_Piloto105" localSheetId="168">'[1]Piloto 105'!$I$3:$N$174</definedName>
    <definedName name="Indicador_Piloto105" localSheetId="169">'[1]Piloto 105'!$I$3:$N$174</definedName>
    <definedName name="Indicador_Piloto105" localSheetId="170">'[1]Piloto 105'!$I$3:$N$174</definedName>
    <definedName name="Indicador_Piloto105" localSheetId="171">'[1]Piloto 105'!$I$3:$N$174</definedName>
    <definedName name="Indicador_Piloto105" localSheetId="194">'[1]Piloto 105'!$I$3:$N$174</definedName>
    <definedName name="Indicador_Piloto105" localSheetId="195">'[1]Piloto 105'!$I$3:$N$174</definedName>
    <definedName name="Indicador_Piloto105" localSheetId="110">'[1]Piloto 105'!$I$3:$N$174</definedName>
    <definedName name="Indicador_Piloto105" localSheetId="111">'[1]Piloto 105'!$I$3:$N$174</definedName>
    <definedName name="Indicador_Piloto105" localSheetId="113">'[1]Piloto 105'!$I$3:$N$174</definedName>
    <definedName name="Indicador_Piloto105" localSheetId="114">'[1]Piloto 105'!$I$3:$N$174</definedName>
    <definedName name="Indicador_Piloto105" localSheetId="115">'[1]Piloto 105'!$I$3:$N$174</definedName>
    <definedName name="Indicador_Piloto105" localSheetId="116">'[1]Piloto 105'!$I$3:$N$174</definedName>
    <definedName name="Indicador_Piloto105" localSheetId="117">'[1]Piloto 105'!$I$3:$N$174</definedName>
    <definedName name="Indicador_Piloto105" localSheetId="118">'[1]Piloto 105'!$I$3:$N$174</definedName>
    <definedName name="Indicador_Piloto105" localSheetId="119">'[1]Piloto 105'!$I$3:$N$174</definedName>
    <definedName name="Indicador_Piloto105" localSheetId="139">'[1]Piloto 105'!$I$3:$N$174</definedName>
    <definedName name="Indicador_Piloto105" localSheetId="140">'[1]Piloto 105'!$I$3:$N$174</definedName>
    <definedName name="Indicador_Piloto105" localSheetId="141">'[1]Piloto 105'!$I$3:$N$174</definedName>
    <definedName name="Indicador_Piloto105" localSheetId="142">'[1]Piloto 105'!$I$3:$N$174</definedName>
    <definedName name="Indicador_Piloto105" localSheetId="143">'[1]Piloto 105'!$I$3:$N$174</definedName>
    <definedName name="Indicador_Piloto105" localSheetId="196">'[1]Piloto 105'!$I$3:$N$174</definedName>
    <definedName name="Indicador_Piloto105" localSheetId="197">'[1]Piloto 105'!$I$3:$N$174</definedName>
    <definedName name="Indicador_Piloto105" localSheetId="198">'[1]Piloto 105'!$I$3:$N$174</definedName>
    <definedName name="Indicador_Piloto105" localSheetId="199">'[1]Piloto 105'!$I$3:$N$174</definedName>
    <definedName name="Indicador_Piloto105" localSheetId="200">'[1]Piloto 105'!$I$3:$N$174</definedName>
    <definedName name="Indicador_Piloto105" localSheetId="201">'[1]Piloto 105'!$I$3:$N$174</definedName>
    <definedName name="Indicador_Piloto105" localSheetId="202">'[1]Piloto 105'!$I$3:$N$174</definedName>
    <definedName name="Indicador_Piloto105" localSheetId="203">'[1]Piloto 105'!$I$3:$N$174</definedName>
    <definedName name="Indicador_Piloto105" localSheetId="204">'[1]Piloto 105'!$I$3:$N$174</definedName>
    <definedName name="Indicador_Piloto105" localSheetId="205">'[1]Piloto 105'!$I$3:$N$174</definedName>
    <definedName name="Indicador_Piloto105" localSheetId="206">'[1]Piloto 105'!$I$3:$N$174</definedName>
    <definedName name="Indicador_Piloto105" localSheetId="31">'[1]Piloto 105'!$I$3:$N$174</definedName>
    <definedName name="Indicador_Piloto105" localSheetId="32">'[1]Piloto 105'!$I$3:$N$174</definedName>
    <definedName name="Indicador_Piloto105" localSheetId="33">'[1]Piloto 105'!$I$3:$N$174</definedName>
    <definedName name="Indicador_Piloto105" localSheetId="34">'[1]Piloto 105'!$I$3:$N$174</definedName>
    <definedName name="Indicador_Piloto105" localSheetId="35">'[1]Piloto 105'!$I$3:$N$174</definedName>
    <definedName name="Indicador_Piloto105" localSheetId="36">'[1]Piloto 105'!$I$3:$N$174</definedName>
    <definedName name="Indicador_Piloto105" localSheetId="37">'[1]Piloto 105'!$I$3:$N$174</definedName>
    <definedName name="Indicador_Piloto105" localSheetId="38">'[1]Piloto 105'!$I$3:$N$174</definedName>
    <definedName name="Indicador_Piloto105" localSheetId="39">'[1]Piloto 105'!$I$3:$N$174</definedName>
    <definedName name="Indicador_Piloto105" localSheetId="40">'[1]Piloto 105'!$I$3:$N$174</definedName>
    <definedName name="Indicador_Piloto105" localSheetId="41">'[1]Piloto 105'!$I$3:$N$174</definedName>
    <definedName name="Indicador_Piloto105" localSheetId="42">'[1]Piloto 105'!$I$3:$N$174</definedName>
    <definedName name="Indicador_Piloto105" localSheetId="207">'[1]Piloto 105'!$I$3:$N$174</definedName>
    <definedName name="Indicador_Piloto105" localSheetId="208">'[1]Piloto 105'!$I$3:$N$174</definedName>
    <definedName name="Indicador_Piloto105" localSheetId="209">'[1]Piloto 105'!$I$3:$N$174</definedName>
    <definedName name="Indicador_Piloto105" localSheetId="210">'[1]Piloto 105'!$I$3:$N$174</definedName>
    <definedName name="Indicador_Piloto105" localSheetId="211">'[1]Piloto 105'!$I$3:$N$174</definedName>
    <definedName name="Indicador_Piloto105" localSheetId="212">'[1]Piloto 105'!$I$3:$N$174</definedName>
    <definedName name="Indicador_Piloto105" localSheetId="213">'[1]Piloto 105'!$I$3:$N$174</definedName>
    <definedName name="Indicador_Piloto105" localSheetId="214">'[1]Piloto 105'!$I$3:$N$174</definedName>
    <definedName name="Indicador_Piloto105" localSheetId="148">'[1]Piloto 105'!$I$3:$N$174</definedName>
    <definedName name="Indicador_Piloto105" localSheetId="149">'[1]Piloto 105'!$I$3:$N$174</definedName>
    <definedName name="Indicador_Piloto105" localSheetId="150">'[1]Piloto 105'!$I$3:$N$174</definedName>
    <definedName name="Indicador_Piloto105" localSheetId="151">'[1]Piloto 105'!$I$3:$N$174</definedName>
    <definedName name="Indicador_Piloto105" localSheetId="152">'[1]Piloto 105'!$I$3:$N$174</definedName>
    <definedName name="Indicador_Piloto105" localSheetId="215">'[1]Piloto 105'!$I$3:$N$174</definedName>
    <definedName name="Indicador_Piloto105" localSheetId="0">'[1]Piloto 105'!$I$3:$N$174</definedName>
    <definedName name="Indicador_Piloto105" localSheetId="216">'[1]Piloto 105'!$I$3:$N$174</definedName>
    <definedName name="Indicador_Piloto105" localSheetId="217">'[1]Piloto 105'!$I$3:$N$174</definedName>
    <definedName name="Indicador_Piloto105" localSheetId="218">'[1]Piloto 105'!$I$3:$N$174</definedName>
    <definedName name="Indicador_Piloto105" localSheetId="219">'[1]Piloto 105'!$I$3:$N$174</definedName>
    <definedName name="Indicador_Piloto105" localSheetId="220">'[1]Piloto 105'!$I$3:$N$174</definedName>
    <definedName name="Indicador_Piloto105" localSheetId="221">'[1]Piloto 105'!$I$3:$N$174</definedName>
    <definedName name="Indicador_Piloto105" localSheetId="222">'[1]Piloto 105'!$I$3:$N$174</definedName>
    <definedName name="Indicador_Piloto105" localSheetId="57">'[1]Piloto 105'!$I$3:$N$174</definedName>
    <definedName name="Indicador_Piloto105" localSheetId="58">'[1]Piloto 105'!$I$3:$N$174</definedName>
    <definedName name="Indicador_Piloto105" localSheetId="73">'[1]Piloto 105'!$I$3:$N$174</definedName>
    <definedName name="Indicador_Piloto105" localSheetId="30">'[1]Piloto 105'!$I$3:$N$174</definedName>
    <definedName name="Indicador_Piloto105" localSheetId="56">'[1]Piloto 105'!$I$3:$N$174</definedName>
    <definedName name="Indicador_Piloto105" localSheetId="59">'[1]Piloto 105'!$I$3:$N$174</definedName>
    <definedName name="Indicador_Piloto105" localSheetId="60">'[1]Piloto 105'!$I$3:$N$174</definedName>
    <definedName name="Indicador_Piloto105" localSheetId="61">'[1]Piloto 105'!$I$3:$N$174</definedName>
    <definedName name="Indicador_Piloto105" localSheetId="71">'[1]Piloto 105'!$I$3:$N$174</definedName>
    <definedName name="Indicador_Piloto105" localSheetId="72">'[1]Piloto 105'!$I$3:$N$174</definedName>
    <definedName name="Indicador_Piloto105" localSheetId="64">'[1]Piloto 105'!$I$3:$N$174</definedName>
    <definedName name="Indicador_Piloto105" localSheetId="65">'[1]Piloto 105'!$I$3:$N$174</definedName>
    <definedName name="Indicador_Piloto105" localSheetId="66">'[1]Piloto 105'!$I$3:$N$174</definedName>
    <definedName name="Indicador_Piloto105" localSheetId="223">'[1]Piloto 105'!$I$3:$N$174</definedName>
    <definedName name="Indicador_Piloto105" localSheetId="224">'[1]Piloto 105'!$I$3:$N$174</definedName>
    <definedName name="Indicador_Piloto105" localSheetId="89">'[1]Piloto 105'!$I$3:$N$174</definedName>
    <definedName name="Indicador_Piloto105" localSheetId="90">'[1]Piloto 105'!$I$3:$N$174</definedName>
    <definedName name="Indicador_Piloto105" localSheetId="46">'[1]Piloto 105'!$I$3:$N$174</definedName>
    <definedName name="Indicador_Piloto105" localSheetId="47">'[1]Piloto 105'!$I$3:$N$174</definedName>
    <definedName name="Indicador_Piloto105" localSheetId="69">'[1]Piloto 105'!$I$3:$N$174</definedName>
    <definedName name="Indicador_Piloto105" localSheetId="70">'[1]Piloto 105'!$I$3:$N$174</definedName>
    <definedName name="Indicador_Piloto105" localSheetId="74">'[1]Piloto 105'!$I$3:$N$174</definedName>
    <definedName name="Indicador_Piloto105" localSheetId="75">'[1]Piloto 105'!$I$3:$N$174</definedName>
    <definedName name="Indicador_Piloto105" localSheetId="146">'[1]Piloto 105'!$I$3:$N$174</definedName>
    <definedName name="Indicador_Piloto105" localSheetId="91">'[1]Piloto 105'!$I$3:$N$174</definedName>
    <definedName name="Indicador_Piloto105" localSheetId="48">'[1]Piloto 105'!$I$3:$N$174</definedName>
    <definedName name="Indicador_Piloto105" localSheetId="49">'[1]Piloto 105'!$I$3:$N$174</definedName>
    <definedName name="Indicador_Piloto105" localSheetId="50">'[1]Piloto 105'!$I$3:$N$174</definedName>
    <definedName name="Indicador_Piloto105" localSheetId="51">'[1]Piloto 105'!$I$3:$N$174</definedName>
    <definedName name="Indicador_Piloto105" localSheetId="52">'[1]Piloto 105'!$I$3:$N$174</definedName>
    <definedName name="Indicador_Piloto105" localSheetId="53">'[1]Piloto 105'!$I$3:$N$174</definedName>
    <definedName name="Indicador_Piloto105" localSheetId="54">'[1]Piloto 105'!$I$3:$N$174</definedName>
    <definedName name="Indicador_Piloto105" localSheetId="55">'[1]Piloto 105'!$I$3:$N$174</definedName>
    <definedName name="Indicador_Piloto105" localSheetId="26">'[1]Piloto 105'!$I$3:$N$174</definedName>
    <definedName name="Indicador_Piloto105" localSheetId="92">'[1]Piloto 105'!$I$3:$N$174</definedName>
    <definedName name="Indicador_Piloto105" localSheetId="93">'[1]Piloto 105'!$I$3:$N$174</definedName>
    <definedName name="Indicador_Piloto105" localSheetId="94">'[1]Piloto 105'!$I$3:$N$174</definedName>
    <definedName name="Indicador_Piloto105" localSheetId="95">'[1]Piloto 105'!$I$3:$N$174</definedName>
    <definedName name="Indicador_Piloto105" localSheetId="96">'[1]Piloto 105'!$I$3:$N$174</definedName>
    <definedName name="Indicador_Piloto105" localSheetId="97">'[1]Piloto 105'!$I$3:$N$174</definedName>
    <definedName name="Indicador_Piloto105" localSheetId="76">'[1]Piloto 105'!$I$3:$N$174</definedName>
    <definedName name="Indicador_Piloto105" localSheetId="67">'[1]Piloto 105'!$I$3:$N$174</definedName>
    <definedName name="Indicador_Piloto105" localSheetId="68">'[1]Piloto 105'!$I$3:$N$174</definedName>
    <definedName name="Indicador_Piloto105" localSheetId="147">'[1]Piloto 105'!$I$3:$N$174</definedName>
    <definedName name="Indicador_Piloto105" localSheetId="225">'[1]Piloto 105'!$I$3:$N$174</definedName>
    <definedName name="Indicador_Piloto105" localSheetId="86">'[1]Piloto 105'!$I$3:$N$174</definedName>
    <definedName name="Indicador_Piloto105" localSheetId="87">'[1]Piloto 105'!$I$3:$N$174</definedName>
    <definedName name="Indicador_Piloto105" localSheetId="27">'[1]Piloto 105'!$I$3:$N$174</definedName>
    <definedName name="Indicador_Piloto105" localSheetId="88">'[1]Piloto 105'!$I$3:$N$174</definedName>
    <definedName name="Indicador_Piloto105" localSheetId="226">'[1]Piloto 105'!$I$3:$N$174</definedName>
    <definedName name="Indicador_Piloto105">'[1]Piloto 105'!$I$3:$N$174</definedName>
    <definedName name="Lista">[2]Hoja1!$D$3:$D$6</definedName>
    <definedName name="Objetivo_institucional">[3]Listas!$F$2:$F$11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7" i="700" l="1"/>
  <c r="B37" i="700"/>
  <c r="C37" i="700" s="1"/>
  <c r="D36" i="700"/>
  <c r="B36" i="700"/>
  <c r="C36" i="700" s="1"/>
  <c r="D35" i="700"/>
  <c r="B35" i="700"/>
  <c r="C35" i="700" s="1"/>
  <c r="D34" i="700"/>
  <c r="B34" i="700"/>
  <c r="C34" i="700" s="1"/>
  <c r="D33" i="700"/>
  <c r="B33" i="700"/>
  <c r="C33" i="700" s="1"/>
  <c r="D32" i="700"/>
  <c r="B32" i="700"/>
  <c r="C32" i="700" s="1"/>
  <c r="D31" i="700"/>
  <c r="B31" i="700"/>
  <c r="C31" i="700" s="1"/>
  <c r="D30" i="700"/>
  <c r="B30" i="700"/>
  <c r="C30" i="700" s="1"/>
  <c r="D29" i="700"/>
  <c r="B29" i="700"/>
  <c r="C29" i="700" s="1"/>
  <c r="D28" i="700"/>
  <c r="B28" i="700"/>
  <c r="C28" i="700" s="1"/>
  <c r="D27" i="700"/>
  <c r="B27" i="700"/>
  <c r="C27" i="700" s="1"/>
  <c r="D26" i="700"/>
  <c r="D38" i="700" s="1"/>
  <c r="B26" i="700"/>
  <c r="C26" i="700" s="1"/>
  <c r="X23" i="700"/>
  <c r="X22" i="700"/>
  <c r="D37" i="699"/>
  <c r="B37" i="699"/>
  <c r="C37" i="699" s="1"/>
  <c r="D36" i="699"/>
  <c r="B36" i="699"/>
  <c r="C36" i="699" s="1"/>
  <c r="D35" i="699"/>
  <c r="B35" i="699"/>
  <c r="C35" i="699" s="1"/>
  <c r="D34" i="699"/>
  <c r="B34" i="699"/>
  <c r="C34" i="699" s="1"/>
  <c r="D33" i="699"/>
  <c r="B33" i="699"/>
  <c r="C33" i="699" s="1"/>
  <c r="D32" i="699"/>
  <c r="B32" i="699"/>
  <c r="C32" i="699" s="1"/>
  <c r="D31" i="699"/>
  <c r="B31" i="699"/>
  <c r="C31" i="699" s="1"/>
  <c r="D30" i="699"/>
  <c r="B30" i="699"/>
  <c r="C30" i="699" s="1"/>
  <c r="D29" i="699"/>
  <c r="B29" i="699"/>
  <c r="C29" i="699" s="1"/>
  <c r="D28" i="699"/>
  <c r="B28" i="699"/>
  <c r="C28" i="699" s="1"/>
  <c r="D27" i="699"/>
  <c r="B27" i="699"/>
  <c r="C27" i="699" s="1"/>
  <c r="D26" i="699"/>
  <c r="D38" i="699" s="1"/>
  <c r="B26" i="699"/>
  <c r="C26" i="699" s="1"/>
  <c r="X23" i="699"/>
  <c r="X22" i="699"/>
  <c r="D37" i="698"/>
  <c r="B37" i="698"/>
  <c r="C37" i="698" s="1"/>
  <c r="D36" i="698"/>
  <c r="B36" i="698"/>
  <c r="C36" i="698" s="1"/>
  <c r="D35" i="698"/>
  <c r="B35" i="698"/>
  <c r="C35" i="698" s="1"/>
  <c r="D34" i="698"/>
  <c r="B34" i="698"/>
  <c r="C34" i="698" s="1"/>
  <c r="D33" i="698"/>
  <c r="B33" i="698"/>
  <c r="C33" i="698" s="1"/>
  <c r="D32" i="698"/>
  <c r="B32" i="698"/>
  <c r="C32" i="698" s="1"/>
  <c r="D31" i="698"/>
  <c r="B31" i="698"/>
  <c r="C31" i="698" s="1"/>
  <c r="D30" i="698"/>
  <c r="B30" i="698"/>
  <c r="C30" i="698" s="1"/>
  <c r="D29" i="698"/>
  <c r="B29" i="698"/>
  <c r="C29" i="698" s="1"/>
  <c r="D28" i="698"/>
  <c r="B28" i="698"/>
  <c r="C28" i="698" s="1"/>
  <c r="D27" i="698"/>
  <c r="B27" i="698"/>
  <c r="C27" i="698" s="1"/>
  <c r="D26" i="698"/>
  <c r="B26" i="698"/>
  <c r="C26" i="698" s="1"/>
  <c r="X23" i="698"/>
  <c r="X22" i="698"/>
  <c r="B38" i="700" l="1"/>
  <c r="B38" i="699"/>
  <c r="B38" i="698"/>
  <c r="D38" i="698"/>
  <c r="D37" i="697"/>
  <c r="B37" i="697"/>
  <c r="C37" i="697" s="1"/>
  <c r="D36" i="697"/>
  <c r="B36" i="697"/>
  <c r="C36" i="697" s="1"/>
  <c r="D35" i="697"/>
  <c r="B35" i="697"/>
  <c r="C35" i="697" s="1"/>
  <c r="D34" i="697"/>
  <c r="B34" i="697"/>
  <c r="C34" i="697" s="1"/>
  <c r="D33" i="697"/>
  <c r="B33" i="697"/>
  <c r="C33" i="697" s="1"/>
  <c r="D32" i="697"/>
  <c r="B32" i="697"/>
  <c r="C32" i="697" s="1"/>
  <c r="D31" i="697"/>
  <c r="B31" i="697"/>
  <c r="C31" i="697" s="1"/>
  <c r="D30" i="697"/>
  <c r="B30" i="697"/>
  <c r="C30" i="697" s="1"/>
  <c r="D29" i="697"/>
  <c r="B29" i="697"/>
  <c r="C29" i="697" s="1"/>
  <c r="D28" i="697"/>
  <c r="B28" i="697"/>
  <c r="C28" i="697" s="1"/>
  <c r="D27" i="697"/>
  <c r="B27" i="697"/>
  <c r="C27" i="697" s="1"/>
  <c r="D26" i="697"/>
  <c r="B26" i="697"/>
  <c r="C26" i="697" s="1"/>
  <c r="X23" i="697"/>
  <c r="X22" i="697"/>
  <c r="D37" i="696"/>
  <c r="B37" i="696"/>
  <c r="C37" i="696" s="1"/>
  <c r="D36" i="696"/>
  <c r="B36" i="696"/>
  <c r="C36" i="696" s="1"/>
  <c r="D35" i="696"/>
  <c r="B35" i="696"/>
  <c r="C35" i="696" s="1"/>
  <c r="D34" i="696"/>
  <c r="B34" i="696"/>
  <c r="C34" i="696" s="1"/>
  <c r="D33" i="696"/>
  <c r="B33" i="696"/>
  <c r="C33" i="696" s="1"/>
  <c r="D32" i="696"/>
  <c r="B32" i="696"/>
  <c r="C32" i="696" s="1"/>
  <c r="D31" i="696"/>
  <c r="B31" i="696"/>
  <c r="C31" i="696" s="1"/>
  <c r="D30" i="696"/>
  <c r="B30" i="696"/>
  <c r="C30" i="696" s="1"/>
  <c r="D29" i="696"/>
  <c r="B29" i="696"/>
  <c r="C29" i="696" s="1"/>
  <c r="D28" i="696"/>
  <c r="B28" i="696"/>
  <c r="C28" i="696" s="1"/>
  <c r="D27" i="696"/>
  <c r="B27" i="696"/>
  <c r="C27" i="696" s="1"/>
  <c r="D26" i="696"/>
  <c r="B26" i="696"/>
  <c r="C26" i="696" s="1"/>
  <c r="X23" i="696"/>
  <c r="X22" i="696"/>
  <c r="D37" i="695"/>
  <c r="B37" i="695"/>
  <c r="C37" i="695" s="1"/>
  <c r="D36" i="695"/>
  <c r="B36" i="695"/>
  <c r="C36" i="695" s="1"/>
  <c r="D35" i="695"/>
  <c r="B35" i="695"/>
  <c r="C35" i="695" s="1"/>
  <c r="D34" i="695"/>
  <c r="B34" i="695"/>
  <c r="C34" i="695" s="1"/>
  <c r="D33" i="695"/>
  <c r="B33" i="695"/>
  <c r="C33" i="695" s="1"/>
  <c r="D32" i="695"/>
  <c r="B32" i="695"/>
  <c r="C32" i="695" s="1"/>
  <c r="D31" i="695"/>
  <c r="B31" i="695"/>
  <c r="C31" i="695" s="1"/>
  <c r="D30" i="695"/>
  <c r="B30" i="695"/>
  <c r="C30" i="695" s="1"/>
  <c r="D29" i="695"/>
  <c r="B29" i="695"/>
  <c r="C29" i="695" s="1"/>
  <c r="D28" i="695"/>
  <c r="B28" i="695"/>
  <c r="C28" i="695" s="1"/>
  <c r="D27" i="695"/>
  <c r="B27" i="695"/>
  <c r="C27" i="695" s="1"/>
  <c r="D26" i="695"/>
  <c r="B26" i="695"/>
  <c r="C26" i="695" s="1"/>
  <c r="X23" i="695"/>
  <c r="X22" i="695"/>
  <c r="X23" i="600"/>
  <c r="D37" i="694"/>
  <c r="B37" i="694"/>
  <c r="C37" i="694" s="1"/>
  <c r="D36" i="694"/>
  <c r="B36" i="694"/>
  <c r="C36" i="694" s="1"/>
  <c r="D35" i="694"/>
  <c r="B35" i="694"/>
  <c r="C35" i="694" s="1"/>
  <c r="D34" i="694"/>
  <c r="B34" i="694"/>
  <c r="C34" i="694" s="1"/>
  <c r="D33" i="694"/>
  <c r="B33" i="694"/>
  <c r="C33" i="694" s="1"/>
  <c r="D32" i="694"/>
  <c r="B32" i="694"/>
  <c r="C32" i="694" s="1"/>
  <c r="D31" i="694"/>
  <c r="B31" i="694"/>
  <c r="C31" i="694" s="1"/>
  <c r="D30" i="694"/>
  <c r="B30" i="694"/>
  <c r="C30" i="694" s="1"/>
  <c r="D29" i="694"/>
  <c r="B29" i="694"/>
  <c r="C29" i="694" s="1"/>
  <c r="D28" i="694"/>
  <c r="B28" i="694"/>
  <c r="C28" i="694" s="1"/>
  <c r="D27" i="694"/>
  <c r="B27" i="694"/>
  <c r="C27" i="694" s="1"/>
  <c r="D26" i="694"/>
  <c r="B26" i="694"/>
  <c r="C26" i="694" s="1"/>
  <c r="X23" i="694"/>
  <c r="X22" i="694"/>
  <c r="B38" i="697" l="1"/>
  <c r="D38" i="697"/>
  <c r="B38" i="696"/>
  <c r="D38" i="695"/>
  <c r="D38" i="696"/>
  <c r="B38" i="695"/>
  <c r="B38" i="694"/>
  <c r="D38" i="694"/>
  <c r="D37" i="692" l="1"/>
  <c r="B37" i="692"/>
  <c r="C37" i="692" s="1"/>
  <c r="D36" i="692"/>
  <c r="B36" i="692"/>
  <c r="C36" i="692" s="1"/>
  <c r="D35" i="692"/>
  <c r="B35" i="692"/>
  <c r="C35" i="692" s="1"/>
  <c r="D34" i="692"/>
  <c r="B34" i="692"/>
  <c r="C34" i="692" s="1"/>
  <c r="D33" i="692"/>
  <c r="B33" i="692"/>
  <c r="C33" i="692" s="1"/>
  <c r="D32" i="692"/>
  <c r="B32" i="692"/>
  <c r="C32" i="692" s="1"/>
  <c r="D31" i="692"/>
  <c r="B31" i="692"/>
  <c r="C31" i="692" s="1"/>
  <c r="D30" i="692"/>
  <c r="B30" i="692"/>
  <c r="C30" i="692" s="1"/>
  <c r="D29" i="692"/>
  <c r="B29" i="692"/>
  <c r="C29" i="692" s="1"/>
  <c r="D28" i="692"/>
  <c r="B28" i="692"/>
  <c r="C28" i="692" s="1"/>
  <c r="D27" i="692"/>
  <c r="B27" i="692"/>
  <c r="C27" i="692" s="1"/>
  <c r="D26" i="692"/>
  <c r="B26" i="692"/>
  <c r="C26" i="692" s="1"/>
  <c r="X23" i="692"/>
  <c r="X22" i="692"/>
  <c r="D37" i="691"/>
  <c r="B37" i="691"/>
  <c r="C37" i="691" s="1"/>
  <c r="D36" i="691"/>
  <c r="B36" i="691"/>
  <c r="C36" i="691" s="1"/>
  <c r="D35" i="691"/>
  <c r="B35" i="691"/>
  <c r="C35" i="691" s="1"/>
  <c r="D34" i="691"/>
  <c r="B34" i="691"/>
  <c r="C34" i="691" s="1"/>
  <c r="D33" i="691"/>
  <c r="B33" i="691"/>
  <c r="C33" i="691" s="1"/>
  <c r="D32" i="691"/>
  <c r="B32" i="691"/>
  <c r="C32" i="691" s="1"/>
  <c r="D31" i="691"/>
  <c r="B31" i="691"/>
  <c r="C31" i="691" s="1"/>
  <c r="D30" i="691"/>
  <c r="B30" i="691"/>
  <c r="C30" i="691" s="1"/>
  <c r="D29" i="691"/>
  <c r="B29" i="691"/>
  <c r="C29" i="691" s="1"/>
  <c r="D28" i="691"/>
  <c r="B28" i="691"/>
  <c r="C28" i="691" s="1"/>
  <c r="D27" i="691"/>
  <c r="B27" i="691"/>
  <c r="C27" i="691" s="1"/>
  <c r="D26" i="691"/>
  <c r="B26" i="691"/>
  <c r="C26" i="691" s="1"/>
  <c r="X23" i="691"/>
  <c r="X22" i="691"/>
  <c r="D37" i="690"/>
  <c r="B37" i="690"/>
  <c r="C37" i="690" s="1"/>
  <c r="D36" i="690"/>
  <c r="B36" i="690"/>
  <c r="C36" i="690" s="1"/>
  <c r="D35" i="690"/>
  <c r="B35" i="690"/>
  <c r="C35" i="690" s="1"/>
  <c r="D34" i="690"/>
  <c r="B34" i="690"/>
  <c r="C34" i="690" s="1"/>
  <c r="D33" i="690"/>
  <c r="B33" i="690"/>
  <c r="C33" i="690" s="1"/>
  <c r="D32" i="690"/>
  <c r="B32" i="690"/>
  <c r="C32" i="690" s="1"/>
  <c r="D31" i="690"/>
  <c r="B31" i="690"/>
  <c r="C31" i="690" s="1"/>
  <c r="D30" i="690"/>
  <c r="B30" i="690"/>
  <c r="C30" i="690" s="1"/>
  <c r="D29" i="690"/>
  <c r="B29" i="690"/>
  <c r="C29" i="690" s="1"/>
  <c r="D28" i="690"/>
  <c r="B28" i="690"/>
  <c r="C28" i="690" s="1"/>
  <c r="D27" i="690"/>
  <c r="B27" i="690"/>
  <c r="C27" i="690" s="1"/>
  <c r="D26" i="690"/>
  <c r="B26" i="690"/>
  <c r="C26" i="690" s="1"/>
  <c r="X23" i="690"/>
  <c r="X22" i="690"/>
  <c r="D37" i="689"/>
  <c r="B37" i="689"/>
  <c r="C37" i="689" s="1"/>
  <c r="D36" i="689"/>
  <c r="B36" i="689"/>
  <c r="C36" i="689" s="1"/>
  <c r="D35" i="689"/>
  <c r="B35" i="689"/>
  <c r="C35" i="689" s="1"/>
  <c r="D34" i="689"/>
  <c r="B34" i="689"/>
  <c r="C34" i="689" s="1"/>
  <c r="D33" i="689"/>
  <c r="B33" i="689"/>
  <c r="C33" i="689" s="1"/>
  <c r="D32" i="689"/>
  <c r="B32" i="689"/>
  <c r="C32" i="689" s="1"/>
  <c r="D31" i="689"/>
  <c r="B31" i="689"/>
  <c r="C31" i="689" s="1"/>
  <c r="D30" i="689"/>
  <c r="B30" i="689"/>
  <c r="C30" i="689" s="1"/>
  <c r="D29" i="689"/>
  <c r="B29" i="689"/>
  <c r="C29" i="689" s="1"/>
  <c r="D28" i="689"/>
  <c r="B28" i="689"/>
  <c r="C28" i="689" s="1"/>
  <c r="D27" i="689"/>
  <c r="B27" i="689"/>
  <c r="C27" i="689" s="1"/>
  <c r="D26" i="689"/>
  <c r="B26" i="689"/>
  <c r="C26" i="689" s="1"/>
  <c r="X23" i="689"/>
  <c r="X22" i="689"/>
  <c r="B38" i="692" l="1"/>
  <c r="D38" i="692"/>
  <c r="D38" i="691"/>
  <c r="B38" i="691"/>
  <c r="D38" i="690"/>
  <c r="B38" i="690"/>
  <c r="B38" i="689"/>
  <c r="D38" i="689"/>
  <c r="D37" i="688" l="1"/>
  <c r="B37" i="688"/>
  <c r="C37" i="688" s="1"/>
  <c r="D36" i="688"/>
  <c r="B36" i="688"/>
  <c r="C36" i="688" s="1"/>
  <c r="D35" i="688"/>
  <c r="B35" i="688"/>
  <c r="C35" i="688" s="1"/>
  <c r="D34" i="688"/>
  <c r="B34" i="688"/>
  <c r="C34" i="688" s="1"/>
  <c r="D33" i="688"/>
  <c r="B33" i="688"/>
  <c r="C33" i="688" s="1"/>
  <c r="D32" i="688"/>
  <c r="B32" i="688"/>
  <c r="C32" i="688" s="1"/>
  <c r="D31" i="688"/>
  <c r="B31" i="688"/>
  <c r="C31" i="688" s="1"/>
  <c r="D30" i="688"/>
  <c r="B30" i="688"/>
  <c r="C30" i="688" s="1"/>
  <c r="D29" i="688"/>
  <c r="B29" i="688"/>
  <c r="C29" i="688" s="1"/>
  <c r="D28" i="688"/>
  <c r="B28" i="688"/>
  <c r="C28" i="688" s="1"/>
  <c r="D27" i="688"/>
  <c r="B27" i="688"/>
  <c r="C27" i="688" s="1"/>
  <c r="D26" i="688"/>
  <c r="B26" i="688"/>
  <c r="C26" i="688" s="1"/>
  <c r="X23" i="688"/>
  <c r="X22" i="688"/>
  <c r="D37" i="687"/>
  <c r="B37" i="687"/>
  <c r="C37" i="687" s="1"/>
  <c r="D36" i="687"/>
  <c r="B36" i="687"/>
  <c r="C36" i="687" s="1"/>
  <c r="D35" i="687"/>
  <c r="B35" i="687"/>
  <c r="C35" i="687" s="1"/>
  <c r="D34" i="687"/>
  <c r="B34" i="687"/>
  <c r="C34" i="687" s="1"/>
  <c r="D33" i="687"/>
  <c r="B33" i="687"/>
  <c r="C33" i="687" s="1"/>
  <c r="D32" i="687"/>
  <c r="B32" i="687"/>
  <c r="C32" i="687" s="1"/>
  <c r="D31" i="687"/>
  <c r="B31" i="687"/>
  <c r="C31" i="687" s="1"/>
  <c r="D30" i="687"/>
  <c r="B30" i="687"/>
  <c r="C30" i="687" s="1"/>
  <c r="D29" i="687"/>
  <c r="B29" i="687"/>
  <c r="C29" i="687" s="1"/>
  <c r="D28" i="687"/>
  <c r="B28" i="687"/>
  <c r="C28" i="687" s="1"/>
  <c r="D27" i="687"/>
  <c r="B27" i="687"/>
  <c r="C27" i="687" s="1"/>
  <c r="D26" i="687"/>
  <c r="B26" i="687"/>
  <c r="C26" i="687" s="1"/>
  <c r="X23" i="687"/>
  <c r="X22" i="687"/>
  <c r="D38" i="688" l="1"/>
  <c r="B38" i="688"/>
  <c r="D38" i="687"/>
  <c r="B38" i="687"/>
  <c r="D37" i="685"/>
  <c r="B37" i="685"/>
  <c r="C37" i="685" s="1"/>
  <c r="D36" i="685"/>
  <c r="B36" i="685"/>
  <c r="C36" i="685" s="1"/>
  <c r="D35" i="685"/>
  <c r="B35" i="685"/>
  <c r="C35" i="685" s="1"/>
  <c r="D34" i="685"/>
  <c r="B34" i="685"/>
  <c r="C34" i="685" s="1"/>
  <c r="D33" i="685"/>
  <c r="B33" i="685"/>
  <c r="C33" i="685" s="1"/>
  <c r="D32" i="685"/>
  <c r="B32" i="685"/>
  <c r="C32" i="685" s="1"/>
  <c r="D31" i="685"/>
  <c r="B31" i="685"/>
  <c r="C31" i="685" s="1"/>
  <c r="D30" i="685"/>
  <c r="B30" i="685"/>
  <c r="C30" i="685" s="1"/>
  <c r="D29" i="685"/>
  <c r="B29" i="685"/>
  <c r="C29" i="685" s="1"/>
  <c r="D28" i="685"/>
  <c r="B28" i="685"/>
  <c r="C28" i="685" s="1"/>
  <c r="D27" i="685"/>
  <c r="B27" i="685"/>
  <c r="C27" i="685" s="1"/>
  <c r="D26" i="685"/>
  <c r="B26" i="685"/>
  <c r="C26" i="685" s="1"/>
  <c r="X23" i="685"/>
  <c r="X22" i="685"/>
  <c r="D37" i="684"/>
  <c r="B37" i="684"/>
  <c r="C37" i="684" s="1"/>
  <c r="D36" i="684"/>
  <c r="B36" i="684"/>
  <c r="C36" i="684" s="1"/>
  <c r="D35" i="684"/>
  <c r="B35" i="684"/>
  <c r="C35" i="684" s="1"/>
  <c r="D34" i="684"/>
  <c r="B34" i="684"/>
  <c r="C34" i="684" s="1"/>
  <c r="D33" i="684"/>
  <c r="B33" i="684"/>
  <c r="C33" i="684" s="1"/>
  <c r="D32" i="684"/>
  <c r="B32" i="684"/>
  <c r="C32" i="684" s="1"/>
  <c r="D31" i="684"/>
  <c r="B31" i="684"/>
  <c r="C31" i="684" s="1"/>
  <c r="D30" i="684"/>
  <c r="B30" i="684"/>
  <c r="C30" i="684" s="1"/>
  <c r="D29" i="684"/>
  <c r="B29" i="684"/>
  <c r="C29" i="684" s="1"/>
  <c r="D28" i="684"/>
  <c r="B28" i="684"/>
  <c r="C28" i="684" s="1"/>
  <c r="D27" i="684"/>
  <c r="B27" i="684"/>
  <c r="C27" i="684" s="1"/>
  <c r="D26" i="684"/>
  <c r="B26" i="684"/>
  <c r="C26" i="684" s="1"/>
  <c r="X23" i="684"/>
  <c r="X22" i="684"/>
  <c r="D37" i="682"/>
  <c r="B37" i="682"/>
  <c r="C37" i="682" s="1"/>
  <c r="D36" i="682"/>
  <c r="B36" i="682"/>
  <c r="C36" i="682" s="1"/>
  <c r="D35" i="682"/>
  <c r="B35" i="682"/>
  <c r="C35" i="682" s="1"/>
  <c r="D34" i="682"/>
  <c r="B34" i="682"/>
  <c r="C34" i="682" s="1"/>
  <c r="D33" i="682"/>
  <c r="B33" i="682"/>
  <c r="C33" i="682" s="1"/>
  <c r="D32" i="682"/>
  <c r="B32" i="682"/>
  <c r="C32" i="682" s="1"/>
  <c r="D31" i="682"/>
  <c r="B31" i="682"/>
  <c r="C31" i="682" s="1"/>
  <c r="D30" i="682"/>
  <c r="B30" i="682"/>
  <c r="C30" i="682" s="1"/>
  <c r="D29" i="682"/>
  <c r="B29" i="682"/>
  <c r="C29" i="682" s="1"/>
  <c r="D28" i="682"/>
  <c r="B28" i="682"/>
  <c r="C28" i="682" s="1"/>
  <c r="D27" i="682"/>
  <c r="B27" i="682"/>
  <c r="C27" i="682" s="1"/>
  <c r="D26" i="682"/>
  <c r="B26" i="682"/>
  <c r="C26" i="682" s="1"/>
  <c r="X23" i="682"/>
  <c r="X22" i="682"/>
  <c r="X23" i="465"/>
  <c r="D37" i="679"/>
  <c r="B37" i="679"/>
  <c r="C37" i="679" s="1"/>
  <c r="D36" i="679"/>
  <c r="B36" i="679"/>
  <c r="C36" i="679" s="1"/>
  <c r="D35" i="679"/>
  <c r="B35" i="679"/>
  <c r="C35" i="679" s="1"/>
  <c r="D34" i="679"/>
  <c r="B34" i="679"/>
  <c r="C34" i="679" s="1"/>
  <c r="D33" i="679"/>
  <c r="B33" i="679"/>
  <c r="C33" i="679" s="1"/>
  <c r="D32" i="679"/>
  <c r="B32" i="679"/>
  <c r="C32" i="679" s="1"/>
  <c r="D31" i="679"/>
  <c r="B31" i="679"/>
  <c r="C31" i="679" s="1"/>
  <c r="D30" i="679"/>
  <c r="B30" i="679"/>
  <c r="C30" i="679" s="1"/>
  <c r="D29" i="679"/>
  <c r="B29" i="679"/>
  <c r="C29" i="679" s="1"/>
  <c r="D28" i="679"/>
  <c r="B28" i="679"/>
  <c r="C28" i="679" s="1"/>
  <c r="D27" i="679"/>
  <c r="B27" i="679"/>
  <c r="C27" i="679" s="1"/>
  <c r="D26" i="679"/>
  <c r="B26" i="679"/>
  <c r="C26" i="679" s="1"/>
  <c r="X23" i="679"/>
  <c r="X22" i="679"/>
  <c r="D37" i="678"/>
  <c r="B37" i="678"/>
  <c r="C37" i="678" s="1"/>
  <c r="D36" i="678"/>
  <c r="B36" i="678"/>
  <c r="C36" i="678" s="1"/>
  <c r="D35" i="678"/>
  <c r="B35" i="678"/>
  <c r="C35" i="678" s="1"/>
  <c r="D34" i="678"/>
  <c r="B34" i="678"/>
  <c r="C34" i="678" s="1"/>
  <c r="D33" i="678"/>
  <c r="B33" i="678"/>
  <c r="C33" i="678" s="1"/>
  <c r="D32" i="678"/>
  <c r="B32" i="678"/>
  <c r="C32" i="678" s="1"/>
  <c r="D31" i="678"/>
  <c r="B31" i="678"/>
  <c r="C31" i="678" s="1"/>
  <c r="D30" i="678"/>
  <c r="B30" i="678"/>
  <c r="C30" i="678" s="1"/>
  <c r="D29" i="678"/>
  <c r="B29" i="678"/>
  <c r="C29" i="678" s="1"/>
  <c r="D28" i="678"/>
  <c r="B28" i="678"/>
  <c r="C28" i="678" s="1"/>
  <c r="D27" i="678"/>
  <c r="B27" i="678"/>
  <c r="C27" i="678" s="1"/>
  <c r="D26" i="678"/>
  <c r="B26" i="678"/>
  <c r="C26" i="678" s="1"/>
  <c r="X23" i="678"/>
  <c r="X22" i="678"/>
  <c r="D38" i="685" l="1"/>
  <c r="D38" i="684"/>
  <c r="B38" i="685"/>
  <c r="B38" i="684"/>
  <c r="D38" i="682"/>
  <c r="B38" i="682"/>
  <c r="B38" i="679"/>
  <c r="D38" i="678"/>
  <c r="D38" i="679"/>
  <c r="B38" i="678"/>
  <c r="X22" i="672" l="1"/>
  <c r="X23" i="672"/>
  <c r="B26" i="672"/>
  <c r="C26" i="672" s="1"/>
  <c r="D26" i="672"/>
  <c r="B27" i="672"/>
  <c r="C27" i="672" s="1"/>
  <c r="D27" i="672"/>
  <c r="B28" i="672"/>
  <c r="C28" i="672" s="1"/>
  <c r="D28" i="672"/>
  <c r="B29" i="672"/>
  <c r="C29" i="672" s="1"/>
  <c r="D29" i="672"/>
  <c r="B30" i="672"/>
  <c r="C30" i="672" s="1"/>
  <c r="D30" i="672"/>
  <c r="B31" i="672"/>
  <c r="C31" i="672" s="1"/>
  <c r="D31" i="672"/>
  <c r="B32" i="672"/>
  <c r="C32" i="672" s="1"/>
  <c r="D32" i="672"/>
  <c r="B33" i="672"/>
  <c r="C33" i="672" s="1"/>
  <c r="D33" i="672"/>
  <c r="B34" i="672"/>
  <c r="C34" i="672" s="1"/>
  <c r="D34" i="672"/>
  <c r="B35" i="672"/>
  <c r="C35" i="672" s="1"/>
  <c r="D35" i="672"/>
  <c r="B36" i="672"/>
  <c r="C36" i="672" s="1"/>
  <c r="D36" i="672"/>
  <c r="B37" i="672"/>
  <c r="C37" i="672" s="1"/>
  <c r="D37" i="672"/>
  <c r="X22" i="671"/>
  <c r="X23" i="671"/>
  <c r="B26" i="671"/>
  <c r="C26" i="671" s="1"/>
  <c r="D26" i="671"/>
  <c r="B27" i="671"/>
  <c r="C27" i="671" s="1"/>
  <c r="D27" i="671"/>
  <c r="B28" i="671"/>
  <c r="C28" i="671" s="1"/>
  <c r="D28" i="671"/>
  <c r="B29" i="671"/>
  <c r="C29" i="671" s="1"/>
  <c r="D29" i="671"/>
  <c r="B30" i="671"/>
  <c r="C30" i="671" s="1"/>
  <c r="D30" i="671"/>
  <c r="B31" i="671"/>
  <c r="C31" i="671" s="1"/>
  <c r="D31" i="671"/>
  <c r="B32" i="671"/>
  <c r="C32" i="671" s="1"/>
  <c r="D32" i="671"/>
  <c r="B33" i="671"/>
  <c r="C33" i="671" s="1"/>
  <c r="D33" i="671"/>
  <c r="B34" i="671"/>
  <c r="C34" i="671" s="1"/>
  <c r="D34" i="671"/>
  <c r="B35" i="671"/>
  <c r="C35" i="671" s="1"/>
  <c r="D35" i="671"/>
  <c r="B36" i="671"/>
  <c r="C36" i="671" s="1"/>
  <c r="D36" i="671"/>
  <c r="B37" i="671"/>
  <c r="C37" i="671" s="1"/>
  <c r="D37" i="671"/>
  <c r="X22" i="670"/>
  <c r="X23" i="670"/>
  <c r="B26" i="670"/>
  <c r="C26" i="670" s="1"/>
  <c r="D26" i="670"/>
  <c r="B27" i="670"/>
  <c r="C27" i="670" s="1"/>
  <c r="D27" i="670"/>
  <c r="B28" i="670"/>
  <c r="C28" i="670" s="1"/>
  <c r="D28" i="670"/>
  <c r="B29" i="670"/>
  <c r="C29" i="670" s="1"/>
  <c r="D29" i="670"/>
  <c r="B30" i="670"/>
  <c r="C30" i="670" s="1"/>
  <c r="D30" i="670"/>
  <c r="B31" i="670"/>
  <c r="C31" i="670" s="1"/>
  <c r="D31" i="670"/>
  <c r="B32" i="670"/>
  <c r="C32" i="670" s="1"/>
  <c r="D32" i="670"/>
  <c r="B33" i="670"/>
  <c r="C33" i="670" s="1"/>
  <c r="D33" i="670"/>
  <c r="B34" i="670"/>
  <c r="C34" i="670" s="1"/>
  <c r="D34" i="670"/>
  <c r="B35" i="670"/>
  <c r="C35" i="670" s="1"/>
  <c r="D35" i="670"/>
  <c r="B36" i="670"/>
  <c r="C36" i="670" s="1"/>
  <c r="D36" i="670"/>
  <c r="B37" i="670"/>
  <c r="C37" i="670" s="1"/>
  <c r="D37" i="670"/>
  <c r="X22" i="669"/>
  <c r="X23" i="669"/>
  <c r="B26" i="669"/>
  <c r="C26" i="669" s="1"/>
  <c r="D26" i="669"/>
  <c r="B27" i="669"/>
  <c r="C27" i="669" s="1"/>
  <c r="D27" i="669"/>
  <c r="B28" i="669"/>
  <c r="C28" i="669" s="1"/>
  <c r="D28" i="669"/>
  <c r="B29" i="669"/>
  <c r="C29" i="669" s="1"/>
  <c r="D29" i="669"/>
  <c r="B30" i="669"/>
  <c r="C30" i="669" s="1"/>
  <c r="D30" i="669"/>
  <c r="B31" i="669"/>
  <c r="C31" i="669" s="1"/>
  <c r="D31" i="669"/>
  <c r="B32" i="669"/>
  <c r="C32" i="669" s="1"/>
  <c r="D32" i="669"/>
  <c r="B33" i="669"/>
  <c r="C33" i="669" s="1"/>
  <c r="D33" i="669"/>
  <c r="B34" i="669"/>
  <c r="C34" i="669" s="1"/>
  <c r="D34" i="669"/>
  <c r="B35" i="669"/>
  <c r="C35" i="669" s="1"/>
  <c r="D35" i="669"/>
  <c r="B36" i="669"/>
  <c r="C36" i="669" s="1"/>
  <c r="D36" i="669"/>
  <c r="B37" i="669"/>
  <c r="C37" i="669" s="1"/>
  <c r="D37" i="669"/>
  <c r="X22" i="668"/>
  <c r="X23" i="668"/>
  <c r="B26" i="668"/>
  <c r="C26" i="668" s="1"/>
  <c r="D26" i="668"/>
  <c r="B27" i="668"/>
  <c r="C27" i="668" s="1"/>
  <c r="D27" i="668"/>
  <c r="B28" i="668"/>
  <c r="C28" i="668" s="1"/>
  <c r="D28" i="668"/>
  <c r="B29" i="668"/>
  <c r="C29" i="668" s="1"/>
  <c r="D29" i="668"/>
  <c r="B30" i="668"/>
  <c r="C30" i="668" s="1"/>
  <c r="D30" i="668"/>
  <c r="B31" i="668"/>
  <c r="C31" i="668" s="1"/>
  <c r="D31" i="668"/>
  <c r="B32" i="668"/>
  <c r="C32" i="668" s="1"/>
  <c r="D32" i="668"/>
  <c r="B33" i="668"/>
  <c r="C33" i="668" s="1"/>
  <c r="D33" i="668"/>
  <c r="B34" i="668"/>
  <c r="C34" i="668" s="1"/>
  <c r="D34" i="668"/>
  <c r="B35" i="668"/>
  <c r="C35" i="668" s="1"/>
  <c r="D35" i="668"/>
  <c r="B36" i="668"/>
  <c r="C36" i="668" s="1"/>
  <c r="D36" i="668"/>
  <c r="B37" i="668"/>
  <c r="C37" i="668" s="1"/>
  <c r="D37" i="668"/>
  <c r="X22" i="667"/>
  <c r="X23" i="667"/>
  <c r="B26" i="667"/>
  <c r="C26" i="667" s="1"/>
  <c r="D26" i="667"/>
  <c r="B27" i="667"/>
  <c r="C27" i="667" s="1"/>
  <c r="D27" i="667"/>
  <c r="B28" i="667"/>
  <c r="C28" i="667" s="1"/>
  <c r="D28" i="667"/>
  <c r="B29" i="667"/>
  <c r="C29" i="667" s="1"/>
  <c r="D29" i="667"/>
  <c r="B30" i="667"/>
  <c r="C30" i="667" s="1"/>
  <c r="D30" i="667"/>
  <c r="B31" i="667"/>
  <c r="C31" i="667" s="1"/>
  <c r="D31" i="667"/>
  <c r="B32" i="667"/>
  <c r="C32" i="667" s="1"/>
  <c r="D32" i="667"/>
  <c r="B33" i="667"/>
  <c r="C33" i="667" s="1"/>
  <c r="D33" i="667"/>
  <c r="B34" i="667"/>
  <c r="C34" i="667" s="1"/>
  <c r="D34" i="667"/>
  <c r="B35" i="667"/>
  <c r="C35" i="667" s="1"/>
  <c r="D35" i="667"/>
  <c r="B36" i="667"/>
  <c r="C36" i="667" s="1"/>
  <c r="D36" i="667"/>
  <c r="B37" i="667"/>
  <c r="C37" i="667" s="1"/>
  <c r="D37" i="667"/>
  <c r="X22" i="666"/>
  <c r="X23" i="666"/>
  <c r="B26" i="666"/>
  <c r="C26" i="666" s="1"/>
  <c r="D26" i="666"/>
  <c r="B27" i="666"/>
  <c r="C27" i="666" s="1"/>
  <c r="D27" i="666"/>
  <c r="B28" i="666"/>
  <c r="C28" i="666" s="1"/>
  <c r="D28" i="666"/>
  <c r="B29" i="666"/>
  <c r="C29" i="666" s="1"/>
  <c r="D29" i="666"/>
  <c r="B30" i="666"/>
  <c r="C30" i="666" s="1"/>
  <c r="D30" i="666"/>
  <c r="B31" i="666"/>
  <c r="C31" i="666" s="1"/>
  <c r="D31" i="666"/>
  <c r="B32" i="666"/>
  <c r="C32" i="666" s="1"/>
  <c r="D32" i="666"/>
  <c r="B33" i="666"/>
  <c r="C33" i="666" s="1"/>
  <c r="D33" i="666"/>
  <c r="B34" i="666"/>
  <c r="C34" i="666" s="1"/>
  <c r="D34" i="666"/>
  <c r="B35" i="666"/>
  <c r="C35" i="666" s="1"/>
  <c r="D35" i="666"/>
  <c r="B36" i="666"/>
  <c r="C36" i="666" s="1"/>
  <c r="D36" i="666"/>
  <c r="B37" i="666"/>
  <c r="C37" i="666" s="1"/>
  <c r="D37" i="666"/>
  <c r="X22" i="665"/>
  <c r="X23" i="665"/>
  <c r="B26" i="665"/>
  <c r="C26" i="665" s="1"/>
  <c r="D26" i="665"/>
  <c r="B27" i="665"/>
  <c r="C27" i="665" s="1"/>
  <c r="D27" i="665"/>
  <c r="B28" i="665"/>
  <c r="C28" i="665" s="1"/>
  <c r="D28" i="665"/>
  <c r="B29" i="665"/>
  <c r="C29" i="665" s="1"/>
  <c r="D29" i="665"/>
  <c r="B30" i="665"/>
  <c r="C30" i="665" s="1"/>
  <c r="D30" i="665"/>
  <c r="B31" i="665"/>
  <c r="C31" i="665" s="1"/>
  <c r="D31" i="665"/>
  <c r="B32" i="665"/>
  <c r="C32" i="665" s="1"/>
  <c r="D32" i="665"/>
  <c r="B33" i="665"/>
  <c r="C33" i="665" s="1"/>
  <c r="D33" i="665"/>
  <c r="B34" i="665"/>
  <c r="C34" i="665" s="1"/>
  <c r="D34" i="665"/>
  <c r="B35" i="665"/>
  <c r="C35" i="665" s="1"/>
  <c r="D35" i="665"/>
  <c r="B36" i="665"/>
  <c r="C36" i="665" s="1"/>
  <c r="D36" i="665"/>
  <c r="B37" i="665"/>
  <c r="C37" i="665" s="1"/>
  <c r="D37" i="665"/>
  <c r="B38" i="669" l="1"/>
  <c r="B38" i="672"/>
  <c r="B38" i="667"/>
  <c r="B38" i="668"/>
  <c r="B38" i="670"/>
  <c r="D38" i="672"/>
  <c r="B38" i="671"/>
  <c r="B38" i="666"/>
  <c r="D38" i="665"/>
  <c r="D38" i="671"/>
  <c r="B38" i="665"/>
  <c r="D38" i="668"/>
  <c r="D38" i="669"/>
  <c r="D38" i="670"/>
  <c r="D38" i="667"/>
  <c r="D38" i="666"/>
  <c r="D37" i="663" l="1"/>
  <c r="B37" i="663"/>
  <c r="C37" i="663" s="1"/>
  <c r="D36" i="663"/>
  <c r="B36" i="663"/>
  <c r="C36" i="663" s="1"/>
  <c r="D35" i="663"/>
  <c r="B35" i="663"/>
  <c r="C35" i="663" s="1"/>
  <c r="D34" i="663"/>
  <c r="B34" i="663"/>
  <c r="C34" i="663" s="1"/>
  <c r="D33" i="663"/>
  <c r="B33" i="663"/>
  <c r="C33" i="663" s="1"/>
  <c r="D32" i="663"/>
  <c r="B32" i="663"/>
  <c r="C32" i="663" s="1"/>
  <c r="D31" i="663"/>
  <c r="B31" i="663"/>
  <c r="C31" i="663" s="1"/>
  <c r="D30" i="663"/>
  <c r="B30" i="663"/>
  <c r="C30" i="663" s="1"/>
  <c r="D29" i="663"/>
  <c r="B29" i="663"/>
  <c r="C29" i="663" s="1"/>
  <c r="D28" i="663"/>
  <c r="B28" i="663"/>
  <c r="C28" i="663" s="1"/>
  <c r="D27" i="663"/>
  <c r="B27" i="663"/>
  <c r="C27" i="663" s="1"/>
  <c r="D26" i="663"/>
  <c r="B26" i="663"/>
  <c r="C26" i="663" s="1"/>
  <c r="X23" i="663"/>
  <c r="X22" i="663"/>
  <c r="D37" i="662"/>
  <c r="B37" i="662"/>
  <c r="C37" i="662" s="1"/>
  <c r="D36" i="662"/>
  <c r="B36" i="662"/>
  <c r="C36" i="662" s="1"/>
  <c r="D35" i="662"/>
  <c r="B35" i="662"/>
  <c r="C35" i="662" s="1"/>
  <c r="D34" i="662"/>
  <c r="B34" i="662"/>
  <c r="C34" i="662" s="1"/>
  <c r="D33" i="662"/>
  <c r="B33" i="662"/>
  <c r="C33" i="662" s="1"/>
  <c r="D32" i="662"/>
  <c r="B32" i="662"/>
  <c r="C32" i="662" s="1"/>
  <c r="D31" i="662"/>
  <c r="B31" i="662"/>
  <c r="C31" i="662" s="1"/>
  <c r="D30" i="662"/>
  <c r="B30" i="662"/>
  <c r="C30" i="662" s="1"/>
  <c r="D29" i="662"/>
  <c r="B29" i="662"/>
  <c r="C29" i="662" s="1"/>
  <c r="D28" i="662"/>
  <c r="B28" i="662"/>
  <c r="C28" i="662" s="1"/>
  <c r="D27" i="662"/>
  <c r="B27" i="662"/>
  <c r="C27" i="662" s="1"/>
  <c r="D26" i="662"/>
  <c r="B26" i="662"/>
  <c r="C26" i="662" s="1"/>
  <c r="X23" i="662"/>
  <c r="X22" i="662"/>
  <c r="D37" i="661"/>
  <c r="B37" i="661"/>
  <c r="C37" i="661" s="1"/>
  <c r="D36" i="661"/>
  <c r="B36" i="661"/>
  <c r="C36" i="661" s="1"/>
  <c r="D35" i="661"/>
  <c r="B35" i="661"/>
  <c r="C35" i="661" s="1"/>
  <c r="D34" i="661"/>
  <c r="B34" i="661"/>
  <c r="C34" i="661" s="1"/>
  <c r="D33" i="661"/>
  <c r="B33" i="661"/>
  <c r="C33" i="661" s="1"/>
  <c r="D32" i="661"/>
  <c r="B32" i="661"/>
  <c r="C32" i="661" s="1"/>
  <c r="D31" i="661"/>
  <c r="B31" i="661"/>
  <c r="C31" i="661" s="1"/>
  <c r="D30" i="661"/>
  <c r="B30" i="661"/>
  <c r="C30" i="661" s="1"/>
  <c r="D29" i="661"/>
  <c r="B29" i="661"/>
  <c r="C29" i="661" s="1"/>
  <c r="D28" i="661"/>
  <c r="B28" i="661"/>
  <c r="C28" i="661" s="1"/>
  <c r="D27" i="661"/>
  <c r="B27" i="661"/>
  <c r="C27" i="661" s="1"/>
  <c r="D26" i="661"/>
  <c r="B26" i="661"/>
  <c r="C26" i="661" s="1"/>
  <c r="X23" i="661"/>
  <c r="X22" i="661"/>
  <c r="B38" i="662" l="1"/>
  <c r="D38" i="663"/>
  <c r="B38" i="663"/>
  <c r="D38" i="661"/>
  <c r="D38" i="662"/>
  <c r="B38" i="661"/>
  <c r="D37" i="660" l="1"/>
  <c r="B37" i="660"/>
  <c r="C37" i="660" s="1"/>
  <c r="D36" i="660"/>
  <c r="B36" i="660"/>
  <c r="C36" i="660" s="1"/>
  <c r="D35" i="660"/>
  <c r="B35" i="660"/>
  <c r="C35" i="660" s="1"/>
  <c r="D34" i="660"/>
  <c r="B34" i="660"/>
  <c r="C34" i="660" s="1"/>
  <c r="D33" i="660"/>
  <c r="B33" i="660"/>
  <c r="C33" i="660" s="1"/>
  <c r="D32" i="660"/>
  <c r="B32" i="660"/>
  <c r="C32" i="660" s="1"/>
  <c r="D31" i="660"/>
  <c r="B31" i="660"/>
  <c r="C31" i="660" s="1"/>
  <c r="D30" i="660"/>
  <c r="B30" i="660"/>
  <c r="C30" i="660" s="1"/>
  <c r="D29" i="660"/>
  <c r="B29" i="660"/>
  <c r="C29" i="660" s="1"/>
  <c r="D28" i="660"/>
  <c r="B28" i="660"/>
  <c r="C28" i="660" s="1"/>
  <c r="D27" i="660"/>
  <c r="B27" i="660"/>
  <c r="C27" i="660" s="1"/>
  <c r="D26" i="660"/>
  <c r="B26" i="660"/>
  <c r="C26" i="660" s="1"/>
  <c r="X23" i="660"/>
  <c r="X22" i="660"/>
  <c r="D37" i="659"/>
  <c r="B37" i="659"/>
  <c r="C37" i="659" s="1"/>
  <c r="D36" i="659"/>
  <c r="B36" i="659"/>
  <c r="C36" i="659" s="1"/>
  <c r="D35" i="659"/>
  <c r="B35" i="659"/>
  <c r="C35" i="659" s="1"/>
  <c r="D34" i="659"/>
  <c r="B34" i="659"/>
  <c r="C34" i="659" s="1"/>
  <c r="D33" i="659"/>
  <c r="B33" i="659"/>
  <c r="C33" i="659" s="1"/>
  <c r="D32" i="659"/>
  <c r="B32" i="659"/>
  <c r="C32" i="659" s="1"/>
  <c r="D31" i="659"/>
  <c r="B31" i="659"/>
  <c r="C31" i="659" s="1"/>
  <c r="D30" i="659"/>
  <c r="B30" i="659"/>
  <c r="C30" i="659" s="1"/>
  <c r="D29" i="659"/>
  <c r="B29" i="659"/>
  <c r="C29" i="659" s="1"/>
  <c r="D28" i="659"/>
  <c r="B28" i="659"/>
  <c r="C28" i="659" s="1"/>
  <c r="D27" i="659"/>
  <c r="B27" i="659"/>
  <c r="C27" i="659" s="1"/>
  <c r="D26" i="659"/>
  <c r="B26" i="659"/>
  <c r="C26" i="659" s="1"/>
  <c r="X23" i="659"/>
  <c r="X22" i="659"/>
  <c r="D37" i="658"/>
  <c r="B37" i="658"/>
  <c r="C37" i="658" s="1"/>
  <c r="D36" i="658"/>
  <c r="B36" i="658"/>
  <c r="C36" i="658" s="1"/>
  <c r="D35" i="658"/>
  <c r="B35" i="658"/>
  <c r="C35" i="658" s="1"/>
  <c r="D34" i="658"/>
  <c r="B34" i="658"/>
  <c r="C34" i="658" s="1"/>
  <c r="D33" i="658"/>
  <c r="B33" i="658"/>
  <c r="C33" i="658" s="1"/>
  <c r="D32" i="658"/>
  <c r="B32" i="658"/>
  <c r="C32" i="658" s="1"/>
  <c r="D31" i="658"/>
  <c r="B31" i="658"/>
  <c r="C31" i="658" s="1"/>
  <c r="D30" i="658"/>
  <c r="B30" i="658"/>
  <c r="C30" i="658" s="1"/>
  <c r="D29" i="658"/>
  <c r="B29" i="658"/>
  <c r="C29" i="658" s="1"/>
  <c r="D28" i="658"/>
  <c r="B28" i="658"/>
  <c r="C28" i="658" s="1"/>
  <c r="D27" i="658"/>
  <c r="B27" i="658"/>
  <c r="C27" i="658" s="1"/>
  <c r="D26" i="658"/>
  <c r="B26" i="658"/>
  <c r="C26" i="658" s="1"/>
  <c r="X23" i="658"/>
  <c r="X22" i="658"/>
  <c r="D37" i="657"/>
  <c r="B37" i="657"/>
  <c r="C37" i="657" s="1"/>
  <c r="D36" i="657"/>
  <c r="B36" i="657"/>
  <c r="C36" i="657" s="1"/>
  <c r="D35" i="657"/>
  <c r="B35" i="657"/>
  <c r="C35" i="657" s="1"/>
  <c r="D34" i="657"/>
  <c r="B34" i="657"/>
  <c r="C34" i="657" s="1"/>
  <c r="D33" i="657"/>
  <c r="B33" i="657"/>
  <c r="C33" i="657" s="1"/>
  <c r="D32" i="657"/>
  <c r="B32" i="657"/>
  <c r="C32" i="657" s="1"/>
  <c r="D31" i="657"/>
  <c r="B31" i="657"/>
  <c r="C31" i="657" s="1"/>
  <c r="D30" i="657"/>
  <c r="B30" i="657"/>
  <c r="C30" i="657" s="1"/>
  <c r="D29" i="657"/>
  <c r="B29" i="657"/>
  <c r="C29" i="657" s="1"/>
  <c r="D28" i="657"/>
  <c r="B28" i="657"/>
  <c r="C28" i="657" s="1"/>
  <c r="D27" i="657"/>
  <c r="B27" i="657"/>
  <c r="C27" i="657" s="1"/>
  <c r="D26" i="657"/>
  <c r="B26" i="657"/>
  <c r="C26" i="657" s="1"/>
  <c r="X23" i="657"/>
  <c r="X22" i="657"/>
  <c r="D37" i="656"/>
  <c r="B37" i="656"/>
  <c r="C37" i="656" s="1"/>
  <c r="D36" i="656"/>
  <c r="B36" i="656"/>
  <c r="C36" i="656" s="1"/>
  <c r="D35" i="656"/>
  <c r="B35" i="656"/>
  <c r="C35" i="656" s="1"/>
  <c r="D34" i="656"/>
  <c r="B34" i="656"/>
  <c r="C34" i="656" s="1"/>
  <c r="D33" i="656"/>
  <c r="B33" i="656"/>
  <c r="C33" i="656" s="1"/>
  <c r="D32" i="656"/>
  <c r="B32" i="656"/>
  <c r="C32" i="656" s="1"/>
  <c r="D31" i="656"/>
  <c r="B31" i="656"/>
  <c r="C31" i="656" s="1"/>
  <c r="D30" i="656"/>
  <c r="B30" i="656"/>
  <c r="C30" i="656" s="1"/>
  <c r="D29" i="656"/>
  <c r="B29" i="656"/>
  <c r="C29" i="656" s="1"/>
  <c r="D28" i="656"/>
  <c r="B28" i="656"/>
  <c r="C28" i="656" s="1"/>
  <c r="D27" i="656"/>
  <c r="B27" i="656"/>
  <c r="C27" i="656" s="1"/>
  <c r="D26" i="656"/>
  <c r="B26" i="656"/>
  <c r="C26" i="656" s="1"/>
  <c r="X23" i="656"/>
  <c r="X22" i="656"/>
  <c r="D37" i="655"/>
  <c r="B37" i="655"/>
  <c r="C37" i="655" s="1"/>
  <c r="D36" i="655"/>
  <c r="B36" i="655"/>
  <c r="C36" i="655" s="1"/>
  <c r="D35" i="655"/>
  <c r="B35" i="655"/>
  <c r="C35" i="655" s="1"/>
  <c r="D34" i="655"/>
  <c r="B34" i="655"/>
  <c r="C34" i="655" s="1"/>
  <c r="D33" i="655"/>
  <c r="B33" i="655"/>
  <c r="C33" i="655" s="1"/>
  <c r="D32" i="655"/>
  <c r="B32" i="655"/>
  <c r="C32" i="655" s="1"/>
  <c r="D31" i="655"/>
  <c r="B31" i="655"/>
  <c r="C31" i="655" s="1"/>
  <c r="D30" i="655"/>
  <c r="B30" i="655"/>
  <c r="C30" i="655" s="1"/>
  <c r="D29" i="655"/>
  <c r="B29" i="655"/>
  <c r="C29" i="655" s="1"/>
  <c r="D28" i="655"/>
  <c r="B28" i="655"/>
  <c r="C28" i="655" s="1"/>
  <c r="D27" i="655"/>
  <c r="B27" i="655"/>
  <c r="C27" i="655" s="1"/>
  <c r="D26" i="655"/>
  <c r="B26" i="655"/>
  <c r="C26" i="655" s="1"/>
  <c r="X23" i="655"/>
  <c r="X22" i="655"/>
  <c r="D37" i="654"/>
  <c r="B37" i="654"/>
  <c r="C37" i="654" s="1"/>
  <c r="D36" i="654"/>
  <c r="B36" i="654"/>
  <c r="C36" i="654" s="1"/>
  <c r="D35" i="654"/>
  <c r="B35" i="654"/>
  <c r="C35" i="654" s="1"/>
  <c r="D34" i="654"/>
  <c r="B34" i="654"/>
  <c r="C34" i="654" s="1"/>
  <c r="D33" i="654"/>
  <c r="B33" i="654"/>
  <c r="C33" i="654" s="1"/>
  <c r="D32" i="654"/>
  <c r="B32" i="654"/>
  <c r="C32" i="654" s="1"/>
  <c r="D31" i="654"/>
  <c r="B31" i="654"/>
  <c r="C31" i="654" s="1"/>
  <c r="D30" i="654"/>
  <c r="B30" i="654"/>
  <c r="C30" i="654" s="1"/>
  <c r="D29" i="654"/>
  <c r="B29" i="654"/>
  <c r="C29" i="654" s="1"/>
  <c r="D28" i="654"/>
  <c r="B28" i="654"/>
  <c r="C28" i="654" s="1"/>
  <c r="D27" i="654"/>
  <c r="B27" i="654"/>
  <c r="C27" i="654" s="1"/>
  <c r="D26" i="654"/>
  <c r="B26" i="654"/>
  <c r="C26" i="654" s="1"/>
  <c r="X23" i="654"/>
  <c r="X22" i="654"/>
  <c r="D37" i="653"/>
  <c r="B37" i="653"/>
  <c r="C37" i="653" s="1"/>
  <c r="D36" i="653"/>
  <c r="B36" i="653"/>
  <c r="C36" i="653" s="1"/>
  <c r="D35" i="653"/>
  <c r="B35" i="653"/>
  <c r="C35" i="653" s="1"/>
  <c r="D34" i="653"/>
  <c r="B34" i="653"/>
  <c r="C34" i="653" s="1"/>
  <c r="D33" i="653"/>
  <c r="B33" i="653"/>
  <c r="C33" i="653" s="1"/>
  <c r="D32" i="653"/>
  <c r="B32" i="653"/>
  <c r="C32" i="653" s="1"/>
  <c r="D31" i="653"/>
  <c r="B31" i="653"/>
  <c r="C31" i="653" s="1"/>
  <c r="D30" i="653"/>
  <c r="B30" i="653"/>
  <c r="C30" i="653" s="1"/>
  <c r="D29" i="653"/>
  <c r="B29" i="653"/>
  <c r="C29" i="653" s="1"/>
  <c r="D28" i="653"/>
  <c r="B28" i="653"/>
  <c r="C28" i="653" s="1"/>
  <c r="D27" i="653"/>
  <c r="B27" i="653"/>
  <c r="C27" i="653" s="1"/>
  <c r="D26" i="653"/>
  <c r="B26" i="653"/>
  <c r="C26" i="653" s="1"/>
  <c r="X23" i="653"/>
  <c r="X22" i="653"/>
  <c r="D37" i="652"/>
  <c r="B37" i="652"/>
  <c r="C37" i="652" s="1"/>
  <c r="D36" i="652"/>
  <c r="B36" i="652"/>
  <c r="C36" i="652" s="1"/>
  <c r="D35" i="652"/>
  <c r="B35" i="652"/>
  <c r="C35" i="652" s="1"/>
  <c r="D34" i="652"/>
  <c r="B34" i="652"/>
  <c r="C34" i="652" s="1"/>
  <c r="D33" i="652"/>
  <c r="B33" i="652"/>
  <c r="C33" i="652" s="1"/>
  <c r="D32" i="652"/>
  <c r="B32" i="652"/>
  <c r="C32" i="652" s="1"/>
  <c r="D31" i="652"/>
  <c r="B31" i="652"/>
  <c r="C31" i="652" s="1"/>
  <c r="D30" i="652"/>
  <c r="B30" i="652"/>
  <c r="C30" i="652" s="1"/>
  <c r="D29" i="652"/>
  <c r="B29" i="652"/>
  <c r="C29" i="652" s="1"/>
  <c r="D28" i="652"/>
  <c r="B28" i="652"/>
  <c r="C28" i="652" s="1"/>
  <c r="D27" i="652"/>
  <c r="B27" i="652"/>
  <c r="C27" i="652" s="1"/>
  <c r="D26" i="652"/>
  <c r="B26" i="652"/>
  <c r="C26" i="652" s="1"/>
  <c r="X23" i="652"/>
  <c r="X22" i="652"/>
  <c r="D37" i="651"/>
  <c r="B37" i="651"/>
  <c r="C37" i="651" s="1"/>
  <c r="D36" i="651"/>
  <c r="B36" i="651"/>
  <c r="C36" i="651" s="1"/>
  <c r="D35" i="651"/>
  <c r="B35" i="651"/>
  <c r="C35" i="651" s="1"/>
  <c r="D34" i="651"/>
  <c r="B34" i="651"/>
  <c r="C34" i="651" s="1"/>
  <c r="D33" i="651"/>
  <c r="B33" i="651"/>
  <c r="C33" i="651" s="1"/>
  <c r="D32" i="651"/>
  <c r="B32" i="651"/>
  <c r="C32" i="651" s="1"/>
  <c r="D31" i="651"/>
  <c r="B31" i="651"/>
  <c r="C31" i="651" s="1"/>
  <c r="D30" i="651"/>
  <c r="B30" i="651"/>
  <c r="C30" i="651" s="1"/>
  <c r="D29" i="651"/>
  <c r="B29" i="651"/>
  <c r="C29" i="651" s="1"/>
  <c r="D28" i="651"/>
  <c r="B28" i="651"/>
  <c r="C28" i="651" s="1"/>
  <c r="D27" i="651"/>
  <c r="B27" i="651"/>
  <c r="C27" i="651" s="1"/>
  <c r="D26" i="651"/>
  <c r="B26" i="651"/>
  <c r="C26" i="651" s="1"/>
  <c r="X23" i="651"/>
  <c r="X22" i="651"/>
  <c r="D37" i="650"/>
  <c r="B37" i="650"/>
  <c r="C37" i="650" s="1"/>
  <c r="D36" i="650"/>
  <c r="B36" i="650"/>
  <c r="C36" i="650" s="1"/>
  <c r="D35" i="650"/>
  <c r="B35" i="650"/>
  <c r="C35" i="650" s="1"/>
  <c r="D34" i="650"/>
  <c r="B34" i="650"/>
  <c r="C34" i="650" s="1"/>
  <c r="D33" i="650"/>
  <c r="B33" i="650"/>
  <c r="C33" i="650" s="1"/>
  <c r="D32" i="650"/>
  <c r="B32" i="650"/>
  <c r="C32" i="650" s="1"/>
  <c r="D31" i="650"/>
  <c r="B31" i="650"/>
  <c r="C31" i="650" s="1"/>
  <c r="D30" i="650"/>
  <c r="B30" i="650"/>
  <c r="C30" i="650" s="1"/>
  <c r="D29" i="650"/>
  <c r="B29" i="650"/>
  <c r="C29" i="650" s="1"/>
  <c r="D28" i="650"/>
  <c r="B28" i="650"/>
  <c r="C28" i="650" s="1"/>
  <c r="D27" i="650"/>
  <c r="B27" i="650"/>
  <c r="C27" i="650" s="1"/>
  <c r="D26" i="650"/>
  <c r="B26" i="650"/>
  <c r="C26" i="650" s="1"/>
  <c r="X23" i="650"/>
  <c r="X22" i="650"/>
  <c r="D37" i="649"/>
  <c r="B37" i="649"/>
  <c r="C37" i="649" s="1"/>
  <c r="D36" i="649"/>
  <c r="B36" i="649"/>
  <c r="C36" i="649" s="1"/>
  <c r="D35" i="649"/>
  <c r="B35" i="649"/>
  <c r="C35" i="649" s="1"/>
  <c r="D34" i="649"/>
  <c r="B34" i="649"/>
  <c r="C34" i="649" s="1"/>
  <c r="D33" i="649"/>
  <c r="B33" i="649"/>
  <c r="C33" i="649" s="1"/>
  <c r="D32" i="649"/>
  <c r="B32" i="649"/>
  <c r="C32" i="649" s="1"/>
  <c r="D31" i="649"/>
  <c r="B31" i="649"/>
  <c r="C31" i="649" s="1"/>
  <c r="D30" i="649"/>
  <c r="B30" i="649"/>
  <c r="C30" i="649" s="1"/>
  <c r="D29" i="649"/>
  <c r="B29" i="649"/>
  <c r="C29" i="649" s="1"/>
  <c r="D28" i="649"/>
  <c r="B28" i="649"/>
  <c r="C28" i="649" s="1"/>
  <c r="D27" i="649"/>
  <c r="B27" i="649"/>
  <c r="C27" i="649" s="1"/>
  <c r="D26" i="649"/>
  <c r="B26" i="649"/>
  <c r="C26" i="649" s="1"/>
  <c r="X23" i="649"/>
  <c r="X22" i="649"/>
  <c r="D37" i="648"/>
  <c r="B37" i="648"/>
  <c r="C37" i="648" s="1"/>
  <c r="D36" i="648"/>
  <c r="B36" i="648"/>
  <c r="C36" i="648" s="1"/>
  <c r="D35" i="648"/>
  <c r="B35" i="648"/>
  <c r="C35" i="648" s="1"/>
  <c r="D34" i="648"/>
  <c r="B34" i="648"/>
  <c r="C34" i="648" s="1"/>
  <c r="D33" i="648"/>
  <c r="B33" i="648"/>
  <c r="C33" i="648" s="1"/>
  <c r="D32" i="648"/>
  <c r="B32" i="648"/>
  <c r="C32" i="648" s="1"/>
  <c r="D31" i="648"/>
  <c r="B31" i="648"/>
  <c r="C31" i="648" s="1"/>
  <c r="D30" i="648"/>
  <c r="B30" i="648"/>
  <c r="C30" i="648" s="1"/>
  <c r="D29" i="648"/>
  <c r="B29" i="648"/>
  <c r="C29" i="648" s="1"/>
  <c r="D28" i="648"/>
  <c r="B28" i="648"/>
  <c r="C28" i="648" s="1"/>
  <c r="D27" i="648"/>
  <c r="B27" i="648"/>
  <c r="C27" i="648" s="1"/>
  <c r="D26" i="648"/>
  <c r="B26" i="648"/>
  <c r="C26" i="648" s="1"/>
  <c r="X23" i="648"/>
  <c r="X22" i="648"/>
  <c r="D37" i="647"/>
  <c r="B37" i="647"/>
  <c r="C37" i="647" s="1"/>
  <c r="D36" i="647"/>
  <c r="B36" i="647"/>
  <c r="C36" i="647" s="1"/>
  <c r="D35" i="647"/>
  <c r="B35" i="647"/>
  <c r="C35" i="647" s="1"/>
  <c r="D34" i="647"/>
  <c r="B34" i="647"/>
  <c r="C34" i="647" s="1"/>
  <c r="D33" i="647"/>
  <c r="B33" i="647"/>
  <c r="C33" i="647" s="1"/>
  <c r="D32" i="647"/>
  <c r="B32" i="647"/>
  <c r="C32" i="647" s="1"/>
  <c r="D31" i="647"/>
  <c r="B31" i="647"/>
  <c r="C31" i="647" s="1"/>
  <c r="D30" i="647"/>
  <c r="B30" i="647"/>
  <c r="C30" i="647" s="1"/>
  <c r="D29" i="647"/>
  <c r="B29" i="647"/>
  <c r="C29" i="647" s="1"/>
  <c r="D28" i="647"/>
  <c r="B28" i="647"/>
  <c r="C28" i="647" s="1"/>
  <c r="D27" i="647"/>
  <c r="B27" i="647"/>
  <c r="C27" i="647" s="1"/>
  <c r="D26" i="647"/>
  <c r="B26" i="647"/>
  <c r="C26" i="647" s="1"/>
  <c r="X23" i="647"/>
  <c r="X22" i="647"/>
  <c r="D37" i="646"/>
  <c r="B37" i="646"/>
  <c r="C37" i="646" s="1"/>
  <c r="D36" i="646"/>
  <c r="B36" i="646"/>
  <c r="C36" i="646" s="1"/>
  <c r="D35" i="646"/>
  <c r="B35" i="646"/>
  <c r="C35" i="646" s="1"/>
  <c r="D34" i="646"/>
  <c r="B34" i="646"/>
  <c r="C34" i="646" s="1"/>
  <c r="D33" i="646"/>
  <c r="B33" i="646"/>
  <c r="C33" i="646" s="1"/>
  <c r="D32" i="646"/>
  <c r="B32" i="646"/>
  <c r="C32" i="646" s="1"/>
  <c r="D31" i="646"/>
  <c r="B31" i="646"/>
  <c r="C31" i="646" s="1"/>
  <c r="D30" i="646"/>
  <c r="B30" i="646"/>
  <c r="C30" i="646" s="1"/>
  <c r="D29" i="646"/>
  <c r="B29" i="646"/>
  <c r="C29" i="646" s="1"/>
  <c r="D28" i="646"/>
  <c r="B28" i="646"/>
  <c r="C28" i="646" s="1"/>
  <c r="D27" i="646"/>
  <c r="B27" i="646"/>
  <c r="C27" i="646" s="1"/>
  <c r="D26" i="646"/>
  <c r="B26" i="646"/>
  <c r="C26" i="646" s="1"/>
  <c r="X23" i="646"/>
  <c r="X22" i="646"/>
  <c r="D37" i="644"/>
  <c r="B37" i="644"/>
  <c r="C37" i="644" s="1"/>
  <c r="D36" i="644"/>
  <c r="B36" i="644"/>
  <c r="C36" i="644" s="1"/>
  <c r="D35" i="644"/>
  <c r="B35" i="644"/>
  <c r="C35" i="644" s="1"/>
  <c r="D34" i="644"/>
  <c r="B34" i="644"/>
  <c r="C34" i="644" s="1"/>
  <c r="D33" i="644"/>
  <c r="B33" i="644"/>
  <c r="C33" i="644" s="1"/>
  <c r="D32" i="644"/>
  <c r="B32" i="644"/>
  <c r="C32" i="644" s="1"/>
  <c r="D31" i="644"/>
  <c r="B31" i="644"/>
  <c r="C31" i="644" s="1"/>
  <c r="D30" i="644"/>
  <c r="B30" i="644"/>
  <c r="C30" i="644" s="1"/>
  <c r="D29" i="644"/>
  <c r="B29" i="644"/>
  <c r="C29" i="644" s="1"/>
  <c r="D28" i="644"/>
  <c r="B28" i="644"/>
  <c r="C28" i="644" s="1"/>
  <c r="D27" i="644"/>
  <c r="B27" i="644"/>
  <c r="C27" i="644" s="1"/>
  <c r="D26" i="644"/>
  <c r="B26" i="644"/>
  <c r="C26" i="644" s="1"/>
  <c r="X23" i="644"/>
  <c r="X22" i="644"/>
  <c r="D37" i="643"/>
  <c r="B37" i="643"/>
  <c r="C37" i="643" s="1"/>
  <c r="D36" i="643"/>
  <c r="B36" i="643"/>
  <c r="C36" i="643" s="1"/>
  <c r="D35" i="643"/>
  <c r="B35" i="643"/>
  <c r="C35" i="643" s="1"/>
  <c r="D34" i="643"/>
  <c r="B34" i="643"/>
  <c r="C34" i="643" s="1"/>
  <c r="D33" i="643"/>
  <c r="B33" i="643"/>
  <c r="C33" i="643" s="1"/>
  <c r="D32" i="643"/>
  <c r="B32" i="643"/>
  <c r="C32" i="643" s="1"/>
  <c r="D31" i="643"/>
  <c r="B31" i="643"/>
  <c r="C31" i="643" s="1"/>
  <c r="D30" i="643"/>
  <c r="B30" i="643"/>
  <c r="C30" i="643" s="1"/>
  <c r="D29" i="643"/>
  <c r="B29" i="643"/>
  <c r="C29" i="643" s="1"/>
  <c r="D28" i="643"/>
  <c r="B28" i="643"/>
  <c r="C28" i="643" s="1"/>
  <c r="D27" i="643"/>
  <c r="B27" i="643"/>
  <c r="C27" i="643" s="1"/>
  <c r="D26" i="643"/>
  <c r="B26" i="643"/>
  <c r="C26" i="643" s="1"/>
  <c r="X23" i="643"/>
  <c r="X22" i="643"/>
  <c r="D37" i="642"/>
  <c r="B37" i="642"/>
  <c r="C37" i="642" s="1"/>
  <c r="D36" i="642"/>
  <c r="B36" i="642"/>
  <c r="C36" i="642" s="1"/>
  <c r="D35" i="642"/>
  <c r="B35" i="642"/>
  <c r="C35" i="642" s="1"/>
  <c r="D34" i="642"/>
  <c r="B34" i="642"/>
  <c r="C34" i="642" s="1"/>
  <c r="D33" i="642"/>
  <c r="B33" i="642"/>
  <c r="C33" i="642" s="1"/>
  <c r="D32" i="642"/>
  <c r="B32" i="642"/>
  <c r="C32" i="642" s="1"/>
  <c r="D31" i="642"/>
  <c r="B31" i="642"/>
  <c r="C31" i="642" s="1"/>
  <c r="D30" i="642"/>
  <c r="B30" i="642"/>
  <c r="C30" i="642" s="1"/>
  <c r="D29" i="642"/>
  <c r="B29" i="642"/>
  <c r="C29" i="642" s="1"/>
  <c r="D28" i="642"/>
  <c r="B28" i="642"/>
  <c r="C28" i="642" s="1"/>
  <c r="D27" i="642"/>
  <c r="B27" i="642"/>
  <c r="C27" i="642" s="1"/>
  <c r="D26" i="642"/>
  <c r="B26" i="642"/>
  <c r="C26" i="642" s="1"/>
  <c r="X23" i="642"/>
  <c r="X22" i="642"/>
  <c r="D37" i="641"/>
  <c r="B37" i="641"/>
  <c r="C37" i="641" s="1"/>
  <c r="D36" i="641"/>
  <c r="B36" i="641"/>
  <c r="C36" i="641" s="1"/>
  <c r="D35" i="641"/>
  <c r="B35" i="641"/>
  <c r="C35" i="641" s="1"/>
  <c r="D34" i="641"/>
  <c r="B34" i="641"/>
  <c r="C34" i="641" s="1"/>
  <c r="D33" i="641"/>
  <c r="B33" i="641"/>
  <c r="C33" i="641" s="1"/>
  <c r="D32" i="641"/>
  <c r="B32" i="641"/>
  <c r="C32" i="641" s="1"/>
  <c r="D31" i="641"/>
  <c r="B31" i="641"/>
  <c r="C31" i="641" s="1"/>
  <c r="D30" i="641"/>
  <c r="B30" i="641"/>
  <c r="C30" i="641" s="1"/>
  <c r="D29" i="641"/>
  <c r="B29" i="641"/>
  <c r="C29" i="641" s="1"/>
  <c r="D28" i="641"/>
  <c r="B28" i="641"/>
  <c r="C28" i="641" s="1"/>
  <c r="D27" i="641"/>
  <c r="B27" i="641"/>
  <c r="C27" i="641" s="1"/>
  <c r="D26" i="641"/>
  <c r="B26" i="641"/>
  <c r="C26" i="641" s="1"/>
  <c r="X23" i="641"/>
  <c r="X22" i="641"/>
  <c r="D37" i="639"/>
  <c r="B37" i="639"/>
  <c r="C37" i="639" s="1"/>
  <c r="D36" i="639"/>
  <c r="B36" i="639"/>
  <c r="C36" i="639" s="1"/>
  <c r="D35" i="639"/>
  <c r="B35" i="639"/>
  <c r="C35" i="639" s="1"/>
  <c r="D34" i="639"/>
  <c r="B34" i="639"/>
  <c r="C34" i="639" s="1"/>
  <c r="D33" i="639"/>
  <c r="B33" i="639"/>
  <c r="C33" i="639" s="1"/>
  <c r="D32" i="639"/>
  <c r="B32" i="639"/>
  <c r="C32" i="639" s="1"/>
  <c r="D31" i="639"/>
  <c r="B31" i="639"/>
  <c r="C31" i="639" s="1"/>
  <c r="D30" i="639"/>
  <c r="B30" i="639"/>
  <c r="C30" i="639" s="1"/>
  <c r="D29" i="639"/>
  <c r="B29" i="639"/>
  <c r="C29" i="639" s="1"/>
  <c r="D28" i="639"/>
  <c r="B28" i="639"/>
  <c r="C28" i="639" s="1"/>
  <c r="D27" i="639"/>
  <c r="B27" i="639"/>
  <c r="C27" i="639" s="1"/>
  <c r="D26" i="639"/>
  <c r="B26" i="639"/>
  <c r="C26" i="639" s="1"/>
  <c r="X23" i="639"/>
  <c r="X22" i="639"/>
  <c r="D37" i="637"/>
  <c r="B37" i="637"/>
  <c r="C37" i="637" s="1"/>
  <c r="D36" i="637"/>
  <c r="B36" i="637"/>
  <c r="C36" i="637" s="1"/>
  <c r="D35" i="637"/>
  <c r="B35" i="637"/>
  <c r="C35" i="637" s="1"/>
  <c r="D34" i="637"/>
  <c r="B34" i="637"/>
  <c r="C34" i="637" s="1"/>
  <c r="D33" i="637"/>
  <c r="B33" i="637"/>
  <c r="C33" i="637" s="1"/>
  <c r="D32" i="637"/>
  <c r="B32" i="637"/>
  <c r="C32" i="637" s="1"/>
  <c r="D31" i="637"/>
  <c r="B31" i="637"/>
  <c r="C31" i="637" s="1"/>
  <c r="D30" i="637"/>
  <c r="B30" i="637"/>
  <c r="C30" i="637" s="1"/>
  <c r="D29" i="637"/>
  <c r="B29" i="637"/>
  <c r="C29" i="637" s="1"/>
  <c r="D28" i="637"/>
  <c r="B28" i="637"/>
  <c r="C28" i="637" s="1"/>
  <c r="D27" i="637"/>
  <c r="B27" i="637"/>
  <c r="C27" i="637" s="1"/>
  <c r="D26" i="637"/>
  <c r="B26" i="637"/>
  <c r="C26" i="637" s="1"/>
  <c r="X23" i="637"/>
  <c r="X22" i="637"/>
  <c r="B38" i="655" l="1"/>
  <c r="B38" i="649"/>
  <c r="B38" i="660"/>
  <c r="B38" i="641"/>
  <c r="D38" i="660"/>
  <c r="B38" i="653"/>
  <c r="B38" i="659"/>
  <c r="D38" i="659"/>
  <c r="B38" i="654"/>
  <c r="D38" i="657"/>
  <c r="D38" i="652"/>
  <c r="B38" i="637"/>
  <c r="B38" i="644"/>
  <c r="D38" i="651"/>
  <c r="D38" i="642"/>
  <c r="D38" i="646"/>
  <c r="B38" i="658"/>
  <c r="D38" i="641"/>
  <c r="D38" i="647"/>
  <c r="D38" i="649"/>
  <c r="D38" i="650"/>
  <c r="D38" i="637"/>
  <c r="B38" i="643"/>
  <c r="D38" i="644"/>
  <c r="D38" i="656"/>
  <c r="D38" i="654"/>
  <c r="D38" i="655"/>
  <c r="B38" i="657"/>
  <c r="D38" i="639"/>
  <c r="D38" i="653"/>
  <c r="D38" i="658"/>
  <c r="D38" i="643"/>
  <c r="D38" i="648"/>
  <c r="B38" i="656"/>
  <c r="B38" i="652"/>
  <c r="B38" i="651"/>
  <c r="B38" i="650"/>
  <c r="B38" i="648"/>
  <c r="B38" i="647"/>
  <c r="B38" i="646"/>
  <c r="B38" i="642"/>
  <c r="B38" i="639"/>
  <c r="D37" i="636"/>
  <c r="B37" i="636"/>
  <c r="C37" i="636" s="1"/>
  <c r="D36" i="636"/>
  <c r="B36" i="636"/>
  <c r="C36" i="636" s="1"/>
  <c r="D35" i="636"/>
  <c r="B35" i="636"/>
  <c r="C35" i="636" s="1"/>
  <c r="D34" i="636"/>
  <c r="B34" i="636"/>
  <c r="C34" i="636" s="1"/>
  <c r="D33" i="636"/>
  <c r="B33" i="636"/>
  <c r="C33" i="636" s="1"/>
  <c r="D32" i="636"/>
  <c r="B32" i="636"/>
  <c r="C32" i="636" s="1"/>
  <c r="D31" i="636"/>
  <c r="B31" i="636"/>
  <c r="C31" i="636" s="1"/>
  <c r="D30" i="636"/>
  <c r="B30" i="636"/>
  <c r="C30" i="636" s="1"/>
  <c r="D29" i="636"/>
  <c r="B29" i="636"/>
  <c r="C29" i="636" s="1"/>
  <c r="D28" i="636"/>
  <c r="B28" i="636"/>
  <c r="C28" i="636" s="1"/>
  <c r="D27" i="636"/>
  <c r="B27" i="636"/>
  <c r="C27" i="636" s="1"/>
  <c r="D26" i="636"/>
  <c r="B26" i="636"/>
  <c r="C26" i="636" s="1"/>
  <c r="X23" i="636"/>
  <c r="X22" i="636"/>
  <c r="D37" i="635"/>
  <c r="B37" i="635"/>
  <c r="C37" i="635" s="1"/>
  <c r="D36" i="635"/>
  <c r="B36" i="635"/>
  <c r="C36" i="635" s="1"/>
  <c r="D35" i="635"/>
  <c r="B35" i="635"/>
  <c r="C35" i="635" s="1"/>
  <c r="D34" i="635"/>
  <c r="B34" i="635"/>
  <c r="C34" i="635" s="1"/>
  <c r="D33" i="635"/>
  <c r="B33" i="635"/>
  <c r="C33" i="635" s="1"/>
  <c r="D32" i="635"/>
  <c r="B32" i="635"/>
  <c r="C32" i="635" s="1"/>
  <c r="D31" i="635"/>
  <c r="B31" i="635"/>
  <c r="C31" i="635" s="1"/>
  <c r="D30" i="635"/>
  <c r="B30" i="635"/>
  <c r="C30" i="635" s="1"/>
  <c r="D29" i="635"/>
  <c r="B29" i="635"/>
  <c r="C29" i="635" s="1"/>
  <c r="D28" i="635"/>
  <c r="B28" i="635"/>
  <c r="C28" i="635" s="1"/>
  <c r="D27" i="635"/>
  <c r="B27" i="635"/>
  <c r="C27" i="635" s="1"/>
  <c r="D26" i="635"/>
  <c r="B26" i="635"/>
  <c r="C26" i="635" s="1"/>
  <c r="X23" i="635"/>
  <c r="X22" i="635"/>
  <c r="D38" i="635" l="1"/>
  <c r="D38" i="636"/>
  <c r="B38" i="636"/>
  <c r="B38" i="635"/>
  <c r="D37" i="634" l="1"/>
  <c r="B37" i="634"/>
  <c r="C37" i="634" s="1"/>
  <c r="D36" i="634"/>
  <c r="B36" i="634"/>
  <c r="C36" i="634" s="1"/>
  <c r="D35" i="634"/>
  <c r="B35" i="634"/>
  <c r="C35" i="634" s="1"/>
  <c r="D34" i="634"/>
  <c r="B34" i="634"/>
  <c r="C34" i="634" s="1"/>
  <c r="D33" i="634"/>
  <c r="B33" i="634"/>
  <c r="C33" i="634" s="1"/>
  <c r="D32" i="634"/>
  <c r="B32" i="634"/>
  <c r="C32" i="634" s="1"/>
  <c r="D31" i="634"/>
  <c r="B31" i="634"/>
  <c r="C31" i="634" s="1"/>
  <c r="D30" i="634"/>
  <c r="B30" i="634"/>
  <c r="C30" i="634" s="1"/>
  <c r="D29" i="634"/>
  <c r="B29" i="634"/>
  <c r="C29" i="634" s="1"/>
  <c r="D28" i="634"/>
  <c r="B28" i="634"/>
  <c r="C28" i="634" s="1"/>
  <c r="D27" i="634"/>
  <c r="B27" i="634"/>
  <c r="C27" i="634" s="1"/>
  <c r="D26" i="634"/>
  <c r="B26" i="634"/>
  <c r="C26" i="634" s="1"/>
  <c r="X23" i="634"/>
  <c r="X22" i="634"/>
  <c r="D37" i="633"/>
  <c r="B37" i="633"/>
  <c r="C37" i="633" s="1"/>
  <c r="D36" i="633"/>
  <c r="B36" i="633"/>
  <c r="C36" i="633" s="1"/>
  <c r="D35" i="633"/>
  <c r="B35" i="633"/>
  <c r="C35" i="633" s="1"/>
  <c r="D34" i="633"/>
  <c r="B34" i="633"/>
  <c r="C34" i="633" s="1"/>
  <c r="D33" i="633"/>
  <c r="B33" i="633"/>
  <c r="C33" i="633" s="1"/>
  <c r="D32" i="633"/>
  <c r="B32" i="633"/>
  <c r="C32" i="633" s="1"/>
  <c r="D31" i="633"/>
  <c r="B31" i="633"/>
  <c r="C31" i="633" s="1"/>
  <c r="D30" i="633"/>
  <c r="B30" i="633"/>
  <c r="C30" i="633" s="1"/>
  <c r="D29" i="633"/>
  <c r="B29" i="633"/>
  <c r="C29" i="633" s="1"/>
  <c r="D28" i="633"/>
  <c r="B28" i="633"/>
  <c r="C28" i="633" s="1"/>
  <c r="D27" i="633"/>
  <c r="B27" i="633"/>
  <c r="C27" i="633" s="1"/>
  <c r="D26" i="633"/>
  <c r="B26" i="633"/>
  <c r="C26" i="633" s="1"/>
  <c r="X23" i="633"/>
  <c r="X22" i="633"/>
  <c r="D37" i="632"/>
  <c r="B37" i="632"/>
  <c r="C37" i="632" s="1"/>
  <c r="D36" i="632"/>
  <c r="B36" i="632"/>
  <c r="C36" i="632" s="1"/>
  <c r="D35" i="632"/>
  <c r="B35" i="632"/>
  <c r="C35" i="632" s="1"/>
  <c r="D34" i="632"/>
  <c r="B34" i="632"/>
  <c r="C34" i="632" s="1"/>
  <c r="D33" i="632"/>
  <c r="B33" i="632"/>
  <c r="C33" i="632" s="1"/>
  <c r="D32" i="632"/>
  <c r="B32" i="632"/>
  <c r="C32" i="632" s="1"/>
  <c r="D31" i="632"/>
  <c r="B31" i="632"/>
  <c r="C31" i="632" s="1"/>
  <c r="D30" i="632"/>
  <c r="B30" i="632"/>
  <c r="C30" i="632" s="1"/>
  <c r="D29" i="632"/>
  <c r="B29" i="632"/>
  <c r="C29" i="632" s="1"/>
  <c r="D28" i="632"/>
  <c r="B28" i="632"/>
  <c r="C28" i="632" s="1"/>
  <c r="D27" i="632"/>
  <c r="B27" i="632"/>
  <c r="C27" i="632" s="1"/>
  <c r="D26" i="632"/>
  <c r="B26" i="632"/>
  <c r="C26" i="632" s="1"/>
  <c r="X23" i="632"/>
  <c r="X22" i="632"/>
  <c r="D37" i="631"/>
  <c r="B37" i="631"/>
  <c r="C37" i="631" s="1"/>
  <c r="D36" i="631"/>
  <c r="B36" i="631"/>
  <c r="C36" i="631" s="1"/>
  <c r="D35" i="631"/>
  <c r="B35" i="631"/>
  <c r="C35" i="631" s="1"/>
  <c r="D34" i="631"/>
  <c r="B34" i="631"/>
  <c r="C34" i="631" s="1"/>
  <c r="D33" i="631"/>
  <c r="B33" i="631"/>
  <c r="C33" i="631" s="1"/>
  <c r="D32" i="631"/>
  <c r="B32" i="631"/>
  <c r="C32" i="631" s="1"/>
  <c r="D31" i="631"/>
  <c r="B31" i="631"/>
  <c r="C31" i="631" s="1"/>
  <c r="D30" i="631"/>
  <c r="B30" i="631"/>
  <c r="C30" i="631" s="1"/>
  <c r="D29" i="631"/>
  <c r="B29" i="631"/>
  <c r="C29" i="631" s="1"/>
  <c r="D28" i="631"/>
  <c r="B28" i="631"/>
  <c r="C28" i="631" s="1"/>
  <c r="D27" i="631"/>
  <c r="B27" i="631"/>
  <c r="C27" i="631" s="1"/>
  <c r="D26" i="631"/>
  <c r="B26" i="631"/>
  <c r="C26" i="631" s="1"/>
  <c r="X23" i="631"/>
  <c r="X22" i="631"/>
  <c r="D37" i="630"/>
  <c r="B37" i="630"/>
  <c r="C37" i="630" s="1"/>
  <c r="D36" i="630"/>
  <c r="B36" i="630"/>
  <c r="C36" i="630" s="1"/>
  <c r="D35" i="630"/>
  <c r="B35" i="630"/>
  <c r="C35" i="630" s="1"/>
  <c r="D34" i="630"/>
  <c r="B34" i="630"/>
  <c r="C34" i="630" s="1"/>
  <c r="D33" i="630"/>
  <c r="B33" i="630"/>
  <c r="C33" i="630" s="1"/>
  <c r="D32" i="630"/>
  <c r="B32" i="630"/>
  <c r="C32" i="630" s="1"/>
  <c r="D31" i="630"/>
  <c r="B31" i="630"/>
  <c r="C31" i="630" s="1"/>
  <c r="D30" i="630"/>
  <c r="B30" i="630"/>
  <c r="C30" i="630" s="1"/>
  <c r="D29" i="630"/>
  <c r="B29" i="630"/>
  <c r="C29" i="630" s="1"/>
  <c r="D28" i="630"/>
  <c r="B28" i="630"/>
  <c r="C28" i="630" s="1"/>
  <c r="D27" i="630"/>
  <c r="B27" i="630"/>
  <c r="C27" i="630" s="1"/>
  <c r="D26" i="630"/>
  <c r="B26" i="630"/>
  <c r="C26" i="630" s="1"/>
  <c r="X23" i="630"/>
  <c r="X22" i="630"/>
  <c r="D37" i="629"/>
  <c r="B37" i="629"/>
  <c r="C37" i="629" s="1"/>
  <c r="D36" i="629"/>
  <c r="B36" i="629"/>
  <c r="C36" i="629" s="1"/>
  <c r="D35" i="629"/>
  <c r="B35" i="629"/>
  <c r="C35" i="629" s="1"/>
  <c r="D34" i="629"/>
  <c r="B34" i="629"/>
  <c r="C34" i="629" s="1"/>
  <c r="D33" i="629"/>
  <c r="B33" i="629"/>
  <c r="C33" i="629" s="1"/>
  <c r="D32" i="629"/>
  <c r="B32" i="629"/>
  <c r="C32" i="629" s="1"/>
  <c r="D31" i="629"/>
  <c r="B31" i="629"/>
  <c r="C31" i="629" s="1"/>
  <c r="D30" i="629"/>
  <c r="B30" i="629"/>
  <c r="C30" i="629" s="1"/>
  <c r="D29" i="629"/>
  <c r="B29" i="629"/>
  <c r="C29" i="629" s="1"/>
  <c r="D28" i="629"/>
  <c r="B28" i="629"/>
  <c r="C28" i="629" s="1"/>
  <c r="D27" i="629"/>
  <c r="B27" i="629"/>
  <c r="C27" i="629" s="1"/>
  <c r="D26" i="629"/>
  <c r="B26" i="629"/>
  <c r="C26" i="629" s="1"/>
  <c r="X23" i="629"/>
  <c r="X22" i="629"/>
  <c r="D37" i="628"/>
  <c r="B37" i="628"/>
  <c r="C37" i="628" s="1"/>
  <c r="D36" i="628"/>
  <c r="B36" i="628"/>
  <c r="C36" i="628" s="1"/>
  <c r="D35" i="628"/>
  <c r="B35" i="628"/>
  <c r="C35" i="628" s="1"/>
  <c r="D34" i="628"/>
  <c r="B34" i="628"/>
  <c r="C34" i="628" s="1"/>
  <c r="D33" i="628"/>
  <c r="B33" i="628"/>
  <c r="C33" i="628" s="1"/>
  <c r="D32" i="628"/>
  <c r="B32" i="628"/>
  <c r="C32" i="628" s="1"/>
  <c r="D31" i="628"/>
  <c r="B31" i="628"/>
  <c r="C31" i="628" s="1"/>
  <c r="D30" i="628"/>
  <c r="B30" i="628"/>
  <c r="C30" i="628" s="1"/>
  <c r="D29" i="628"/>
  <c r="B29" i="628"/>
  <c r="C29" i="628" s="1"/>
  <c r="D28" i="628"/>
  <c r="B28" i="628"/>
  <c r="C28" i="628" s="1"/>
  <c r="D27" i="628"/>
  <c r="B27" i="628"/>
  <c r="C27" i="628" s="1"/>
  <c r="D26" i="628"/>
  <c r="B26" i="628"/>
  <c r="C26" i="628" s="1"/>
  <c r="X23" i="628"/>
  <c r="X22" i="628"/>
  <c r="D37" i="627"/>
  <c r="B37" i="627"/>
  <c r="C37" i="627" s="1"/>
  <c r="D36" i="627"/>
  <c r="B36" i="627"/>
  <c r="C36" i="627" s="1"/>
  <c r="D35" i="627"/>
  <c r="B35" i="627"/>
  <c r="C35" i="627" s="1"/>
  <c r="D34" i="627"/>
  <c r="B34" i="627"/>
  <c r="C34" i="627" s="1"/>
  <c r="D33" i="627"/>
  <c r="B33" i="627"/>
  <c r="C33" i="627" s="1"/>
  <c r="D32" i="627"/>
  <c r="B32" i="627"/>
  <c r="C32" i="627" s="1"/>
  <c r="D31" i="627"/>
  <c r="B31" i="627"/>
  <c r="C31" i="627" s="1"/>
  <c r="D30" i="627"/>
  <c r="B30" i="627"/>
  <c r="C30" i="627" s="1"/>
  <c r="D29" i="627"/>
  <c r="B29" i="627"/>
  <c r="C29" i="627" s="1"/>
  <c r="D28" i="627"/>
  <c r="B28" i="627"/>
  <c r="C28" i="627" s="1"/>
  <c r="D27" i="627"/>
  <c r="B27" i="627"/>
  <c r="C27" i="627" s="1"/>
  <c r="D26" i="627"/>
  <c r="B26" i="627"/>
  <c r="C26" i="627" s="1"/>
  <c r="X23" i="627"/>
  <c r="X22" i="627"/>
  <c r="D37" i="626"/>
  <c r="B37" i="626"/>
  <c r="C37" i="626" s="1"/>
  <c r="D36" i="626"/>
  <c r="B36" i="626"/>
  <c r="C36" i="626" s="1"/>
  <c r="D35" i="626"/>
  <c r="B35" i="626"/>
  <c r="C35" i="626" s="1"/>
  <c r="D34" i="626"/>
  <c r="B34" i="626"/>
  <c r="C34" i="626" s="1"/>
  <c r="D33" i="626"/>
  <c r="B33" i="626"/>
  <c r="C33" i="626" s="1"/>
  <c r="D32" i="626"/>
  <c r="B32" i="626"/>
  <c r="C32" i="626" s="1"/>
  <c r="D31" i="626"/>
  <c r="B31" i="626"/>
  <c r="C31" i="626" s="1"/>
  <c r="D30" i="626"/>
  <c r="B30" i="626"/>
  <c r="C30" i="626" s="1"/>
  <c r="D29" i="626"/>
  <c r="B29" i="626"/>
  <c r="C29" i="626" s="1"/>
  <c r="D28" i="626"/>
  <c r="B28" i="626"/>
  <c r="C28" i="626" s="1"/>
  <c r="D27" i="626"/>
  <c r="B27" i="626"/>
  <c r="C27" i="626" s="1"/>
  <c r="D26" i="626"/>
  <c r="B26" i="626"/>
  <c r="C26" i="626" s="1"/>
  <c r="X23" i="626"/>
  <c r="X22" i="626"/>
  <c r="B38" i="632" l="1"/>
  <c r="B38" i="634"/>
  <c r="B38" i="633"/>
  <c r="D38" i="634"/>
  <c r="D38" i="633"/>
  <c r="D38" i="632"/>
  <c r="B38" i="631"/>
  <c r="D38" i="631"/>
  <c r="D38" i="630"/>
  <c r="B38" i="630"/>
  <c r="B38" i="629"/>
  <c r="D38" i="629"/>
  <c r="B38" i="628"/>
  <c r="D38" i="628"/>
  <c r="B38" i="627"/>
  <c r="D38" i="627"/>
  <c r="B38" i="626"/>
  <c r="D38" i="626"/>
  <c r="D37" i="625" l="1"/>
  <c r="B37" i="625"/>
  <c r="C37" i="625" s="1"/>
  <c r="D36" i="625"/>
  <c r="B36" i="625"/>
  <c r="C36" i="625" s="1"/>
  <c r="D35" i="625"/>
  <c r="B35" i="625"/>
  <c r="C35" i="625" s="1"/>
  <c r="D34" i="625"/>
  <c r="B34" i="625"/>
  <c r="C34" i="625" s="1"/>
  <c r="D33" i="625"/>
  <c r="B33" i="625"/>
  <c r="C33" i="625" s="1"/>
  <c r="D32" i="625"/>
  <c r="B32" i="625"/>
  <c r="C32" i="625" s="1"/>
  <c r="D31" i="625"/>
  <c r="B31" i="625"/>
  <c r="C31" i="625" s="1"/>
  <c r="D30" i="625"/>
  <c r="B30" i="625"/>
  <c r="C30" i="625" s="1"/>
  <c r="D29" i="625"/>
  <c r="B29" i="625"/>
  <c r="C29" i="625" s="1"/>
  <c r="D28" i="625"/>
  <c r="B28" i="625"/>
  <c r="C28" i="625" s="1"/>
  <c r="D27" i="625"/>
  <c r="B27" i="625"/>
  <c r="C27" i="625" s="1"/>
  <c r="D26" i="625"/>
  <c r="B26" i="625"/>
  <c r="C26" i="625" s="1"/>
  <c r="X23" i="625"/>
  <c r="X22" i="625"/>
  <c r="D37" i="624"/>
  <c r="B37" i="624"/>
  <c r="C37" i="624" s="1"/>
  <c r="D36" i="624"/>
  <c r="B36" i="624"/>
  <c r="C36" i="624" s="1"/>
  <c r="D35" i="624"/>
  <c r="B35" i="624"/>
  <c r="C35" i="624" s="1"/>
  <c r="D34" i="624"/>
  <c r="B34" i="624"/>
  <c r="C34" i="624" s="1"/>
  <c r="D33" i="624"/>
  <c r="B33" i="624"/>
  <c r="C33" i="624" s="1"/>
  <c r="D32" i="624"/>
  <c r="B32" i="624"/>
  <c r="C32" i="624" s="1"/>
  <c r="D31" i="624"/>
  <c r="B31" i="624"/>
  <c r="C31" i="624" s="1"/>
  <c r="D30" i="624"/>
  <c r="B30" i="624"/>
  <c r="C30" i="624" s="1"/>
  <c r="D29" i="624"/>
  <c r="B29" i="624"/>
  <c r="C29" i="624" s="1"/>
  <c r="D28" i="624"/>
  <c r="B28" i="624"/>
  <c r="C28" i="624" s="1"/>
  <c r="D27" i="624"/>
  <c r="B27" i="624"/>
  <c r="C27" i="624" s="1"/>
  <c r="D26" i="624"/>
  <c r="B26" i="624"/>
  <c r="C26" i="624" s="1"/>
  <c r="X23" i="624"/>
  <c r="X22" i="624"/>
  <c r="D37" i="623"/>
  <c r="B37" i="623"/>
  <c r="C37" i="623" s="1"/>
  <c r="D36" i="623"/>
  <c r="B36" i="623"/>
  <c r="C36" i="623" s="1"/>
  <c r="D35" i="623"/>
  <c r="B35" i="623"/>
  <c r="C35" i="623" s="1"/>
  <c r="D34" i="623"/>
  <c r="B34" i="623"/>
  <c r="C34" i="623" s="1"/>
  <c r="D33" i="623"/>
  <c r="B33" i="623"/>
  <c r="C33" i="623" s="1"/>
  <c r="D32" i="623"/>
  <c r="B32" i="623"/>
  <c r="C32" i="623" s="1"/>
  <c r="D31" i="623"/>
  <c r="B31" i="623"/>
  <c r="C31" i="623" s="1"/>
  <c r="D30" i="623"/>
  <c r="B30" i="623"/>
  <c r="C30" i="623" s="1"/>
  <c r="D29" i="623"/>
  <c r="B29" i="623"/>
  <c r="C29" i="623" s="1"/>
  <c r="D28" i="623"/>
  <c r="B28" i="623"/>
  <c r="C28" i="623" s="1"/>
  <c r="D27" i="623"/>
  <c r="B27" i="623"/>
  <c r="C27" i="623" s="1"/>
  <c r="D26" i="623"/>
  <c r="B26" i="623"/>
  <c r="C26" i="623" s="1"/>
  <c r="X23" i="623"/>
  <c r="X22" i="623"/>
  <c r="D37" i="622"/>
  <c r="B37" i="622"/>
  <c r="C37" i="622" s="1"/>
  <c r="D36" i="622"/>
  <c r="B36" i="622"/>
  <c r="C36" i="622" s="1"/>
  <c r="D35" i="622"/>
  <c r="B35" i="622"/>
  <c r="C35" i="622" s="1"/>
  <c r="D34" i="622"/>
  <c r="B34" i="622"/>
  <c r="C34" i="622" s="1"/>
  <c r="D33" i="622"/>
  <c r="B33" i="622"/>
  <c r="C33" i="622" s="1"/>
  <c r="D32" i="622"/>
  <c r="B32" i="622"/>
  <c r="C32" i="622" s="1"/>
  <c r="D31" i="622"/>
  <c r="B31" i="622"/>
  <c r="C31" i="622" s="1"/>
  <c r="D30" i="622"/>
  <c r="B30" i="622"/>
  <c r="C30" i="622" s="1"/>
  <c r="D29" i="622"/>
  <c r="B29" i="622"/>
  <c r="C29" i="622" s="1"/>
  <c r="D28" i="622"/>
  <c r="B28" i="622"/>
  <c r="C28" i="622" s="1"/>
  <c r="D27" i="622"/>
  <c r="B27" i="622"/>
  <c r="C27" i="622" s="1"/>
  <c r="D26" i="622"/>
  <c r="B26" i="622"/>
  <c r="C26" i="622" s="1"/>
  <c r="X23" i="622"/>
  <c r="X22" i="622"/>
  <c r="D37" i="621"/>
  <c r="B37" i="621"/>
  <c r="C37" i="621" s="1"/>
  <c r="D36" i="621"/>
  <c r="B36" i="621"/>
  <c r="C36" i="621" s="1"/>
  <c r="D35" i="621"/>
  <c r="B35" i="621"/>
  <c r="C35" i="621" s="1"/>
  <c r="D34" i="621"/>
  <c r="B34" i="621"/>
  <c r="C34" i="621" s="1"/>
  <c r="D33" i="621"/>
  <c r="B33" i="621"/>
  <c r="C33" i="621" s="1"/>
  <c r="D32" i="621"/>
  <c r="B32" i="621"/>
  <c r="C32" i="621" s="1"/>
  <c r="D31" i="621"/>
  <c r="B31" i="621"/>
  <c r="C31" i="621" s="1"/>
  <c r="D30" i="621"/>
  <c r="B30" i="621"/>
  <c r="C30" i="621" s="1"/>
  <c r="D29" i="621"/>
  <c r="B29" i="621"/>
  <c r="C29" i="621" s="1"/>
  <c r="D28" i="621"/>
  <c r="B28" i="621"/>
  <c r="C28" i="621" s="1"/>
  <c r="D27" i="621"/>
  <c r="B27" i="621"/>
  <c r="C27" i="621" s="1"/>
  <c r="D26" i="621"/>
  <c r="B26" i="621"/>
  <c r="C26" i="621" s="1"/>
  <c r="X23" i="621"/>
  <c r="X22" i="621"/>
  <c r="D37" i="618"/>
  <c r="B37" i="618"/>
  <c r="C37" i="618" s="1"/>
  <c r="D36" i="618"/>
  <c r="B36" i="618"/>
  <c r="C36" i="618" s="1"/>
  <c r="D35" i="618"/>
  <c r="B35" i="618"/>
  <c r="C35" i="618" s="1"/>
  <c r="D34" i="618"/>
  <c r="B34" i="618"/>
  <c r="C34" i="618" s="1"/>
  <c r="D33" i="618"/>
  <c r="B33" i="618"/>
  <c r="C33" i="618" s="1"/>
  <c r="D32" i="618"/>
  <c r="B32" i="618"/>
  <c r="C32" i="618" s="1"/>
  <c r="D31" i="618"/>
  <c r="B31" i="618"/>
  <c r="C31" i="618" s="1"/>
  <c r="D30" i="618"/>
  <c r="B30" i="618"/>
  <c r="C30" i="618" s="1"/>
  <c r="D29" i="618"/>
  <c r="B29" i="618"/>
  <c r="C29" i="618" s="1"/>
  <c r="D28" i="618"/>
  <c r="B28" i="618"/>
  <c r="C28" i="618" s="1"/>
  <c r="D27" i="618"/>
  <c r="B27" i="618"/>
  <c r="C27" i="618" s="1"/>
  <c r="D26" i="618"/>
  <c r="B26" i="618"/>
  <c r="C26" i="618" s="1"/>
  <c r="X23" i="618"/>
  <c r="X22" i="618"/>
  <c r="D38" i="625" l="1"/>
  <c r="B38" i="625"/>
  <c r="D38" i="624"/>
  <c r="B38" i="624"/>
  <c r="D38" i="623"/>
  <c r="B38" i="623"/>
  <c r="B38" i="622"/>
  <c r="D38" i="622"/>
  <c r="B38" i="621"/>
  <c r="D38" i="621"/>
  <c r="D38" i="618"/>
  <c r="B38" i="618"/>
  <c r="D37" i="616"/>
  <c r="B37" i="616"/>
  <c r="C37" i="616" s="1"/>
  <c r="D36" i="616"/>
  <c r="B36" i="616"/>
  <c r="C36" i="616" s="1"/>
  <c r="D35" i="616"/>
  <c r="B35" i="616"/>
  <c r="C35" i="616" s="1"/>
  <c r="D34" i="616"/>
  <c r="B34" i="616"/>
  <c r="C34" i="616" s="1"/>
  <c r="D33" i="616"/>
  <c r="B33" i="616"/>
  <c r="C33" i="616" s="1"/>
  <c r="D32" i="616"/>
  <c r="B32" i="616"/>
  <c r="C32" i="616" s="1"/>
  <c r="D31" i="616"/>
  <c r="B31" i="616"/>
  <c r="C31" i="616" s="1"/>
  <c r="D30" i="616"/>
  <c r="B30" i="616"/>
  <c r="C30" i="616" s="1"/>
  <c r="D29" i="616"/>
  <c r="B29" i="616"/>
  <c r="C29" i="616" s="1"/>
  <c r="D28" i="616"/>
  <c r="B28" i="616"/>
  <c r="C28" i="616" s="1"/>
  <c r="D27" i="616"/>
  <c r="B27" i="616"/>
  <c r="C27" i="616" s="1"/>
  <c r="D26" i="616"/>
  <c r="B26" i="616"/>
  <c r="C26" i="616" s="1"/>
  <c r="X23" i="616"/>
  <c r="X22" i="616"/>
  <c r="D37" i="614"/>
  <c r="B37" i="614"/>
  <c r="C37" i="614" s="1"/>
  <c r="D36" i="614"/>
  <c r="B36" i="614"/>
  <c r="C36" i="614" s="1"/>
  <c r="D35" i="614"/>
  <c r="B35" i="614"/>
  <c r="C35" i="614" s="1"/>
  <c r="D34" i="614"/>
  <c r="B34" i="614"/>
  <c r="C34" i="614" s="1"/>
  <c r="D33" i="614"/>
  <c r="B33" i="614"/>
  <c r="C33" i="614" s="1"/>
  <c r="D32" i="614"/>
  <c r="B32" i="614"/>
  <c r="C32" i="614" s="1"/>
  <c r="D31" i="614"/>
  <c r="B31" i="614"/>
  <c r="C31" i="614" s="1"/>
  <c r="D30" i="614"/>
  <c r="B30" i="614"/>
  <c r="C30" i="614" s="1"/>
  <c r="D29" i="614"/>
  <c r="B29" i="614"/>
  <c r="C29" i="614" s="1"/>
  <c r="D28" i="614"/>
  <c r="B28" i="614"/>
  <c r="C28" i="614" s="1"/>
  <c r="D27" i="614"/>
  <c r="B27" i="614"/>
  <c r="C27" i="614" s="1"/>
  <c r="D26" i="614"/>
  <c r="B26" i="614"/>
  <c r="C26" i="614" s="1"/>
  <c r="X23" i="614"/>
  <c r="X22" i="614"/>
  <c r="D37" i="613"/>
  <c r="B37" i="613"/>
  <c r="C37" i="613" s="1"/>
  <c r="D36" i="613"/>
  <c r="B36" i="613"/>
  <c r="C36" i="613" s="1"/>
  <c r="D35" i="613"/>
  <c r="B35" i="613"/>
  <c r="C35" i="613" s="1"/>
  <c r="D34" i="613"/>
  <c r="B34" i="613"/>
  <c r="C34" i="613" s="1"/>
  <c r="D33" i="613"/>
  <c r="B33" i="613"/>
  <c r="C33" i="613" s="1"/>
  <c r="D32" i="613"/>
  <c r="B32" i="613"/>
  <c r="C32" i="613" s="1"/>
  <c r="D31" i="613"/>
  <c r="B31" i="613"/>
  <c r="C31" i="613" s="1"/>
  <c r="D30" i="613"/>
  <c r="B30" i="613"/>
  <c r="C30" i="613" s="1"/>
  <c r="D29" i="613"/>
  <c r="B29" i="613"/>
  <c r="C29" i="613" s="1"/>
  <c r="D28" i="613"/>
  <c r="B28" i="613"/>
  <c r="C28" i="613" s="1"/>
  <c r="D27" i="613"/>
  <c r="B27" i="613"/>
  <c r="C27" i="613" s="1"/>
  <c r="D26" i="613"/>
  <c r="B26" i="613"/>
  <c r="C26" i="613" s="1"/>
  <c r="X23" i="613"/>
  <c r="X22" i="613"/>
  <c r="D37" i="611"/>
  <c r="B37" i="611"/>
  <c r="C37" i="611" s="1"/>
  <c r="D36" i="611"/>
  <c r="B36" i="611"/>
  <c r="C36" i="611" s="1"/>
  <c r="D35" i="611"/>
  <c r="B35" i="611"/>
  <c r="C35" i="611" s="1"/>
  <c r="D34" i="611"/>
  <c r="B34" i="611"/>
  <c r="C34" i="611" s="1"/>
  <c r="D33" i="611"/>
  <c r="B33" i="611"/>
  <c r="C33" i="611" s="1"/>
  <c r="D32" i="611"/>
  <c r="B32" i="611"/>
  <c r="C32" i="611" s="1"/>
  <c r="D31" i="611"/>
  <c r="B31" i="611"/>
  <c r="C31" i="611" s="1"/>
  <c r="D30" i="611"/>
  <c r="B30" i="611"/>
  <c r="C30" i="611" s="1"/>
  <c r="D29" i="611"/>
  <c r="B29" i="611"/>
  <c r="C29" i="611" s="1"/>
  <c r="D28" i="611"/>
  <c r="B28" i="611"/>
  <c r="C28" i="611" s="1"/>
  <c r="D27" i="611"/>
  <c r="B27" i="611"/>
  <c r="C27" i="611" s="1"/>
  <c r="D26" i="611"/>
  <c r="B26" i="611"/>
  <c r="C26" i="611" s="1"/>
  <c r="X23" i="611"/>
  <c r="X22" i="611"/>
  <c r="D37" i="610"/>
  <c r="B37" i="610"/>
  <c r="C37" i="610" s="1"/>
  <c r="D36" i="610"/>
  <c r="B36" i="610"/>
  <c r="C36" i="610" s="1"/>
  <c r="D35" i="610"/>
  <c r="B35" i="610"/>
  <c r="C35" i="610" s="1"/>
  <c r="D34" i="610"/>
  <c r="B34" i="610"/>
  <c r="C34" i="610" s="1"/>
  <c r="D33" i="610"/>
  <c r="B33" i="610"/>
  <c r="C33" i="610" s="1"/>
  <c r="D32" i="610"/>
  <c r="B32" i="610"/>
  <c r="C32" i="610" s="1"/>
  <c r="D31" i="610"/>
  <c r="B31" i="610"/>
  <c r="C31" i="610" s="1"/>
  <c r="D30" i="610"/>
  <c r="B30" i="610"/>
  <c r="C30" i="610" s="1"/>
  <c r="D29" i="610"/>
  <c r="B29" i="610"/>
  <c r="C29" i="610" s="1"/>
  <c r="D28" i="610"/>
  <c r="B28" i="610"/>
  <c r="C28" i="610" s="1"/>
  <c r="D27" i="610"/>
  <c r="B27" i="610"/>
  <c r="C27" i="610" s="1"/>
  <c r="D26" i="610"/>
  <c r="B26" i="610"/>
  <c r="C26" i="610" s="1"/>
  <c r="X23" i="610"/>
  <c r="X22" i="610"/>
  <c r="D37" i="608"/>
  <c r="B37" i="608"/>
  <c r="C37" i="608" s="1"/>
  <c r="D36" i="608"/>
  <c r="B36" i="608"/>
  <c r="C36" i="608" s="1"/>
  <c r="D35" i="608"/>
  <c r="B35" i="608"/>
  <c r="C35" i="608" s="1"/>
  <c r="D34" i="608"/>
  <c r="B34" i="608"/>
  <c r="C34" i="608" s="1"/>
  <c r="D33" i="608"/>
  <c r="B33" i="608"/>
  <c r="C33" i="608" s="1"/>
  <c r="D32" i="608"/>
  <c r="B32" i="608"/>
  <c r="C32" i="608" s="1"/>
  <c r="D31" i="608"/>
  <c r="B31" i="608"/>
  <c r="C31" i="608" s="1"/>
  <c r="D30" i="608"/>
  <c r="B30" i="608"/>
  <c r="C30" i="608" s="1"/>
  <c r="D29" i="608"/>
  <c r="B29" i="608"/>
  <c r="C29" i="608" s="1"/>
  <c r="D28" i="608"/>
  <c r="B28" i="608"/>
  <c r="C28" i="608" s="1"/>
  <c r="D27" i="608"/>
  <c r="B27" i="608"/>
  <c r="C27" i="608" s="1"/>
  <c r="D26" i="608"/>
  <c r="B26" i="608"/>
  <c r="C26" i="608" s="1"/>
  <c r="X23" i="608"/>
  <c r="X22" i="608"/>
  <c r="D37" i="607"/>
  <c r="B37" i="607"/>
  <c r="C37" i="607" s="1"/>
  <c r="D36" i="607"/>
  <c r="B36" i="607"/>
  <c r="C36" i="607" s="1"/>
  <c r="D35" i="607"/>
  <c r="B35" i="607"/>
  <c r="C35" i="607" s="1"/>
  <c r="D34" i="607"/>
  <c r="B34" i="607"/>
  <c r="C34" i="607" s="1"/>
  <c r="D33" i="607"/>
  <c r="B33" i="607"/>
  <c r="C33" i="607" s="1"/>
  <c r="D32" i="607"/>
  <c r="B32" i="607"/>
  <c r="C32" i="607" s="1"/>
  <c r="D31" i="607"/>
  <c r="B31" i="607"/>
  <c r="C31" i="607" s="1"/>
  <c r="D30" i="607"/>
  <c r="B30" i="607"/>
  <c r="C30" i="607" s="1"/>
  <c r="D29" i="607"/>
  <c r="B29" i="607"/>
  <c r="C29" i="607" s="1"/>
  <c r="D28" i="607"/>
  <c r="B28" i="607"/>
  <c r="C28" i="607" s="1"/>
  <c r="D27" i="607"/>
  <c r="B27" i="607"/>
  <c r="C27" i="607" s="1"/>
  <c r="D26" i="607"/>
  <c r="B26" i="607"/>
  <c r="C26" i="607" s="1"/>
  <c r="X23" i="607"/>
  <c r="X22" i="607"/>
  <c r="D37" i="605"/>
  <c r="B37" i="605"/>
  <c r="C37" i="605" s="1"/>
  <c r="D36" i="605"/>
  <c r="B36" i="605"/>
  <c r="C36" i="605" s="1"/>
  <c r="D35" i="605"/>
  <c r="B35" i="605"/>
  <c r="C35" i="605" s="1"/>
  <c r="D34" i="605"/>
  <c r="B34" i="605"/>
  <c r="C34" i="605" s="1"/>
  <c r="D33" i="605"/>
  <c r="B33" i="605"/>
  <c r="C33" i="605" s="1"/>
  <c r="D32" i="605"/>
  <c r="B32" i="605"/>
  <c r="C32" i="605" s="1"/>
  <c r="D31" i="605"/>
  <c r="B31" i="605"/>
  <c r="C31" i="605" s="1"/>
  <c r="D30" i="605"/>
  <c r="B30" i="605"/>
  <c r="C30" i="605" s="1"/>
  <c r="D29" i="605"/>
  <c r="B29" i="605"/>
  <c r="C29" i="605" s="1"/>
  <c r="D28" i="605"/>
  <c r="B28" i="605"/>
  <c r="C28" i="605" s="1"/>
  <c r="D27" i="605"/>
  <c r="B27" i="605"/>
  <c r="C27" i="605" s="1"/>
  <c r="D26" i="605"/>
  <c r="B26" i="605"/>
  <c r="C26" i="605" s="1"/>
  <c r="X23" i="605"/>
  <c r="X22" i="605"/>
  <c r="D37" i="604"/>
  <c r="B37" i="604"/>
  <c r="C37" i="604" s="1"/>
  <c r="D36" i="604"/>
  <c r="B36" i="604"/>
  <c r="C36" i="604" s="1"/>
  <c r="D35" i="604"/>
  <c r="B35" i="604"/>
  <c r="C35" i="604" s="1"/>
  <c r="D34" i="604"/>
  <c r="B34" i="604"/>
  <c r="C34" i="604" s="1"/>
  <c r="D33" i="604"/>
  <c r="B33" i="604"/>
  <c r="C33" i="604" s="1"/>
  <c r="D32" i="604"/>
  <c r="B32" i="604"/>
  <c r="C32" i="604" s="1"/>
  <c r="D31" i="604"/>
  <c r="B31" i="604"/>
  <c r="C31" i="604" s="1"/>
  <c r="D30" i="604"/>
  <c r="B30" i="604"/>
  <c r="C30" i="604" s="1"/>
  <c r="D29" i="604"/>
  <c r="B29" i="604"/>
  <c r="C29" i="604" s="1"/>
  <c r="D28" i="604"/>
  <c r="B28" i="604"/>
  <c r="C28" i="604" s="1"/>
  <c r="D27" i="604"/>
  <c r="B27" i="604"/>
  <c r="C27" i="604" s="1"/>
  <c r="D26" i="604"/>
  <c r="B26" i="604"/>
  <c r="C26" i="604" s="1"/>
  <c r="X23" i="604"/>
  <c r="X22" i="604"/>
  <c r="D37" i="600"/>
  <c r="B37" i="600"/>
  <c r="C37" i="600" s="1"/>
  <c r="D36" i="600"/>
  <c r="B36" i="600"/>
  <c r="C36" i="600" s="1"/>
  <c r="D35" i="600"/>
  <c r="B35" i="600"/>
  <c r="C35" i="600" s="1"/>
  <c r="D34" i="600"/>
  <c r="B34" i="600"/>
  <c r="C34" i="600" s="1"/>
  <c r="D33" i="600"/>
  <c r="B33" i="600"/>
  <c r="C33" i="600" s="1"/>
  <c r="D32" i="600"/>
  <c r="B32" i="600"/>
  <c r="C32" i="600" s="1"/>
  <c r="D31" i="600"/>
  <c r="B31" i="600"/>
  <c r="C31" i="600" s="1"/>
  <c r="D30" i="600"/>
  <c r="B30" i="600"/>
  <c r="C30" i="600" s="1"/>
  <c r="D29" i="600"/>
  <c r="B29" i="600"/>
  <c r="C29" i="600" s="1"/>
  <c r="D28" i="600"/>
  <c r="B28" i="600"/>
  <c r="C28" i="600" s="1"/>
  <c r="D27" i="600"/>
  <c r="B27" i="600"/>
  <c r="C27" i="600" s="1"/>
  <c r="D26" i="600"/>
  <c r="B26" i="600"/>
  <c r="C26" i="600" s="1"/>
  <c r="X22" i="600"/>
  <c r="D37" i="599"/>
  <c r="B37" i="599"/>
  <c r="C37" i="599" s="1"/>
  <c r="D36" i="599"/>
  <c r="B36" i="599"/>
  <c r="C36" i="599" s="1"/>
  <c r="D35" i="599"/>
  <c r="B35" i="599"/>
  <c r="C35" i="599" s="1"/>
  <c r="D34" i="599"/>
  <c r="B34" i="599"/>
  <c r="C34" i="599" s="1"/>
  <c r="D33" i="599"/>
  <c r="B33" i="599"/>
  <c r="C33" i="599" s="1"/>
  <c r="D32" i="599"/>
  <c r="B32" i="599"/>
  <c r="C32" i="599" s="1"/>
  <c r="D31" i="599"/>
  <c r="B31" i="599"/>
  <c r="C31" i="599" s="1"/>
  <c r="D30" i="599"/>
  <c r="B30" i="599"/>
  <c r="C30" i="599" s="1"/>
  <c r="D29" i="599"/>
  <c r="B29" i="599"/>
  <c r="C29" i="599" s="1"/>
  <c r="D28" i="599"/>
  <c r="B28" i="599"/>
  <c r="C28" i="599" s="1"/>
  <c r="D27" i="599"/>
  <c r="B27" i="599"/>
  <c r="C27" i="599" s="1"/>
  <c r="D26" i="599"/>
  <c r="B26" i="599"/>
  <c r="C26" i="599" s="1"/>
  <c r="X23" i="599"/>
  <c r="X22" i="599"/>
  <c r="D37" i="597"/>
  <c r="B37" i="597"/>
  <c r="C37" i="597" s="1"/>
  <c r="D36" i="597"/>
  <c r="B36" i="597"/>
  <c r="C36" i="597" s="1"/>
  <c r="D35" i="597"/>
  <c r="B35" i="597"/>
  <c r="C35" i="597" s="1"/>
  <c r="D34" i="597"/>
  <c r="B34" i="597"/>
  <c r="C34" i="597" s="1"/>
  <c r="D33" i="597"/>
  <c r="B33" i="597"/>
  <c r="C33" i="597" s="1"/>
  <c r="D32" i="597"/>
  <c r="B32" i="597"/>
  <c r="C32" i="597" s="1"/>
  <c r="D31" i="597"/>
  <c r="B31" i="597"/>
  <c r="C31" i="597" s="1"/>
  <c r="D30" i="597"/>
  <c r="B30" i="597"/>
  <c r="C30" i="597" s="1"/>
  <c r="D29" i="597"/>
  <c r="B29" i="597"/>
  <c r="C29" i="597" s="1"/>
  <c r="D28" i="597"/>
  <c r="B28" i="597"/>
  <c r="C28" i="597" s="1"/>
  <c r="D27" i="597"/>
  <c r="B27" i="597"/>
  <c r="C27" i="597" s="1"/>
  <c r="D26" i="597"/>
  <c r="B26" i="597"/>
  <c r="C26" i="597" s="1"/>
  <c r="X23" i="597"/>
  <c r="X22" i="597"/>
  <c r="D37" i="596"/>
  <c r="B37" i="596"/>
  <c r="C37" i="596" s="1"/>
  <c r="D36" i="596"/>
  <c r="B36" i="596"/>
  <c r="C36" i="596" s="1"/>
  <c r="D35" i="596"/>
  <c r="B35" i="596"/>
  <c r="C35" i="596" s="1"/>
  <c r="D34" i="596"/>
  <c r="B34" i="596"/>
  <c r="C34" i="596" s="1"/>
  <c r="D33" i="596"/>
  <c r="B33" i="596"/>
  <c r="C33" i="596" s="1"/>
  <c r="D32" i="596"/>
  <c r="B32" i="596"/>
  <c r="C32" i="596" s="1"/>
  <c r="D31" i="596"/>
  <c r="B31" i="596"/>
  <c r="C31" i="596" s="1"/>
  <c r="D30" i="596"/>
  <c r="B30" i="596"/>
  <c r="C30" i="596" s="1"/>
  <c r="D29" i="596"/>
  <c r="B29" i="596"/>
  <c r="C29" i="596" s="1"/>
  <c r="D28" i="596"/>
  <c r="B28" i="596"/>
  <c r="C28" i="596" s="1"/>
  <c r="D27" i="596"/>
  <c r="B27" i="596"/>
  <c r="C27" i="596" s="1"/>
  <c r="D26" i="596"/>
  <c r="B26" i="596"/>
  <c r="C26" i="596" s="1"/>
  <c r="X23" i="596"/>
  <c r="X22" i="596"/>
  <c r="D37" i="595"/>
  <c r="B37" i="595"/>
  <c r="C37" i="595" s="1"/>
  <c r="D36" i="595"/>
  <c r="B36" i="595"/>
  <c r="C36" i="595" s="1"/>
  <c r="D35" i="595"/>
  <c r="B35" i="595"/>
  <c r="C35" i="595" s="1"/>
  <c r="D34" i="595"/>
  <c r="B34" i="595"/>
  <c r="C34" i="595" s="1"/>
  <c r="D33" i="595"/>
  <c r="B33" i="595"/>
  <c r="C33" i="595" s="1"/>
  <c r="D32" i="595"/>
  <c r="B32" i="595"/>
  <c r="C32" i="595" s="1"/>
  <c r="D31" i="595"/>
  <c r="B31" i="595"/>
  <c r="C31" i="595" s="1"/>
  <c r="D30" i="595"/>
  <c r="B30" i="595"/>
  <c r="C30" i="595" s="1"/>
  <c r="D29" i="595"/>
  <c r="B29" i="595"/>
  <c r="C29" i="595" s="1"/>
  <c r="D28" i="595"/>
  <c r="B28" i="595"/>
  <c r="C28" i="595" s="1"/>
  <c r="D27" i="595"/>
  <c r="B27" i="595"/>
  <c r="C27" i="595" s="1"/>
  <c r="D26" i="595"/>
  <c r="B26" i="595"/>
  <c r="C26" i="595" s="1"/>
  <c r="X23" i="595"/>
  <c r="X22" i="595"/>
  <c r="D37" i="594"/>
  <c r="B37" i="594"/>
  <c r="C37" i="594" s="1"/>
  <c r="D36" i="594"/>
  <c r="B36" i="594"/>
  <c r="C36" i="594" s="1"/>
  <c r="D35" i="594"/>
  <c r="B35" i="594"/>
  <c r="C35" i="594" s="1"/>
  <c r="D34" i="594"/>
  <c r="B34" i="594"/>
  <c r="C34" i="594" s="1"/>
  <c r="D33" i="594"/>
  <c r="B33" i="594"/>
  <c r="C33" i="594" s="1"/>
  <c r="D32" i="594"/>
  <c r="B32" i="594"/>
  <c r="C32" i="594" s="1"/>
  <c r="D31" i="594"/>
  <c r="B31" i="594"/>
  <c r="C31" i="594" s="1"/>
  <c r="D30" i="594"/>
  <c r="B30" i="594"/>
  <c r="C30" i="594" s="1"/>
  <c r="D29" i="594"/>
  <c r="B29" i="594"/>
  <c r="C29" i="594" s="1"/>
  <c r="D28" i="594"/>
  <c r="B28" i="594"/>
  <c r="C28" i="594" s="1"/>
  <c r="D27" i="594"/>
  <c r="B27" i="594"/>
  <c r="C27" i="594" s="1"/>
  <c r="D26" i="594"/>
  <c r="B26" i="594"/>
  <c r="C26" i="594" s="1"/>
  <c r="X23" i="594"/>
  <c r="X22" i="594"/>
  <c r="D37" i="593"/>
  <c r="B37" i="593"/>
  <c r="C37" i="593" s="1"/>
  <c r="D36" i="593"/>
  <c r="B36" i="593"/>
  <c r="C36" i="593" s="1"/>
  <c r="D35" i="593"/>
  <c r="B35" i="593"/>
  <c r="C35" i="593" s="1"/>
  <c r="D34" i="593"/>
  <c r="B34" i="593"/>
  <c r="C34" i="593" s="1"/>
  <c r="D33" i="593"/>
  <c r="B33" i="593"/>
  <c r="C33" i="593" s="1"/>
  <c r="D32" i="593"/>
  <c r="B32" i="593"/>
  <c r="C32" i="593" s="1"/>
  <c r="D31" i="593"/>
  <c r="B31" i="593"/>
  <c r="C31" i="593" s="1"/>
  <c r="D30" i="593"/>
  <c r="B30" i="593"/>
  <c r="C30" i="593" s="1"/>
  <c r="D29" i="593"/>
  <c r="B29" i="593"/>
  <c r="C29" i="593" s="1"/>
  <c r="D28" i="593"/>
  <c r="B28" i="593"/>
  <c r="C28" i="593" s="1"/>
  <c r="D27" i="593"/>
  <c r="B27" i="593"/>
  <c r="C27" i="593" s="1"/>
  <c r="D26" i="593"/>
  <c r="B26" i="593"/>
  <c r="C26" i="593" s="1"/>
  <c r="X23" i="593"/>
  <c r="X22" i="593"/>
  <c r="D37" i="592"/>
  <c r="B37" i="592"/>
  <c r="C37" i="592" s="1"/>
  <c r="D36" i="592"/>
  <c r="B36" i="592"/>
  <c r="C36" i="592" s="1"/>
  <c r="D35" i="592"/>
  <c r="B35" i="592"/>
  <c r="C35" i="592" s="1"/>
  <c r="D34" i="592"/>
  <c r="B34" i="592"/>
  <c r="C34" i="592" s="1"/>
  <c r="D33" i="592"/>
  <c r="B33" i="592"/>
  <c r="C33" i="592" s="1"/>
  <c r="D32" i="592"/>
  <c r="B32" i="592"/>
  <c r="C32" i="592" s="1"/>
  <c r="D31" i="592"/>
  <c r="B31" i="592"/>
  <c r="C31" i="592" s="1"/>
  <c r="D30" i="592"/>
  <c r="B30" i="592"/>
  <c r="C30" i="592" s="1"/>
  <c r="D29" i="592"/>
  <c r="B29" i="592"/>
  <c r="C29" i="592" s="1"/>
  <c r="D28" i="592"/>
  <c r="B28" i="592"/>
  <c r="C28" i="592" s="1"/>
  <c r="D27" i="592"/>
  <c r="B27" i="592"/>
  <c r="C27" i="592" s="1"/>
  <c r="D26" i="592"/>
  <c r="B26" i="592"/>
  <c r="C26" i="592" s="1"/>
  <c r="X23" i="592"/>
  <c r="X22" i="592"/>
  <c r="D37" i="591"/>
  <c r="B37" i="591"/>
  <c r="C37" i="591" s="1"/>
  <c r="D36" i="591"/>
  <c r="B36" i="591"/>
  <c r="C36" i="591" s="1"/>
  <c r="D35" i="591"/>
  <c r="B35" i="591"/>
  <c r="C35" i="591" s="1"/>
  <c r="D34" i="591"/>
  <c r="B34" i="591"/>
  <c r="C34" i="591" s="1"/>
  <c r="D33" i="591"/>
  <c r="B33" i="591"/>
  <c r="C33" i="591" s="1"/>
  <c r="D32" i="591"/>
  <c r="B32" i="591"/>
  <c r="C32" i="591" s="1"/>
  <c r="D31" i="591"/>
  <c r="B31" i="591"/>
  <c r="C31" i="591" s="1"/>
  <c r="D30" i="591"/>
  <c r="B30" i="591"/>
  <c r="C30" i="591" s="1"/>
  <c r="D29" i="591"/>
  <c r="B29" i="591"/>
  <c r="C29" i="591" s="1"/>
  <c r="D28" i="591"/>
  <c r="B28" i="591"/>
  <c r="C28" i="591" s="1"/>
  <c r="D27" i="591"/>
  <c r="B27" i="591"/>
  <c r="C27" i="591" s="1"/>
  <c r="D26" i="591"/>
  <c r="B26" i="591"/>
  <c r="C26" i="591" s="1"/>
  <c r="X23" i="591"/>
  <c r="X22" i="591"/>
  <c r="D37" i="586"/>
  <c r="B37" i="586"/>
  <c r="C37" i="586" s="1"/>
  <c r="D36" i="586"/>
  <c r="B36" i="586"/>
  <c r="C36" i="586" s="1"/>
  <c r="D35" i="586"/>
  <c r="B35" i="586"/>
  <c r="C35" i="586" s="1"/>
  <c r="D34" i="586"/>
  <c r="B34" i="586"/>
  <c r="C34" i="586" s="1"/>
  <c r="D33" i="586"/>
  <c r="B33" i="586"/>
  <c r="C33" i="586" s="1"/>
  <c r="D32" i="586"/>
  <c r="B32" i="586"/>
  <c r="C32" i="586" s="1"/>
  <c r="D31" i="586"/>
  <c r="B31" i="586"/>
  <c r="C31" i="586" s="1"/>
  <c r="D30" i="586"/>
  <c r="B30" i="586"/>
  <c r="C30" i="586" s="1"/>
  <c r="D29" i="586"/>
  <c r="B29" i="586"/>
  <c r="C29" i="586" s="1"/>
  <c r="D28" i="586"/>
  <c r="B28" i="586"/>
  <c r="C28" i="586" s="1"/>
  <c r="D27" i="586"/>
  <c r="B27" i="586"/>
  <c r="C27" i="586" s="1"/>
  <c r="D26" i="586"/>
  <c r="B26" i="586"/>
  <c r="C26" i="586" s="1"/>
  <c r="X23" i="586"/>
  <c r="X22" i="586"/>
  <c r="B38" i="616" l="1"/>
  <c r="D38" i="616"/>
  <c r="D38" i="614"/>
  <c r="B38" i="614"/>
  <c r="B38" i="613"/>
  <c r="D38" i="613"/>
  <c r="D38" i="611"/>
  <c r="B38" i="611"/>
  <c r="B38" i="610"/>
  <c r="D38" i="610"/>
  <c r="B38" i="608"/>
  <c r="D38" i="608"/>
  <c r="B38" i="607"/>
  <c r="D38" i="607"/>
  <c r="B38" i="605"/>
  <c r="D38" i="605"/>
  <c r="B38" i="604"/>
  <c r="D38" i="604"/>
  <c r="D38" i="600"/>
  <c r="B38" i="600"/>
  <c r="D38" i="599"/>
  <c r="B38" i="599"/>
  <c r="B38" i="597"/>
  <c r="D38" i="597"/>
  <c r="B38" i="596"/>
  <c r="D38" i="596"/>
  <c r="B38" i="595"/>
  <c r="D38" i="595"/>
  <c r="B38" i="594"/>
  <c r="D38" i="594"/>
  <c r="B38" i="593"/>
  <c r="D38" i="593"/>
  <c r="B38" i="592"/>
  <c r="D38" i="592"/>
  <c r="B38" i="591"/>
  <c r="D38" i="591"/>
  <c r="B38" i="586"/>
  <c r="D38" i="586"/>
  <c r="D37" i="585"/>
  <c r="B37" i="585"/>
  <c r="C37" i="585" s="1"/>
  <c r="D36" i="585"/>
  <c r="B36" i="585"/>
  <c r="C36" i="585" s="1"/>
  <c r="D35" i="585"/>
  <c r="B35" i="585"/>
  <c r="C35" i="585" s="1"/>
  <c r="D34" i="585"/>
  <c r="B34" i="585"/>
  <c r="C34" i="585" s="1"/>
  <c r="D33" i="585"/>
  <c r="B33" i="585"/>
  <c r="C33" i="585" s="1"/>
  <c r="D32" i="585"/>
  <c r="B32" i="585"/>
  <c r="C32" i="585" s="1"/>
  <c r="D31" i="585"/>
  <c r="B31" i="585"/>
  <c r="C31" i="585" s="1"/>
  <c r="D30" i="585"/>
  <c r="B30" i="585"/>
  <c r="C30" i="585" s="1"/>
  <c r="D29" i="585"/>
  <c r="B29" i="585"/>
  <c r="C29" i="585" s="1"/>
  <c r="D28" i="585"/>
  <c r="B28" i="585"/>
  <c r="C28" i="585" s="1"/>
  <c r="D27" i="585"/>
  <c r="B27" i="585"/>
  <c r="C27" i="585" s="1"/>
  <c r="D26" i="585"/>
  <c r="B26" i="585"/>
  <c r="C26" i="585" s="1"/>
  <c r="X23" i="585"/>
  <c r="X22" i="585"/>
  <c r="D37" i="584"/>
  <c r="B37" i="584"/>
  <c r="C37" i="584" s="1"/>
  <c r="D36" i="584"/>
  <c r="B36" i="584"/>
  <c r="C36" i="584" s="1"/>
  <c r="D35" i="584"/>
  <c r="B35" i="584"/>
  <c r="C35" i="584" s="1"/>
  <c r="D34" i="584"/>
  <c r="B34" i="584"/>
  <c r="C34" i="584" s="1"/>
  <c r="D33" i="584"/>
  <c r="B33" i="584"/>
  <c r="C33" i="584" s="1"/>
  <c r="D32" i="584"/>
  <c r="B32" i="584"/>
  <c r="C32" i="584" s="1"/>
  <c r="D31" i="584"/>
  <c r="B31" i="584"/>
  <c r="C31" i="584" s="1"/>
  <c r="D30" i="584"/>
  <c r="B30" i="584"/>
  <c r="C30" i="584" s="1"/>
  <c r="D29" i="584"/>
  <c r="B29" i="584"/>
  <c r="C29" i="584" s="1"/>
  <c r="D28" i="584"/>
  <c r="B28" i="584"/>
  <c r="C28" i="584" s="1"/>
  <c r="D27" i="584"/>
  <c r="B27" i="584"/>
  <c r="C27" i="584" s="1"/>
  <c r="D26" i="584"/>
  <c r="B26" i="584"/>
  <c r="C26" i="584" s="1"/>
  <c r="X23" i="584"/>
  <c r="X22" i="584"/>
  <c r="D37" i="583"/>
  <c r="B37" i="583"/>
  <c r="C37" i="583" s="1"/>
  <c r="D36" i="583"/>
  <c r="B36" i="583"/>
  <c r="C36" i="583" s="1"/>
  <c r="D35" i="583"/>
  <c r="B35" i="583"/>
  <c r="C35" i="583" s="1"/>
  <c r="D34" i="583"/>
  <c r="B34" i="583"/>
  <c r="C34" i="583" s="1"/>
  <c r="D33" i="583"/>
  <c r="B33" i="583"/>
  <c r="C33" i="583" s="1"/>
  <c r="D32" i="583"/>
  <c r="B32" i="583"/>
  <c r="C32" i="583" s="1"/>
  <c r="D31" i="583"/>
  <c r="B31" i="583"/>
  <c r="C31" i="583" s="1"/>
  <c r="D30" i="583"/>
  <c r="B30" i="583"/>
  <c r="C30" i="583" s="1"/>
  <c r="D29" i="583"/>
  <c r="B29" i="583"/>
  <c r="C29" i="583" s="1"/>
  <c r="D28" i="583"/>
  <c r="B28" i="583"/>
  <c r="C28" i="583" s="1"/>
  <c r="D27" i="583"/>
  <c r="B27" i="583"/>
  <c r="C27" i="583" s="1"/>
  <c r="D26" i="583"/>
  <c r="B26" i="583"/>
  <c r="C26" i="583" s="1"/>
  <c r="X23" i="583"/>
  <c r="X22" i="583"/>
  <c r="D37" i="582"/>
  <c r="B37" i="582"/>
  <c r="C37" i="582" s="1"/>
  <c r="D36" i="582"/>
  <c r="B36" i="582"/>
  <c r="C36" i="582" s="1"/>
  <c r="D35" i="582"/>
  <c r="B35" i="582"/>
  <c r="C35" i="582" s="1"/>
  <c r="D34" i="582"/>
  <c r="B34" i="582"/>
  <c r="C34" i="582" s="1"/>
  <c r="D33" i="582"/>
  <c r="B33" i="582"/>
  <c r="C33" i="582" s="1"/>
  <c r="D32" i="582"/>
  <c r="B32" i="582"/>
  <c r="C32" i="582" s="1"/>
  <c r="D31" i="582"/>
  <c r="B31" i="582"/>
  <c r="C31" i="582" s="1"/>
  <c r="D30" i="582"/>
  <c r="B30" i="582"/>
  <c r="C30" i="582" s="1"/>
  <c r="D29" i="582"/>
  <c r="B29" i="582"/>
  <c r="C29" i="582" s="1"/>
  <c r="D28" i="582"/>
  <c r="B28" i="582"/>
  <c r="C28" i="582" s="1"/>
  <c r="D27" i="582"/>
  <c r="B27" i="582"/>
  <c r="C27" i="582" s="1"/>
  <c r="D26" i="582"/>
  <c r="B26" i="582"/>
  <c r="C26" i="582" s="1"/>
  <c r="X23" i="582"/>
  <c r="X22" i="582"/>
  <c r="B38" i="585" l="1"/>
  <c r="D38" i="585"/>
  <c r="B38" i="584"/>
  <c r="D38" i="584"/>
  <c r="D38" i="583"/>
  <c r="B38" i="583"/>
  <c r="B38" i="582"/>
  <c r="D38" i="582"/>
  <c r="D37" i="576" l="1"/>
  <c r="B37" i="576"/>
  <c r="C37" i="576" s="1"/>
  <c r="D36" i="576"/>
  <c r="B36" i="576"/>
  <c r="C36" i="576" s="1"/>
  <c r="D35" i="576"/>
  <c r="B35" i="576"/>
  <c r="C35" i="576" s="1"/>
  <c r="D34" i="576"/>
  <c r="B34" i="576"/>
  <c r="C34" i="576" s="1"/>
  <c r="D33" i="576"/>
  <c r="B33" i="576"/>
  <c r="C33" i="576" s="1"/>
  <c r="D32" i="576"/>
  <c r="B32" i="576"/>
  <c r="C32" i="576" s="1"/>
  <c r="D31" i="576"/>
  <c r="B31" i="576"/>
  <c r="C31" i="576" s="1"/>
  <c r="D30" i="576"/>
  <c r="B30" i="576"/>
  <c r="C30" i="576" s="1"/>
  <c r="D29" i="576"/>
  <c r="B29" i="576"/>
  <c r="C29" i="576" s="1"/>
  <c r="D28" i="576"/>
  <c r="B28" i="576"/>
  <c r="C28" i="576" s="1"/>
  <c r="D27" i="576"/>
  <c r="B27" i="576"/>
  <c r="C27" i="576" s="1"/>
  <c r="D26" i="576"/>
  <c r="B26" i="576"/>
  <c r="C26" i="576" s="1"/>
  <c r="X23" i="576"/>
  <c r="X22" i="576"/>
  <c r="D37" i="575"/>
  <c r="B37" i="575"/>
  <c r="C37" i="575" s="1"/>
  <c r="D36" i="575"/>
  <c r="B36" i="575"/>
  <c r="C36" i="575" s="1"/>
  <c r="D35" i="575"/>
  <c r="B35" i="575"/>
  <c r="C35" i="575" s="1"/>
  <c r="D34" i="575"/>
  <c r="B34" i="575"/>
  <c r="C34" i="575" s="1"/>
  <c r="D33" i="575"/>
  <c r="B33" i="575"/>
  <c r="C33" i="575" s="1"/>
  <c r="D32" i="575"/>
  <c r="B32" i="575"/>
  <c r="C32" i="575" s="1"/>
  <c r="D31" i="575"/>
  <c r="B31" i="575"/>
  <c r="C31" i="575" s="1"/>
  <c r="D30" i="575"/>
  <c r="B30" i="575"/>
  <c r="C30" i="575" s="1"/>
  <c r="D29" i="575"/>
  <c r="B29" i="575"/>
  <c r="C29" i="575" s="1"/>
  <c r="D28" i="575"/>
  <c r="B28" i="575"/>
  <c r="C28" i="575" s="1"/>
  <c r="D27" i="575"/>
  <c r="B27" i="575"/>
  <c r="C27" i="575" s="1"/>
  <c r="D26" i="575"/>
  <c r="B26" i="575"/>
  <c r="C26" i="575" s="1"/>
  <c r="X23" i="575"/>
  <c r="X22" i="575"/>
  <c r="D37" i="574"/>
  <c r="B37" i="574"/>
  <c r="C37" i="574" s="1"/>
  <c r="D36" i="574"/>
  <c r="B36" i="574"/>
  <c r="C36" i="574" s="1"/>
  <c r="D35" i="574"/>
  <c r="B35" i="574"/>
  <c r="C35" i="574" s="1"/>
  <c r="D34" i="574"/>
  <c r="B34" i="574"/>
  <c r="C34" i="574" s="1"/>
  <c r="D33" i="574"/>
  <c r="B33" i="574"/>
  <c r="C33" i="574" s="1"/>
  <c r="D32" i="574"/>
  <c r="B32" i="574"/>
  <c r="C32" i="574" s="1"/>
  <c r="D31" i="574"/>
  <c r="B31" i="574"/>
  <c r="C31" i="574" s="1"/>
  <c r="D30" i="574"/>
  <c r="B30" i="574"/>
  <c r="C30" i="574" s="1"/>
  <c r="D29" i="574"/>
  <c r="B29" i="574"/>
  <c r="C29" i="574" s="1"/>
  <c r="D28" i="574"/>
  <c r="B28" i="574"/>
  <c r="C28" i="574" s="1"/>
  <c r="D27" i="574"/>
  <c r="B27" i="574"/>
  <c r="C27" i="574" s="1"/>
  <c r="D26" i="574"/>
  <c r="B26" i="574"/>
  <c r="C26" i="574" s="1"/>
  <c r="X23" i="574"/>
  <c r="X22" i="574"/>
  <c r="D37" i="573"/>
  <c r="B37" i="573"/>
  <c r="C37" i="573" s="1"/>
  <c r="D36" i="573"/>
  <c r="B36" i="573"/>
  <c r="C36" i="573" s="1"/>
  <c r="D35" i="573"/>
  <c r="B35" i="573"/>
  <c r="C35" i="573" s="1"/>
  <c r="D34" i="573"/>
  <c r="B34" i="573"/>
  <c r="C34" i="573" s="1"/>
  <c r="D33" i="573"/>
  <c r="B33" i="573"/>
  <c r="C33" i="573" s="1"/>
  <c r="D32" i="573"/>
  <c r="B32" i="573"/>
  <c r="C32" i="573" s="1"/>
  <c r="D31" i="573"/>
  <c r="B31" i="573"/>
  <c r="C31" i="573" s="1"/>
  <c r="D30" i="573"/>
  <c r="B30" i="573"/>
  <c r="C30" i="573" s="1"/>
  <c r="D29" i="573"/>
  <c r="B29" i="573"/>
  <c r="C29" i="573" s="1"/>
  <c r="D28" i="573"/>
  <c r="B28" i="573"/>
  <c r="C28" i="573" s="1"/>
  <c r="D27" i="573"/>
  <c r="B27" i="573"/>
  <c r="C27" i="573" s="1"/>
  <c r="D26" i="573"/>
  <c r="B26" i="573"/>
  <c r="C26" i="573" s="1"/>
  <c r="X22" i="573"/>
  <c r="D37" i="572"/>
  <c r="B37" i="572"/>
  <c r="C37" i="572" s="1"/>
  <c r="D36" i="572"/>
  <c r="B36" i="572"/>
  <c r="C36" i="572" s="1"/>
  <c r="D35" i="572"/>
  <c r="B35" i="572"/>
  <c r="C35" i="572" s="1"/>
  <c r="D34" i="572"/>
  <c r="B34" i="572"/>
  <c r="C34" i="572" s="1"/>
  <c r="D33" i="572"/>
  <c r="B33" i="572"/>
  <c r="C33" i="572" s="1"/>
  <c r="D32" i="572"/>
  <c r="B32" i="572"/>
  <c r="C32" i="572" s="1"/>
  <c r="D31" i="572"/>
  <c r="B31" i="572"/>
  <c r="C31" i="572" s="1"/>
  <c r="D30" i="572"/>
  <c r="B30" i="572"/>
  <c r="C30" i="572" s="1"/>
  <c r="D29" i="572"/>
  <c r="B29" i="572"/>
  <c r="C29" i="572" s="1"/>
  <c r="D28" i="572"/>
  <c r="B28" i="572"/>
  <c r="C28" i="572" s="1"/>
  <c r="D27" i="572"/>
  <c r="B27" i="572"/>
  <c r="C27" i="572" s="1"/>
  <c r="D26" i="572"/>
  <c r="B26" i="572"/>
  <c r="C26" i="572" s="1"/>
  <c r="X23" i="572"/>
  <c r="X22" i="572"/>
  <c r="D37" i="571"/>
  <c r="B37" i="571"/>
  <c r="C37" i="571" s="1"/>
  <c r="D36" i="571"/>
  <c r="B36" i="571"/>
  <c r="C36" i="571" s="1"/>
  <c r="D35" i="571"/>
  <c r="B35" i="571"/>
  <c r="C35" i="571" s="1"/>
  <c r="D34" i="571"/>
  <c r="B34" i="571"/>
  <c r="C34" i="571" s="1"/>
  <c r="D33" i="571"/>
  <c r="B33" i="571"/>
  <c r="C33" i="571" s="1"/>
  <c r="D32" i="571"/>
  <c r="B32" i="571"/>
  <c r="C32" i="571" s="1"/>
  <c r="D31" i="571"/>
  <c r="B31" i="571"/>
  <c r="C31" i="571" s="1"/>
  <c r="D30" i="571"/>
  <c r="B30" i="571"/>
  <c r="C30" i="571" s="1"/>
  <c r="D29" i="571"/>
  <c r="B29" i="571"/>
  <c r="C29" i="571" s="1"/>
  <c r="D28" i="571"/>
  <c r="B28" i="571"/>
  <c r="C28" i="571" s="1"/>
  <c r="D27" i="571"/>
  <c r="B27" i="571"/>
  <c r="C27" i="571" s="1"/>
  <c r="D26" i="571"/>
  <c r="B26" i="571"/>
  <c r="C26" i="571" s="1"/>
  <c r="X23" i="571"/>
  <c r="X22" i="571"/>
  <c r="D37" i="568"/>
  <c r="B37" i="568"/>
  <c r="C37" i="568" s="1"/>
  <c r="D36" i="568"/>
  <c r="B36" i="568"/>
  <c r="C36" i="568" s="1"/>
  <c r="D35" i="568"/>
  <c r="B35" i="568"/>
  <c r="C35" i="568" s="1"/>
  <c r="D34" i="568"/>
  <c r="B34" i="568"/>
  <c r="C34" i="568" s="1"/>
  <c r="D33" i="568"/>
  <c r="B33" i="568"/>
  <c r="C33" i="568" s="1"/>
  <c r="D32" i="568"/>
  <c r="B32" i="568"/>
  <c r="C32" i="568" s="1"/>
  <c r="D31" i="568"/>
  <c r="B31" i="568"/>
  <c r="C31" i="568" s="1"/>
  <c r="D30" i="568"/>
  <c r="B30" i="568"/>
  <c r="C30" i="568" s="1"/>
  <c r="D29" i="568"/>
  <c r="B29" i="568"/>
  <c r="C29" i="568" s="1"/>
  <c r="D28" i="568"/>
  <c r="B28" i="568"/>
  <c r="C28" i="568" s="1"/>
  <c r="D27" i="568"/>
  <c r="B27" i="568"/>
  <c r="C27" i="568" s="1"/>
  <c r="D26" i="568"/>
  <c r="B26" i="568"/>
  <c r="C26" i="568" s="1"/>
  <c r="X23" i="568"/>
  <c r="X22" i="568"/>
  <c r="D37" i="567"/>
  <c r="B37" i="567"/>
  <c r="C37" i="567" s="1"/>
  <c r="D36" i="567"/>
  <c r="B36" i="567"/>
  <c r="C36" i="567" s="1"/>
  <c r="D35" i="567"/>
  <c r="B35" i="567"/>
  <c r="C35" i="567" s="1"/>
  <c r="D34" i="567"/>
  <c r="B34" i="567"/>
  <c r="C34" i="567" s="1"/>
  <c r="D33" i="567"/>
  <c r="B33" i="567"/>
  <c r="C33" i="567" s="1"/>
  <c r="D32" i="567"/>
  <c r="B32" i="567"/>
  <c r="C32" i="567" s="1"/>
  <c r="D31" i="567"/>
  <c r="B31" i="567"/>
  <c r="C31" i="567" s="1"/>
  <c r="D30" i="567"/>
  <c r="B30" i="567"/>
  <c r="C30" i="567" s="1"/>
  <c r="D29" i="567"/>
  <c r="B29" i="567"/>
  <c r="C29" i="567" s="1"/>
  <c r="D28" i="567"/>
  <c r="B28" i="567"/>
  <c r="C28" i="567" s="1"/>
  <c r="D27" i="567"/>
  <c r="B27" i="567"/>
  <c r="C27" i="567" s="1"/>
  <c r="D26" i="567"/>
  <c r="B26" i="567"/>
  <c r="C26" i="567" s="1"/>
  <c r="X23" i="567"/>
  <c r="X22" i="567"/>
  <c r="D37" i="566"/>
  <c r="B37" i="566"/>
  <c r="C37" i="566" s="1"/>
  <c r="D36" i="566"/>
  <c r="B36" i="566"/>
  <c r="C36" i="566" s="1"/>
  <c r="D35" i="566"/>
  <c r="B35" i="566"/>
  <c r="C35" i="566" s="1"/>
  <c r="D34" i="566"/>
  <c r="B34" i="566"/>
  <c r="C34" i="566" s="1"/>
  <c r="D33" i="566"/>
  <c r="B33" i="566"/>
  <c r="C33" i="566" s="1"/>
  <c r="D32" i="566"/>
  <c r="B32" i="566"/>
  <c r="C32" i="566" s="1"/>
  <c r="D31" i="566"/>
  <c r="B31" i="566"/>
  <c r="C31" i="566" s="1"/>
  <c r="D30" i="566"/>
  <c r="B30" i="566"/>
  <c r="C30" i="566" s="1"/>
  <c r="D29" i="566"/>
  <c r="B29" i="566"/>
  <c r="C29" i="566" s="1"/>
  <c r="D28" i="566"/>
  <c r="B28" i="566"/>
  <c r="C28" i="566" s="1"/>
  <c r="D27" i="566"/>
  <c r="B27" i="566"/>
  <c r="C27" i="566" s="1"/>
  <c r="D26" i="566"/>
  <c r="B26" i="566"/>
  <c r="C26" i="566" s="1"/>
  <c r="X23" i="566"/>
  <c r="X22" i="566"/>
  <c r="D37" i="565"/>
  <c r="B37" i="565"/>
  <c r="C37" i="565" s="1"/>
  <c r="D36" i="565"/>
  <c r="B36" i="565"/>
  <c r="C36" i="565" s="1"/>
  <c r="D35" i="565"/>
  <c r="B35" i="565"/>
  <c r="C35" i="565" s="1"/>
  <c r="D34" i="565"/>
  <c r="B34" i="565"/>
  <c r="C34" i="565" s="1"/>
  <c r="D33" i="565"/>
  <c r="B33" i="565"/>
  <c r="C33" i="565" s="1"/>
  <c r="D32" i="565"/>
  <c r="B32" i="565"/>
  <c r="C32" i="565" s="1"/>
  <c r="D31" i="565"/>
  <c r="B31" i="565"/>
  <c r="C31" i="565" s="1"/>
  <c r="D30" i="565"/>
  <c r="B30" i="565"/>
  <c r="C30" i="565" s="1"/>
  <c r="D29" i="565"/>
  <c r="B29" i="565"/>
  <c r="C29" i="565" s="1"/>
  <c r="D28" i="565"/>
  <c r="B28" i="565"/>
  <c r="C28" i="565" s="1"/>
  <c r="D27" i="565"/>
  <c r="B27" i="565"/>
  <c r="C27" i="565" s="1"/>
  <c r="D26" i="565"/>
  <c r="B26" i="565"/>
  <c r="C26" i="565" s="1"/>
  <c r="X23" i="565"/>
  <c r="X22" i="565"/>
  <c r="D37" i="564"/>
  <c r="B37" i="564"/>
  <c r="C37" i="564" s="1"/>
  <c r="D36" i="564"/>
  <c r="B36" i="564"/>
  <c r="C36" i="564" s="1"/>
  <c r="D35" i="564"/>
  <c r="B35" i="564"/>
  <c r="C35" i="564" s="1"/>
  <c r="D34" i="564"/>
  <c r="B34" i="564"/>
  <c r="C34" i="564" s="1"/>
  <c r="D33" i="564"/>
  <c r="B33" i="564"/>
  <c r="C33" i="564" s="1"/>
  <c r="D32" i="564"/>
  <c r="B32" i="564"/>
  <c r="C32" i="564" s="1"/>
  <c r="D31" i="564"/>
  <c r="B31" i="564"/>
  <c r="C31" i="564" s="1"/>
  <c r="D30" i="564"/>
  <c r="B30" i="564"/>
  <c r="C30" i="564" s="1"/>
  <c r="D29" i="564"/>
  <c r="B29" i="564"/>
  <c r="C29" i="564" s="1"/>
  <c r="D28" i="564"/>
  <c r="B28" i="564"/>
  <c r="C28" i="564" s="1"/>
  <c r="D27" i="564"/>
  <c r="B27" i="564"/>
  <c r="C27" i="564" s="1"/>
  <c r="D26" i="564"/>
  <c r="B26" i="564"/>
  <c r="C26" i="564" s="1"/>
  <c r="X23" i="564"/>
  <c r="X22" i="564"/>
  <c r="D37" i="562"/>
  <c r="B37" i="562"/>
  <c r="C37" i="562" s="1"/>
  <c r="D36" i="562"/>
  <c r="B36" i="562"/>
  <c r="C36" i="562" s="1"/>
  <c r="D35" i="562"/>
  <c r="B35" i="562"/>
  <c r="C35" i="562" s="1"/>
  <c r="D34" i="562"/>
  <c r="B34" i="562"/>
  <c r="C34" i="562" s="1"/>
  <c r="D33" i="562"/>
  <c r="B33" i="562"/>
  <c r="C33" i="562" s="1"/>
  <c r="D32" i="562"/>
  <c r="B32" i="562"/>
  <c r="C32" i="562" s="1"/>
  <c r="D31" i="562"/>
  <c r="B31" i="562"/>
  <c r="C31" i="562" s="1"/>
  <c r="D30" i="562"/>
  <c r="B30" i="562"/>
  <c r="C30" i="562" s="1"/>
  <c r="D29" i="562"/>
  <c r="B29" i="562"/>
  <c r="C29" i="562" s="1"/>
  <c r="D28" i="562"/>
  <c r="B28" i="562"/>
  <c r="C28" i="562" s="1"/>
  <c r="D27" i="562"/>
  <c r="B27" i="562"/>
  <c r="C27" i="562" s="1"/>
  <c r="D26" i="562"/>
  <c r="B26" i="562"/>
  <c r="C26" i="562" s="1"/>
  <c r="X23" i="562"/>
  <c r="X22" i="562"/>
  <c r="D37" i="561"/>
  <c r="B37" i="561"/>
  <c r="C37" i="561" s="1"/>
  <c r="D36" i="561"/>
  <c r="B36" i="561"/>
  <c r="C36" i="561" s="1"/>
  <c r="D35" i="561"/>
  <c r="B35" i="561"/>
  <c r="C35" i="561" s="1"/>
  <c r="D34" i="561"/>
  <c r="B34" i="561"/>
  <c r="C34" i="561" s="1"/>
  <c r="D33" i="561"/>
  <c r="B33" i="561"/>
  <c r="C33" i="561" s="1"/>
  <c r="D32" i="561"/>
  <c r="B32" i="561"/>
  <c r="C32" i="561" s="1"/>
  <c r="D31" i="561"/>
  <c r="B31" i="561"/>
  <c r="C31" i="561" s="1"/>
  <c r="D30" i="561"/>
  <c r="B30" i="561"/>
  <c r="C30" i="561" s="1"/>
  <c r="D29" i="561"/>
  <c r="B29" i="561"/>
  <c r="C29" i="561" s="1"/>
  <c r="D28" i="561"/>
  <c r="B28" i="561"/>
  <c r="C28" i="561" s="1"/>
  <c r="D27" i="561"/>
  <c r="B27" i="561"/>
  <c r="C27" i="561" s="1"/>
  <c r="D26" i="561"/>
  <c r="B26" i="561"/>
  <c r="C26" i="561" s="1"/>
  <c r="X23" i="561"/>
  <c r="X22" i="561"/>
  <c r="D37" i="560"/>
  <c r="B37" i="560"/>
  <c r="C37" i="560" s="1"/>
  <c r="D36" i="560"/>
  <c r="B36" i="560"/>
  <c r="C36" i="560" s="1"/>
  <c r="D35" i="560"/>
  <c r="B35" i="560"/>
  <c r="C35" i="560" s="1"/>
  <c r="D34" i="560"/>
  <c r="B34" i="560"/>
  <c r="C34" i="560" s="1"/>
  <c r="D33" i="560"/>
  <c r="B33" i="560"/>
  <c r="C33" i="560" s="1"/>
  <c r="D32" i="560"/>
  <c r="B32" i="560"/>
  <c r="C32" i="560" s="1"/>
  <c r="D31" i="560"/>
  <c r="B31" i="560"/>
  <c r="C31" i="560" s="1"/>
  <c r="D30" i="560"/>
  <c r="B30" i="560"/>
  <c r="C30" i="560" s="1"/>
  <c r="D29" i="560"/>
  <c r="B29" i="560"/>
  <c r="C29" i="560" s="1"/>
  <c r="D28" i="560"/>
  <c r="B28" i="560"/>
  <c r="C28" i="560" s="1"/>
  <c r="D27" i="560"/>
  <c r="B27" i="560"/>
  <c r="C27" i="560" s="1"/>
  <c r="D26" i="560"/>
  <c r="B26" i="560"/>
  <c r="C26" i="560" s="1"/>
  <c r="X23" i="560"/>
  <c r="X22" i="560"/>
  <c r="D37" i="558"/>
  <c r="B37" i="558"/>
  <c r="C37" i="558" s="1"/>
  <c r="D36" i="558"/>
  <c r="B36" i="558"/>
  <c r="C36" i="558" s="1"/>
  <c r="D35" i="558"/>
  <c r="B35" i="558"/>
  <c r="C35" i="558" s="1"/>
  <c r="D34" i="558"/>
  <c r="B34" i="558"/>
  <c r="C34" i="558" s="1"/>
  <c r="D33" i="558"/>
  <c r="B33" i="558"/>
  <c r="C33" i="558" s="1"/>
  <c r="D32" i="558"/>
  <c r="B32" i="558"/>
  <c r="C32" i="558" s="1"/>
  <c r="D31" i="558"/>
  <c r="B31" i="558"/>
  <c r="C31" i="558" s="1"/>
  <c r="D30" i="558"/>
  <c r="B30" i="558"/>
  <c r="C30" i="558" s="1"/>
  <c r="D29" i="558"/>
  <c r="B29" i="558"/>
  <c r="C29" i="558" s="1"/>
  <c r="D28" i="558"/>
  <c r="B28" i="558"/>
  <c r="C28" i="558" s="1"/>
  <c r="D27" i="558"/>
  <c r="B27" i="558"/>
  <c r="C27" i="558" s="1"/>
  <c r="D26" i="558"/>
  <c r="B26" i="558"/>
  <c r="C26" i="558" s="1"/>
  <c r="X23" i="558"/>
  <c r="X22" i="558"/>
  <c r="D37" i="557"/>
  <c r="B37" i="557"/>
  <c r="C37" i="557" s="1"/>
  <c r="D36" i="557"/>
  <c r="B36" i="557"/>
  <c r="C36" i="557" s="1"/>
  <c r="D35" i="557"/>
  <c r="B35" i="557"/>
  <c r="C35" i="557" s="1"/>
  <c r="D34" i="557"/>
  <c r="B34" i="557"/>
  <c r="C34" i="557" s="1"/>
  <c r="D33" i="557"/>
  <c r="B33" i="557"/>
  <c r="C33" i="557" s="1"/>
  <c r="D32" i="557"/>
  <c r="B32" i="557"/>
  <c r="C32" i="557" s="1"/>
  <c r="D31" i="557"/>
  <c r="B31" i="557"/>
  <c r="C31" i="557" s="1"/>
  <c r="D30" i="557"/>
  <c r="B30" i="557"/>
  <c r="C30" i="557" s="1"/>
  <c r="D29" i="557"/>
  <c r="B29" i="557"/>
  <c r="C29" i="557" s="1"/>
  <c r="D28" i="557"/>
  <c r="B28" i="557"/>
  <c r="C28" i="557" s="1"/>
  <c r="D27" i="557"/>
  <c r="B27" i="557"/>
  <c r="C27" i="557" s="1"/>
  <c r="D26" i="557"/>
  <c r="B26" i="557"/>
  <c r="C26" i="557" s="1"/>
  <c r="X23" i="557"/>
  <c r="X22" i="557"/>
  <c r="D37" i="556"/>
  <c r="B37" i="556"/>
  <c r="C37" i="556" s="1"/>
  <c r="D36" i="556"/>
  <c r="B36" i="556"/>
  <c r="C36" i="556" s="1"/>
  <c r="D35" i="556"/>
  <c r="B35" i="556"/>
  <c r="C35" i="556" s="1"/>
  <c r="D34" i="556"/>
  <c r="B34" i="556"/>
  <c r="C34" i="556" s="1"/>
  <c r="D33" i="556"/>
  <c r="B33" i="556"/>
  <c r="C33" i="556" s="1"/>
  <c r="D32" i="556"/>
  <c r="B32" i="556"/>
  <c r="C32" i="556" s="1"/>
  <c r="D31" i="556"/>
  <c r="B31" i="556"/>
  <c r="C31" i="556" s="1"/>
  <c r="D30" i="556"/>
  <c r="B30" i="556"/>
  <c r="C30" i="556" s="1"/>
  <c r="D29" i="556"/>
  <c r="B29" i="556"/>
  <c r="C29" i="556" s="1"/>
  <c r="D28" i="556"/>
  <c r="B28" i="556"/>
  <c r="C28" i="556" s="1"/>
  <c r="D27" i="556"/>
  <c r="B27" i="556"/>
  <c r="C27" i="556" s="1"/>
  <c r="D26" i="556"/>
  <c r="B26" i="556"/>
  <c r="C26" i="556" s="1"/>
  <c r="X23" i="556"/>
  <c r="X22" i="556"/>
  <c r="D37" i="555"/>
  <c r="B37" i="555"/>
  <c r="C37" i="555" s="1"/>
  <c r="D36" i="555"/>
  <c r="B36" i="555"/>
  <c r="C36" i="555" s="1"/>
  <c r="D35" i="555"/>
  <c r="B35" i="555"/>
  <c r="C35" i="555" s="1"/>
  <c r="D34" i="555"/>
  <c r="B34" i="555"/>
  <c r="C34" i="555" s="1"/>
  <c r="D33" i="555"/>
  <c r="B33" i="555"/>
  <c r="C33" i="555" s="1"/>
  <c r="D32" i="555"/>
  <c r="B32" i="555"/>
  <c r="C32" i="555" s="1"/>
  <c r="D31" i="555"/>
  <c r="B31" i="555"/>
  <c r="C31" i="555" s="1"/>
  <c r="D30" i="555"/>
  <c r="B30" i="555"/>
  <c r="C30" i="555" s="1"/>
  <c r="D29" i="555"/>
  <c r="B29" i="555"/>
  <c r="C29" i="555" s="1"/>
  <c r="D28" i="555"/>
  <c r="B28" i="555"/>
  <c r="C28" i="555" s="1"/>
  <c r="D27" i="555"/>
  <c r="B27" i="555"/>
  <c r="C27" i="555" s="1"/>
  <c r="D26" i="555"/>
  <c r="B26" i="555"/>
  <c r="C26" i="555" s="1"/>
  <c r="X23" i="555"/>
  <c r="X22" i="555"/>
  <c r="D37" i="554"/>
  <c r="B37" i="554"/>
  <c r="C37" i="554" s="1"/>
  <c r="D36" i="554"/>
  <c r="B36" i="554"/>
  <c r="C36" i="554" s="1"/>
  <c r="D35" i="554"/>
  <c r="B35" i="554"/>
  <c r="C35" i="554" s="1"/>
  <c r="D34" i="554"/>
  <c r="B34" i="554"/>
  <c r="C34" i="554" s="1"/>
  <c r="D33" i="554"/>
  <c r="B33" i="554"/>
  <c r="C33" i="554" s="1"/>
  <c r="D32" i="554"/>
  <c r="B32" i="554"/>
  <c r="C32" i="554" s="1"/>
  <c r="D31" i="554"/>
  <c r="B31" i="554"/>
  <c r="C31" i="554" s="1"/>
  <c r="D30" i="554"/>
  <c r="B30" i="554"/>
  <c r="C30" i="554" s="1"/>
  <c r="D29" i="554"/>
  <c r="B29" i="554"/>
  <c r="C29" i="554" s="1"/>
  <c r="D28" i="554"/>
  <c r="B28" i="554"/>
  <c r="C28" i="554" s="1"/>
  <c r="D27" i="554"/>
  <c r="B27" i="554"/>
  <c r="C27" i="554" s="1"/>
  <c r="D26" i="554"/>
  <c r="B26" i="554"/>
  <c r="C26" i="554" s="1"/>
  <c r="X23" i="554"/>
  <c r="X22" i="554"/>
  <c r="D37" i="552"/>
  <c r="B37" i="552"/>
  <c r="C37" i="552" s="1"/>
  <c r="D36" i="552"/>
  <c r="B36" i="552"/>
  <c r="C36" i="552" s="1"/>
  <c r="D35" i="552"/>
  <c r="B35" i="552"/>
  <c r="C35" i="552" s="1"/>
  <c r="D34" i="552"/>
  <c r="B34" i="552"/>
  <c r="C34" i="552" s="1"/>
  <c r="D33" i="552"/>
  <c r="B33" i="552"/>
  <c r="C33" i="552" s="1"/>
  <c r="D32" i="552"/>
  <c r="B32" i="552"/>
  <c r="C32" i="552" s="1"/>
  <c r="D31" i="552"/>
  <c r="B31" i="552"/>
  <c r="C31" i="552" s="1"/>
  <c r="D30" i="552"/>
  <c r="B30" i="552"/>
  <c r="C30" i="552" s="1"/>
  <c r="D29" i="552"/>
  <c r="B29" i="552"/>
  <c r="C29" i="552" s="1"/>
  <c r="D28" i="552"/>
  <c r="B28" i="552"/>
  <c r="C28" i="552" s="1"/>
  <c r="D27" i="552"/>
  <c r="B27" i="552"/>
  <c r="C27" i="552" s="1"/>
  <c r="D26" i="552"/>
  <c r="B26" i="552"/>
  <c r="C26" i="552" s="1"/>
  <c r="X23" i="552"/>
  <c r="X22" i="552"/>
  <c r="D37" i="548"/>
  <c r="B37" i="548"/>
  <c r="C37" i="548" s="1"/>
  <c r="D36" i="548"/>
  <c r="B36" i="548"/>
  <c r="C36" i="548" s="1"/>
  <c r="D35" i="548"/>
  <c r="B35" i="548"/>
  <c r="C35" i="548" s="1"/>
  <c r="D34" i="548"/>
  <c r="B34" i="548"/>
  <c r="C34" i="548" s="1"/>
  <c r="D33" i="548"/>
  <c r="B33" i="548"/>
  <c r="C33" i="548" s="1"/>
  <c r="D32" i="548"/>
  <c r="B32" i="548"/>
  <c r="C32" i="548" s="1"/>
  <c r="D31" i="548"/>
  <c r="B31" i="548"/>
  <c r="C31" i="548" s="1"/>
  <c r="D30" i="548"/>
  <c r="B30" i="548"/>
  <c r="C30" i="548" s="1"/>
  <c r="D29" i="548"/>
  <c r="B29" i="548"/>
  <c r="C29" i="548" s="1"/>
  <c r="D28" i="548"/>
  <c r="B28" i="548"/>
  <c r="C28" i="548" s="1"/>
  <c r="D27" i="548"/>
  <c r="B27" i="548"/>
  <c r="C27" i="548" s="1"/>
  <c r="D26" i="548"/>
  <c r="B26" i="548"/>
  <c r="C26" i="548" s="1"/>
  <c r="X23" i="548"/>
  <c r="X22" i="548"/>
  <c r="D37" i="547"/>
  <c r="B37" i="547"/>
  <c r="C37" i="547" s="1"/>
  <c r="D36" i="547"/>
  <c r="B36" i="547"/>
  <c r="C36" i="547" s="1"/>
  <c r="D35" i="547"/>
  <c r="B35" i="547"/>
  <c r="C35" i="547" s="1"/>
  <c r="D34" i="547"/>
  <c r="B34" i="547"/>
  <c r="C34" i="547" s="1"/>
  <c r="D33" i="547"/>
  <c r="B33" i="547"/>
  <c r="C33" i="547" s="1"/>
  <c r="D32" i="547"/>
  <c r="B32" i="547"/>
  <c r="C32" i="547" s="1"/>
  <c r="D31" i="547"/>
  <c r="B31" i="547"/>
  <c r="C31" i="547" s="1"/>
  <c r="D30" i="547"/>
  <c r="B30" i="547"/>
  <c r="C30" i="547" s="1"/>
  <c r="D29" i="547"/>
  <c r="B29" i="547"/>
  <c r="C29" i="547" s="1"/>
  <c r="D28" i="547"/>
  <c r="B28" i="547"/>
  <c r="C28" i="547" s="1"/>
  <c r="D27" i="547"/>
  <c r="B27" i="547"/>
  <c r="C27" i="547" s="1"/>
  <c r="D26" i="547"/>
  <c r="B26" i="547"/>
  <c r="C26" i="547" s="1"/>
  <c r="X23" i="547"/>
  <c r="X22" i="547"/>
  <c r="D37" i="545"/>
  <c r="B37" i="545"/>
  <c r="C37" i="545" s="1"/>
  <c r="D36" i="545"/>
  <c r="B36" i="545"/>
  <c r="C36" i="545" s="1"/>
  <c r="D35" i="545"/>
  <c r="B35" i="545"/>
  <c r="C35" i="545" s="1"/>
  <c r="D34" i="545"/>
  <c r="B34" i="545"/>
  <c r="C34" i="545" s="1"/>
  <c r="D33" i="545"/>
  <c r="B33" i="545"/>
  <c r="C33" i="545" s="1"/>
  <c r="D32" i="545"/>
  <c r="B32" i="545"/>
  <c r="C32" i="545" s="1"/>
  <c r="D31" i="545"/>
  <c r="B31" i="545"/>
  <c r="C31" i="545" s="1"/>
  <c r="D30" i="545"/>
  <c r="B30" i="545"/>
  <c r="C30" i="545" s="1"/>
  <c r="D29" i="545"/>
  <c r="B29" i="545"/>
  <c r="C29" i="545" s="1"/>
  <c r="D28" i="545"/>
  <c r="B28" i="545"/>
  <c r="C28" i="545" s="1"/>
  <c r="D27" i="545"/>
  <c r="B27" i="545"/>
  <c r="C27" i="545" s="1"/>
  <c r="D26" i="545"/>
  <c r="B26" i="545"/>
  <c r="C26" i="545" s="1"/>
  <c r="X23" i="545"/>
  <c r="X22" i="545"/>
  <c r="B38" i="576" l="1"/>
  <c r="D38" i="576"/>
  <c r="B38" i="575"/>
  <c r="D38" i="575"/>
  <c r="B38" i="574"/>
  <c r="D38" i="574"/>
  <c r="B38" i="573"/>
  <c r="D38" i="573"/>
  <c r="B38" i="572"/>
  <c r="D38" i="572"/>
  <c r="B38" i="571"/>
  <c r="D38" i="571"/>
  <c r="D38" i="568"/>
  <c r="B38" i="568"/>
  <c r="B38" i="567"/>
  <c r="D38" i="567"/>
  <c r="B38" i="566"/>
  <c r="D38" i="566"/>
  <c r="B38" i="565"/>
  <c r="D38" i="565"/>
  <c r="B38" i="564"/>
  <c r="D38" i="564"/>
  <c r="B38" i="562"/>
  <c r="D38" i="562"/>
  <c r="B38" i="561"/>
  <c r="D38" i="561"/>
  <c r="B38" i="560"/>
  <c r="D38" i="560"/>
  <c r="B38" i="558"/>
  <c r="D38" i="558"/>
  <c r="B38" i="557"/>
  <c r="D38" i="557"/>
  <c r="B38" i="556"/>
  <c r="D38" i="556"/>
  <c r="B38" i="555"/>
  <c r="D38" i="555"/>
  <c r="B38" i="554"/>
  <c r="D38" i="554"/>
  <c r="B38" i="552"/>
  <c r="D38" i="552"/>
  <c r="B38" i="548"/>
  <c r="D38" i="548"/>
  <c r="B38" i="547"/>
  <c r="D38" i="547"/>
  <c r="B38" i="545"/>
  <c r="D38" i="545"/>
  <c r="D37" i="544"/>
  <c r="B37" i="544"/>
  <c r="C37" i="544" s="1"/>
  <c r="D36" i="544"/>
  <c r="B36" i="544"/>
  <c r="C36" i="544" s="1"/>
  <c r="D35" i="544"/>
  <c r="B35" i="544"/>
  <c r="C35" i="544" s="1"/>
  <c r="D34" i="544"/>
  <c r="B34" i="544"/>
  <c r="C34" i="544" s="1"/>
  <c r="D33" i="544"/>
  <c r="B33" i="544"/>
  <c r="C33" i="544" s="1"/>
  <c r="D32" i="544"/>
  <c r="B32" i="544"/>
  <c r="C32" i="544" s="1"/>
  <c r="D31" i="544"/>
  <c r="B31" i="544"/>
  <c r="C31" i="544" s="1"/>
  <c r="D30" i="544"/>
  <c r="B30" i="544"/>
  <c r="C30" i="544" s="1"/>
  <c r="D29" i="544"/>
  <c r="B29" i="544"/>
  <c r="C29" i="544" s="1"/>
  <c r="D28" i="544"/>
  <c r="B28" i="544"/>
  <c r="C28" i="544" s="1"/>
  <c r="D27" i="544"/>
  <c r="B27" i="544"/>
  <c r="C27" i="544" s="1"/>
  <c r="D26" i="544"/>
  <c r="B26" i="544"/>
  <c r="C26" i="544" s="1"/>
  <c r="X23" i="544"/>
  <c r="X22" i="544"/>
  <c r="D37" i="542"/>
  <c r="B37" i="542"/>
  <c r="C37" i="542" s="1"/>
  <c r="D36" i="542"/>
  <c r="B36" i="542"/>
  <c r="C36" i="542" s="1"/>
  <c r="D35" i="542"/>
  <c r="B35" i="542"/>
  <c r="C35" i="542" s="1"/>
  <c r="D34" i="542"/>
  <c r="B34" i="542"/>
  <c r="C34" i="542" s="1"/>
  <c r="D33" i="542"/>
  <c r="B33" i="542"/>
  <c r="C33" i="542" s="1"/>
  <c r="D32" i="542"/>
  <c r="B32" i="542"/>
  <c r="C32" i="542" s="1"/>
  <c r="D31" i="542"/>
  <c r="B31" i="542"/>
  <c r="C31" i="542" s="1"/>
  <c r="D30" i="542"/>
  <c r="B30" i="542"/>
  <c r="C30" i="542" s="1"/>
  <c r="D29" i="542"/>
  <c r="B29" i="542"/>
  <c r="C29" i="542" s="1"/>
  <c r="D28" i="542"/>
  <c r="B28" i="542"/>
  <c r="C28" i="542" s="1"/>
  <c r="D27" i="542"/>
  <c r="B27" i="542"/>
  <c r="C27" i="542" s="1"/>
  <c r="D26" i="542"/>
  <c r="B26" i="542"/>
  <c r="C26" i="542" s="1"/>
  <c r="X23" i="542"/>
  <c r="X22" i="542"/>
  <c r="D37" i="540"/>
  <c r="B37" i="540"/>
  <c r="C37" i="540" s="1"/>
  <c r="D36" i="540"/>
  <c r="B36" i="540"/>
  <c r="C36" i="540" s="1"/>
  <c r="D35" i="540"/>
  <c r="B35" i="540"/>
  <c r="C35" i="540" s="1"/>
  <c r="D34" i="540"/>
  <c r="B34" i="540"/>
  <c r="C34" i="540" s="1"/>
  <c r="D33" i="540"/>
  <c r="B33" i="540"/>
  <c r="C33" i="540" s="1"/>
  <c r="D32" i="540"/>
  <c r="B32" i="540"/>
  <c r="C32" i="540" s="1"/>
  <c r="D31" i="540"/>
  <c r="B31" i="540"/>
  <c r="C31" i="540" s="1"/>
  <c r="D30" i="540"/>
  <c r="B30" i="540"/>
  <c r="C30" i="540" s="1"/>
  <c r="D29" i="540"/>
  <c r="B29" i="540"/>
  <c r="C29" i="540" s="1"/>
  <c r="D28" i="540"/>
  <c r="B28" i="540"/>
  <c r="C28" i="540" s="1"/>
  <c r="D27" i="540"/>
  <c r="B27" i="540"/>
  <c r="C27" i="540" s="1"/>
  <c r="D26" i="540"/>
  <c r="B26" i="540"/>
  <c r="C26" i="540" s="1"/>
  <c r="X23" i="540"/>
  <c r="X22" i="540"/>
  <c r="D37" i="538"/>
  <c r="B37" i="538"/>
  <c r="C37" i="538" s="1"/>
  <c r="D36" i="538"/>
  <c r="B36" i="538"/>
  <c r="C36" i="538" s="1"/>
  <c r="D35" i="538"/>
  <c r="B35" i="538"/>
  <c r="C35" i="538" s="1"/>
  <c r="D34" i="538"/>
  <c r="B34" i="538"/>
  <c r="C34" i="538" s="1"/>
  <c r="D33" i="538"/>
  <c r="B33" i="538"/>
  <c r="C33" i="538" s="1"/>
  <c r="D32" i="538"/>
  <c r="B32" i="538"/>
  <c r="C32" i="538" s="1"/>
  <c r="D31" i="538"/>
  <c r="B31" i="538"/>
  <c r="C31" i="538" s="1"/>
  <c r="D30" i="538"/>
  <c r="B30" i="538"/>
  <c r="C30" i="538" s="1"/>
  <c r="D29" i="538"/>
  <c r="B29" i="538"/>
  <c r="C29" i="538" s="1"/>
  <c r="D28" i="538"/>
  <c r="B28" i="538"/>
  <c r="C28" i="538" s="1"/>
  <c r="D27" i="538"/>
  <c r="B27" i="538"/>
  <c r="C27" i="538" s="1"/>
  <c r="D26" i="538"/>
  <c r="B26" i="538"/>
  <c r="C26" i="538" s="1"/>
  <c r="X23" i="538"/>
  <c r="X22" i="538"/>
  <c r="D37" i="536"/>
  <c r="B37" i="536"/>
  <c r="C37" i="536" s="1"/>
  <c r="D36" i="536"/>
  <c r="B36" i="536"/>
  <c r="C36" i="536" s="1"/>
  <c r="D35" i="536"/>
  <c r="B35" i="536"/>
  <c r="C35" i="536" s="1"/>
  <c r="D34" i="536"/>
  <c r="B34" i="536"/>
  <c r="C34" i="536" s="1"/>
  <c r="D33" i="536"/>
  <c r="B33" i="536"/>
  <c r="C33" i="536" s="1"/>
  <c r="D32" i="536"/>
  <c r="B32" i="536"/>
  <c r="C32" i="536" s="1"/>
  <c r="D31" i="536"/>
  <c r="B31" i="536"/>
  <c r="C31" i="536" s="1"/>
  <c r="D30" i="536"/>
  <c r="B30" i="536"/>
  <c r="C30" i="536" s="1"/>
  <c r="D29" i="536"/>
  <c r="B29" i="536"/>
  <c r="C29" i="536" s="1"/>
  <c r="D28" i="536"/>
  <c r="B28" i="536"/>
  <c r="C28" i="536" s="1"/>
  <c r="D27" i="536"/>
  <c r="B27" i="536"/>
  <c r="C27" i="536" s="1"/>
  <c r="D26" i="536"/>
  <c r="B26" i="536"/>
  <c r="C26" i="536" s="1"/>
  <c r="X23" i="536"/>
  <c r="X22" i="536"/>
  <c r="D37" i="535"/>
  <c r="B37" i="535"/>
  <c r="C37" i="535" s="1"/>
  <c r="D36" i="535"/>
  <c r="B36" i="535"/>
  <c r="C36" i="535" s="1"/>
  <c r="D35" i="535"/>
  <c r="B35" i="535"/>
  <c r="C35" i="535" s="1"/>
  <c r="D34" i="535"/>
  <c r="B34" i="535"/>
  <c r="C34" i="535" s="1"/>
  <c r="D33" i="535"/>
  <c r="B33" i="535"/>
  <c r="C33" i="535" s="1"/>
  <c r="D32" i="535"/>
  <c r="B32" i="535"/>
  <c r="C32" i="535" s="1"/>
  <c r="D31" i="535"/>
  <c r="B31" i="535"/>
  <c r="C31" i="535" s="1"/>
  <c r="D30" i="535"/>
  <c r="B30" i="535"/>
  <c r="C30" i="535" s="1"/>
  <c r="D29" i="535"/>
  <c r="B29" i="535"/>
  <c r="C29" i="535" s="1"/>
  <c r="D28" i="535"/>
  <c r="B28" i="535"/>
  <c r="C28" i="535" s="1"/>
  <c r="D27" i="535"/>
  <c r="B27" i="535"/>
  <c r="C27" i="535" s="1"/>
  <c r="D26" i="535"/>
  <c r="B26" i="535"/>
  <c r="C26" i="535" s="1"/>
  <c r="X23" i="535"/>
  <c r="X22" i="535"/>
  <c r="D37" i="533"/>
  <c r="B37" i="533"/>
  <c r="C37" i="533" s="1"/>
  <c r="D36" i="533"/>
  <c r="B36" i="533"/>
  <c r="C36" i="533" s="1"/>
  <c r="D35" i="533"/>
  <c r="B35" i="533"/>
  <c r="C35" i="533" s="1"/>
  <c r="D34" i="533"/>
  <c r="B34" i="533"/>
  <c r="C34" i="533" s="1"/>
  <c r="D33" i="533"/>
  <c r="B33" i="533"/>
  <c r="C33" i="533" s="1"/>
  <c r="D32" i="533"/>
  <c r="B32" i="533"/>
  <c r="C32" i="533" s="1"/>
  <c r="D31" i="533"/>
  <c r="B31" i="533"/>
  <c r="C31" i="533" s="1"/>
  <c r="D30" i="533"/>
  <c r="B30" i="533"/>
  <c r="C30" i="533" s="1"/>
  <c r="D29" i="533"/>
  <c r="B29" i="533"/>
  <c r="C29" i="533" s="1"/>
  <c r="D28" i="533"/>
  <c r="B28" i="533"/>
  <c r="C28" i="533" s="1"/>
  <c r="D27" i="533"/>
  <c r="B27" i="533"/>
  <c r="C27" i="533" s="1"/>
  <c r="D26" i="533"/>
  <c r="B26" i="533"/>
  <c r="C26" i="533" s="1"/>
  <c r="X23" i="533"/>
  <c r="X22" i="533"/>
  <c r="D37" i="528"/>
  <c r="B37" i="528"/>
  <c r="C37" i="528" s="1"/>
  <c r="D36" i="528"/>
  <c r="B36" i="528"/>
  <c r="C36" i="528" s="1"/>
  <c r="D35" i="528"/>
  <c r="B35" i="528"/>
  <c r="C35" i="528" s="1"/>
  <c r="D34" i="528"/>
  <c r="B34" i="528"/>
  <c r="C34" i="528" s="1"/>
  <c r="D33" i="528"/>
  <c r="B33" i="528"/>
  <c r="C33" i="528" s="1"/>
  <c r="D32" i="528"/>
  <c r="B32" i="528"/>
  <c r="C32" i="528" s="1"/>
  <c r="D31" i="528"/>
  <c r="B31" i="528"/>
  <c r="C31" i="528" s="1"/>
  <c r="D30" i="528"/>
  <c r="B30" i="528"/>
  <c r="C30" i="528" s="1"/>
  <c r="D29" i="528"/>
  <c r="B29" i="528"/>
  <c r="C29" i="528" s="1"/>
  <c r="D28" i="528"/>
  <c r="B28" i="528"/>
  <c r="C28" i="528" s="1"/>
  <c r="D27" i="528"/>
  <c r="B27" i="528"/>
  <c r="C27" i="528" s="1"/>
  <c r="D26" i="528"/>
  <c r="B26" i="528"/>
  <c r="C26" i="528" s="1"/>
  <c r="X23" i="528"/>
  <c r="X22" i="528"/>
  <c r="D37" i="525"/>
  <c r="B37" i="525"/>
  <c r="C37" i="525" s="1"/>
  <c r="D36" i="525"/>
  <c r="B36" i="525"/>
  <c r="C36" i="525" s="1"/>
  <c r="D35" i="525"/>
  <c r="B35" i="525"/>
  <c r="C35" i="525" s="1"/>
  <c r="D34" i="525"/>
  <c r="B34" i="525"/>
  <c r="C34" i="525" s="1"/>
  <c r="D33" i="525"/>
  <c r="B33" i="525"/>
  <c r="C33" i="525" s="1"/>
  <c r="D32" i="525"/>
  <c r="B32" i="525"/>
  <c r="C32" i="525" s="1"/>
  <c r="D31" i="525"/>
  <c r="B31" i="525"/>
  <c r="C31" i="525" s="1"/>
  <c r="D30" i="525"/>
  <c r="B30" i="525"/>
  <c r="C30" i="525" s="1"/>
  <c r="D29" i="525"/>
  <c r="B29" i="525"/>
  <c r="C29" i="525" s="1"/>
  <c r="D28" i="525"/>
  <c r="B28" i="525"/>
  <c r="C28" i="525" s="1"/>
  <c r="D27" i="525"/>
  <c r="B27" i="525"/>
  <c r="C27" i="525" s="1"/>
  <c r="D26" i="525"/>
  <c r="B26" i="525"/>
  <c r="C26" i="525" s="1"/>
  <c r="X23" i="525"/>
  <c r="X22" i="525"/>
  <c r="D37" i="524"/>
  <c r="B37" i="524"/>
  <c r="C37" i="524" s="1"/>
  <c r="D36" i="524"/>
  <c r="B36" i="524"/>
  <c r="C36" i="524" s="1"/>
  <c r="D35" i="524"/>
  <c r="B35" i="524"/>
  <c r="C35" i="524" s="1"/>
  <c r="D34" i="524"/>
  <c r="B34" i="524"/>
  <c r="C34" i="524" s="1"/>
  <c r="D33" i="524"/>
  <c r="B33" i="524"/>
  <c r="C33" i="524" s="1"/>
  <c r="D32" i="524"/>
  <c r="B32" i="524"/>
  <c r="C32" i="524" s="1"/>
  <c r="D31" i="524"/>
  <c r="B31" i="524"/>
  <c r="C31" i="524" s="1"/>
  <c r="D30" i="524"/>
  <c r="B30" i="524"/>
  <c r="C30" i="524" s="1"/>
  <c r="D29" i="524"/>
  <c r="B29" i="524"/>
  <c r="C29" i="524" s="1"/>
  <c r="D28" i="524"/>
  <c r="B28" i="524"/>
  <c r="C28" i="524" s="1"/>
  <c r="D27" i="524"/>
  <c r="B27" i="524"/>
  <c r="C27" i="524" s="1"/>
  <c r="D26" i="524"/>
  <c r="B26" i="524"/>
  <c r="C26" i="524" s="1"/>
  <c r="X23" i="524"/>
  <c r="X22" i="524"/>
  <c r="D37" i="522"/>
  <c r="B37" i="522"/>
  <c r="C37" i="522" s="1"/>
  <c r="D36" i="522"/>
  <c r="B36" i="522"/>
  <c r="C36" i="522" s="1"/>
  <c r="D35" i="522"/>
  <c r="B35" i="522"/>
  <c r="C35" i="522" s="1"/>
  <c r="D34" i="522"/>
  <c r="B34" i="522"/>
  <c r="C34" i="522" s="1"/>
  <c r="D33" i="522"/>
  <c r="B33" i="522"/>
  <c r="C33" i="522" s="1"/>
  <c r="D32" i="522"/>
  <c r="B32" i="522"/>
  <c r="C32" i="522" s="1"/>
  <c r="D31" i="522"/>
  <c r="B31" i="522"/>
  <c r="C31" i="522" s="1"/>
  <c r="D30" i="522"/>
  <c r="B30" i="522"/>
  <c r="C30" i="522" s="1"/>
  <c r="D29" i="522"/>
  <c r="B29" i="522"/>
  <c r="C29" i="522" s="1"/>
  <c r="D28" i="522"/>
  <c r="B28" i="522"/>
  <c r="C28" i="522" s="1"/>
  <c r="D27" i="522"/>
  <c r="B27" i="522"/>
  <c r="C27" i="522" s="1"/>
  <c r="D26" i="522"/>
  <c r="B26" i="522"/>
  <c r="C26" i="522" s="1"/>
  <c r="X23" i="522"/>
  <c r="X22" i="522"/>
  <c r="D37" i="521"/>
  <c r="B37" i="521"/>
  <c r="C37" i="521" s="1"/>
  <c r="D36" i="521"/>
  <c r="B36" i="521"/>
  <c r="C36" i="521" s="1"/>
  <c r="D35" i="521"/>
  <c r="B35" i="521"/>
  <c r="C35" i="521" s="1"/>
  <c r="D34" i="521"/>
  <c r="B34" i="521"/>
  <c r="C34" i="521" s="1"/>
  <c r="D33" i="521"/>
  <c r="B33" i="521"/>
  <c r="C33" i="521" s="1"/>
  <c r="D32" i="521"/>
  <c r="B32" i="521"/>
  <c r="C32" i="521" s="1"/>
  <c r="D31" i="521"/>
  <c r="B31" i="521"/>
  <c r="C31" i="521" s="1"/>
  <c r="D30" i="521"/>
  <c r="B30" i="521"/>
  <c r="C30" i="521" s="1"/>
  <c r="D29" i="521"/>
  <c r="B29" i="521"/>
  <c r="C29" i="521" s="1"/>
  <c r="D28" i="521"/>
  <c r="B28" i="521"/>
  <c r="C28" i="521" s="1"/>
  <c r="D27" i="521"/>
  <c r="B27" i="521"/>
  <c r="C27" i="521" s="1"/>
  <c r="D26" i="521"/>
  <c r="B26" i="521"/>
  <c r="C26" i="521" s="1"/>
  <c r="X23" i="521"/>
  <c r="X22" i="521"/>
  <c r="D37" i="519"/>
  <c r="B37" i="519"/>
  <c r="C37" i="519" s="1"/>
  <c r="D36" i="519"/>
  <c r="B36" i="519"/>
  <c r="C36" i="519" s="1"/>
  <c r="D35" i="519"/>
  <c r="B35" i="519"/>
  <c r="C35" i="519" s="1"/>
  <c r="D34" i="519"/>
  <c r="B34" i="519"/>
  <c r="C34" i="519" s="1"/>
  <c r="D33" i="519"/>
  <c r="B33" i="519"/>
  <c r="C33" i="519" s="1"/>
  <c r="D32" i="519"/>
  <c r="B32" i="519"/>
  <c r="C32" i="519" s="1"/>
  <c r="D31" i="519"/>
  <c r="B31" i="519"/>
  <c r="C31" i="519" s="1"/>
  <c r="D30" i="519"/>
  <c r="B30" i="519"/>
  <c r="C30" i="519" s="1"/>
  <c r="D29" i="519"/>
  <c r="B29" i="519"/>
  <c r="C29" i="519" s="1"/>
  <c r="D28" i="519"/>
  <c r="B28" i="519"/>
  <c r="C28" i="519" s="1"/>
  <c r="D27" i="519"/>
  <c r="B27" i="519"/>
  <c r="C27" i="519" s="1"/>
  <c r="D26" i="519"/>
  <c r="B26" i="519"/>
  <c r="C26" i="519" s="1"/>
  <c r="X23" i="519"/>
  <c r="X22" i="519"/>
  <c r="D37" i="517"/>
  <c r="B37" i="517"/>
  <c r="C37" i="517" s="1"/>
  <c r="D36" i="517"/>
  <c r="B36" i="517"/>
  <c r="C36" i="517" s="1"/>
  <c r="D35" i="517"/>
  <c r="B35" i="517"/>
  <c r="C35" i="517" s="1"/>
  <c r="D34" i="517"/>
  <c r="B34" i="517"/>
  <c r="C34" i="517" s="1"/>
  <c r="D33" i="517"/>
  <c r="B33" i="517"/>
  <c r="C33" i="517" s="1"/>
  <c r="D32" i="517"/>
  <c r="B32" i="517"/>
  <c r="C32" i="517" s="1"/>
  <c r="D31" i="517"/>
  <c r="B31" i="517"/>
  <c r="C31" i="517" s="1"/>
  <c r="D30" i="517"/>
  <c r="B30" i="517"/>
  <c r="C30" i="517" s="1"/>
  <c r="D29" i="517"/>
  <c r="B29" i="517"/>
  <c r="C29" i="517" s="1"/>
  <c r="D28" i="517"/>
  <c r="B28" i="517"/>
  <c r="C28" i="517" s="1"/>
  <c r="D27" i="517"/>
  <c r="B27" i="517"/>
  <c r="C27" i="517" s="1"/>
  <c r="D26" i="517"/>
  <c r="B26" i="517"/>
  <c r="C26" i="517" s="1"/>
  <c r="X23" i="517"/>
  <c r="X22" i="517"/>
  <c r="D37" i="514"/>
  <c r="B37" i="514"/>
  <c r="C37" i="514" s="1"/>
  <c r="D36" i="514"/>
  <c r="B36" i="514"/>
  <c r="C36" i="514" s="1"/>
  <c r="D35" i="514"/>
  <c r="B35" i="514"/>
  <c r="C35" i="514" s="1"/>
  <c r="D34" i="514"/>
  <c r="B34" i="514"/>
  <c r="C34" i="514" s="1"/>
  <c r="D33" i="514"/>
  <c r="B33" i="514"/>
  <c r="C33" i="514" s="1"/>
  <c r="D32" i="514"/>
  <c r="B32" i="514"/>
  <c r="C32" i="514" s="1"/>
  <c r="D31" i="514"/>
  <c r="B31" i="514"/>
  <c r="C31" i="514" s="1"/>
  <c r="D30" i="514"/>
  <c r="B30" i="514"/>
  <c r="C30" i="514" s="1"/>
  <c r="D29" i="514"/>
  <c r="B29" i="514"/>
  <c r="C29" i="514" s="1"/>
  <c r="D28" i="514"/>
  <c r="B28" i="514"/>
  <c r="C28" i="514" s="1"/>
  <c r="D27" i="514"/>
  <c r="B27" i="514"/>
  <c r="C27" i="514" s="1"/>
  <c r="D26" i="514"/>
  <c r="B26" i="514"/>
  <c r="C26" i="514" s="1"/>
  <c r="X23" i="514"/>
  <c r="X22" i="514"/>
  <c r="D37" i="513"/>
  <c r="B37" i="513"/>
  <c r="C37" i="513" s="1"/>
  <c r="D36" i="513"/>
  <c r="B36" i="513"/>
  <c r="C36" i="513" s="1"/>
  <c r="D35" i="513"/>
  <c r="B35" i="513"/>
  <c r="C35" i="513" s="1"/>
  <c r="D34" i="513"/>
  <c r="B34" i="513"/>
  <c r="C34" i="513" s="1"/>
  <c r="D33" i="513"/>
  <c r="B33" i="513"/>
  <c r="C33" i="513" s="1"/>
  <c r="D32" i="513"/>
  <c r="B32" i="513"/>
  <c r="C32" i="513" s="1"/>
  <c r="D31" i="513"/>
  <c r="B31" i="513"/>
  <c r="C31" i="513" s="1"/>
  <c r="D30" i="513"/>
  <c r="B30" i="513"/>
  <c r="C30" i="513" s="1"/>
  <c r="D29" i="513"/>
  <c r="B29" i="513"/>
  <c r="C29" i="513" s="1"/>
  <c r="D28" i="513"/>
  <c r="B28" i="513"/>
  <c r="C28" i="513" s="1"/>
  <c r="D27" i="513"/>
  <c r="B27" i="513"/>
  <c r="C27" i="513" s="1"/>
  <c r="D26" i="513"/>
  <c r="B26" i="513"/>
  <c r="C26" i="513" s="1"/>
  <c r="X23" i="513"/>
  <c r="X22" i="513"/>
  <c r="D37" i="512"/>
  <c r="B37" i="512"/>
  <c r="C37" i="512" s="1"/>
  <c r="D36" i="512"/>
  <c r="B36" i="512"/>
  <c r="C36" i="512" s="1"/>
  <c r="D35" i="512"/>
  <c r="B35" i="512"/>
  <c r="C35" i="512" s="1"/>
  <c r="D34" i="512"/>
  <c r="B34" i="512"/>
  <c r="C34" i="512" s="1"/>
  <c r="D33" i="512"/>
  <c r="B33" i="512"/>
  <c r="C33" i="512" s="1"/>
  <c r="D32" i="512"/>
  <c r="B32" i="512"/>
  <c r="C32" i="512" s="1"/>
  <c r="D31" i="512"/>
  <c r="B31" i="512"/>
  <c r="C31" i="512" s="1"/>
  <c r="D30" i="512"/>
  <c r="B30" i="512"/>
  <c r="C30" i="512" s="1"/>
  <c r="D29" i="512"/>
  <c r="B29" i="512"/>
  <c r="C29" i="512" s="1"/>
  <c r="D28" i="512"/>
  <c r="B28" i="512"/>
  <c r="C28" i="512" s="1"/>
  <c r="D27" i="512"/>
  <c r="B27" i="512"/>
  <c r="C27" i="512" s="1"/>
  <c r="D26" i="512"/>
  <c r="B26" i="512"/>
  <c r="C26" i="512" s="1"/>
  <c r="X23" i="512"/>
  <c r="X22" i="512"/>
  <c r="D37" i="511"/>
  <c r="B37" i="511"/>
  <c r="C37" i="511" s="1"/>
  <c r="D36" i="511"/>
  <c r="B36" i="511"/>
  <c r="C36" i="511" s="1"/>
  <c r="D35" i="511"/>
  <c r="B35" i="511"/>
  <c r="C35" i="511" s="1"/>
  <c r="D34" i="511"/>
  <c r="B34" i="511"/>
  <c r="C34" i="511" s="1"/>
  <c r="D33" i="511"/>
  <c r="B33" i="511"/>
  <c r="C33" i="511" s="1"/>
  <c r="D32" i="511"/>
  <c r="B32" i="511"/>
  <c r="C32" i="511" s="1"/>
  <c r="D31" i="511"/>
  <c r="B31" i="511"/>
  <c r="C31" i="511" s="1"/>
  <c r="D30" i="511"/>
  <c r="B30" i="511"/>
  <c r="C30" i="511" s="1"/>
  <c r="D29" i="511"/>
  <c r="B29" i="511"/>
  <c r="C29" i="511" s="1"/>
  <c r="D28" i="511"/>
  <c r="B28" i="511"/>
  <c r="C28" i="511" s="1"/>
  <c r="D27" i="511"/>
  <c r="B27" i="511"/>
  <c r="C27" i="511" s="1"/>
  <c r="D26" i="511"/>
  <c r="B26" i="511"/>
  <c r="C26" i="511" s="1"/>
  <c r="X23" i="511"/>
  <c r="X22" i="511"/>
  <c r="D37" i="508"/>
  <c r="B37" i="508"/>
  <c r="C37" i="508" s="1"/>
  <c r="D36" i="508"/>
  <c r="B36" i="508"/>
  <c r="C36" i="508" s="1"/>
  <c r="D35" i="508"/>
  <c r="B35" i="508"/>
  <c r="C35" i="508" s="1"/>
  <c r="D34" i="508"/>
  <c r="B34" i="508"/>
  <c r="C34" i="508" s="1"/>
  <c r="D33" i="508"/>
  <c r="B33" i="508"/>
  <c r="C33" i="508" s="1"/>
  <c r="D32" i="508"/>
  <c r="B32" i="508"/>
  <c r="C32" i="508" s="1"/>
  <c r="D31" i="508"/>
  <c r="B31" i="508"/>
  <c r="C31" i="508" s="1"/>
  <c r="D30" i="508"/>
  <c r="B30" i="508"/>
  <c r="C30" i="508" s="1"/>
  <c r="D29" i="508"/>
  <c r="B29" i="508"/>
  <c r="C29" i="508" s="1"/>
  <c r="D28" i="508"/>
  <c r="B28" i="508"/>
  <c r="C28" i="508" s="1"/>
  <c r="D27" i="508"/>
  <c r="B27" i="508"/>
  <c r="C27" i="508" s="1"/>
  <c r="D26" i="508"/>
  <c r="B26" i="508"/>
  <c r="C26" i="508" s="1"/>
  <c r="X23" i="508"/>
  <c r="X22" i="508"/>
  <c r="D37" i="506"/>
  <c r="B37" i="506"/>
  <c r="C37" i="506" s="1"/>
  <c r="D36" i="506"/>
  <c r="B36" i="506"/>
  <c r="C36" i="506" s="1"/>
  <c r="D35" i="506"/>
  <c r="B35" i="506"/>
  <c r="C35" i="506" s="1"/>
  <c r="D34" i="506"/>
  <c r="B34" i="506"/>
  <c r="C34" i="506" s="1"/>
  <c r="D33" i="506"/>
  <c r="B33" i="506"/>
  <c r="C33" i="506" s="1"/>
  <c r="D32" i="506"/>
  <c r="B32" i="506"/>
  <c r="C32" i="506" s="1"/>
  <c r="D31" i="506"/>
  <c r="B31" i="506"/>
  <c r="C31" i="506" s="1"/>
  <c r="D30" i="506"/>
  <c r="B30" i="506"/>
  <c r="C30" i="506" s="1"/>
  <c r="D29" i="506"/>
  <c r="B29" i="506"/>
  <c r="C29" i="506" s="1"/>
  <c r="D28" i="506"/>
  <c r="B28" i="506"/>
  <c r="C28" i="506" s="1"/>
  <c r="D27" i="506"/>
  <c r="B27" i="506"/>
  <c r="C27" i="506" s="1"/>
  <c r="D26" i="506"/>
  <c r="B26" i="506"/>
  <c r="C26" i="506" s="1"/>
  <c r="X23" i="506"/>
  <c r="X22" i="506"/>
  <c r="D37" i="504"/>
  <c r="B37" i="504"/>
  <c r="C37" i="504" s="1"/>
  <c r="D36" i="504"/>
  <c r="B36" i="504"/>
  <c r="C36" i="504" s="1"/>
  <c r="D35" i="504"/>
  <c r="B35" i="504"/>
  <c r="C35" i="504" s="1"/>
  <c r="D34" i="504"/>
  <c r="B34" i="504"/>
  <c r="C34" i="504" s="1"/>
  <c r="D33" i="504"/>
  <c r="B33" i="504"/>
  <c r="C33" i="504" s="1"/>
  <c r="D32" i="504"/>
  <c r="B32" i="504"/>
  <c r="C32" i="504" s="1"/>
  <c r="D31" i="504"/>
  <c r="B31" i="504"/>
  <c r="C31" i="504" s="1"/>
  <c r="D30" i="504"/>
  <c r="B30" i="504"/>
  <c r="C30" i="504" s="1"/>
  <c r="D29" i="504"/>
  <c r="B29" i="504"/>
  <c r="C29" i="504" s="1"/>
  <c r="D28" i="504"/>
  <c r="B28" i="504"/>
  <c r="C28" i="504" s="1"/>
  <c r="D27" i="504"/>
  <c r="B27" i="504"/>
  <c r="C27" i="504" s="1"/>
  <c r="D26" i="504"/>
  <c r="B26" i="504"/>
  <c r="C26" i="504" s="1"/>
  <c r="X23" i="504"/>
  <c r="X22" i="504"/>
  <c r="D37" i="503"/>
  <c r="B37" i="503"/>
  <c r="C37" i="503" s="1"/>
  <c r="D36" i="503"/>
  <c r="B36" i="503"/>
  <c r="C36" i="503" s="1"/>
  <c r="D35" i="503"/>
  <c r="B35" i="503"/>
  <c r="C35" i="503" s="1"/>
  <c r="D34" i="503"/>
  <c r="B34" i="503"/>
  <c r="C34" i="503" s="1"/>
  <c r="D33" i="503"/>
  <c r="B33" i="503"/>
  <c r="C33" i="503" s="1"/>
  <c r="D32" i="503"/>
  <c r="B32" i="503"/>
  <c r="C32" i="503" s="1"/>
  <c r="D31" i="503"/>
  <c r="B31" i="503"/>
  <c r="C31" i="503" s="1"/>
  <c r="D30" i="503"/>
  <c r="B30" i="503"/>
  <c r="C30" i="503" s="1"/>
  <c r="D29" i="503"/>
  <c r="B29" i="503"/>
  <c r="C29" i="503" s="1"/>
  <c r="D28" i="503"/>
  <c r="B28" i="503"/>
  <c r="C28" i="503" s="1"/>
  <c r="D27" i="503"/>
  <c r="B27" i="503"/>
  <c r="C27" i="503" s="1"/>
  <c r="D26" i="503"/>
  <c r="B26" i="503"/>
  <c r="C26" i="503" s="1"/>
  <c r="X23" i="503"/>
  <c r="X22" i="503"/>
  <c r="D37" i="502"/>
  <c r="B37" i="502"/>
  <c r="C37" i="502" s="1"/>
  <c r="D36" i="502"/>
  <c r="B36" i="502"/>
  <c r="C36" i="502" s="1"/>
  <c r="D35" i="502"/>
  <c r="B35" i="502"/>
  <c r="C35" i="502" s="1"/>
  <c r="D34" i="502"/>
  <c r="B34" i="502"/>
  <c r="C34" i="502" s="1"/>
  <c r="D33" i="502"/>
  <c r="B33" i="502"/>
  <c r="C33" i="502" s="1"/>
  <c r="D32" i="502"/>
  <c r="B32" i="502"/>
  <c r="C32" i="502" s="1"/>
  <c r="D31" i="502"/>
  <c r="B31" i="502"/>
  <c r="C31" i="502" s="1"/>
  <c r="D30" i="502"/>
  <c r="B30" i="502"/>
  <c r="C30" i="502" s="1"/>
  <c r="D29" i="502"/>
  <c r="B29" i="502"/>
  <c r="C29" i="502" s="1"/>
  <c r="D28" i="502"/>
  <c r="B28" i="502"/>
  <c r="C28" i="502" s="1"/>
  <c r="D27" i="502"/>
  <c r="B27" i="502"/>
  <c r="C27" i="502" s="1"/>
  <c r="D26" i="502"/>
  <c r="B26" i="502"/>
  <c r="C26" i="502" s="1"/>
  <c r="X23" i="502"/>
  <c r="X22" i="502"/>
  <c r="D37" i="497"/>
  <c r="B37" i="497"/>
  <c r="C37" i="497" s="1"/>
  <c r="D36" i="497"/>
  <c r="B36" i="497"/>
  <c r="C36" i="497" s="1"/>
  <c r="D35" i="497"/>
  <c r="B35" i="497"/>
  <c r="C35" i="497" s="1"/>
  <c r="D34" i="497"/>
  <c r="B34" i="497"/>
  <c r="C34" i="497" s="1"/>
  <c r="D33" i="497"/>
  <c r="B33" i="497"/>
  <c r="C33" i="497" s="1"/>
  <c r="D32" i="497"/>
  <c r="B32" i="497"/>
  <c r="C32" i="497" s="1"/>
  <c r="D31" i="497"/>
  <c r="B31" i="497"/>
  <c r="C31" i="497" s="1"/>
  <c r="D30" i="497"/>
  <c r="B30" i="497"/>
  <c r="C30" i="497" s="1"/>
  <c r="D29" i="497"/>
  <c r="B29" i="497"/>
  <c r="C29" i="497" s="1"/>
  <c r="D28" i="497"/>
  <c r="B28" i="497"/>
  <c r="C28" i="497" s="1"/>
  <c r="D27" i="497"/>
  <c r="B27" i="497"/>
  <c r="C27" i="497" s="1"/>
  <c r="D26" i="497"/>
  <c r="B26" i="497"/>
  <c r="C26" i="497" s="1"/>
  <c r="X23" i="497"/>
  <c r="X22" i="497"/>
  <c r="D37" i="494"/>
  <c r="B37" i="494"/>
  <c r="C37" i="494" s="1"/>
  <c r="D36" i="494"/>
  <c r="B36" i="494"/>
  <c r="C36" i="494" s="1"/>
  <c r="D35" i="494"/>
  <c r="B35" i="494"/>
  <c r="C35" i="494" s="1"/>
  <c r="D34" i="494"/>
  <c r="B34" i="494"/>
  <c r="C34" i="494" s="1"/>
  <c r="D33" i="494"/>
  <c r="B33" i="494"/>
  <c r="C33" i="494" s="1"/>
  <c r="D32" i="494"/>
  <c r="B32" i="494"/>
  <c r="C32" i="494" s="1"/>
  <c r="D31" i="494"/>
  <c r="B31" i="494"/>
  <c r="C31" i="494" s="1"/>
  <c r="D30" i="494"/>
  <c r="B30" i="494"/>
  <c r="C30" i="494" s="1"/>
  <c r="D29" i="494"/>
  <c r="B29" i="494"/>
  <c r="C29" i="494" s="1"/>
  <c r="D28" i="494"/>
  <c r="B28" i="494"/>
  <c r="C28" i="494" s="1"/>
  <c r="D27" i="494"/>
  <c r="B27" i="494"/>
  <c r="C27" i="494" s="1"/>
  <c r="D26" i="494"/>
  <c r="B26" i="494"/>
  <c r="C26" i="494" s="1"/>
  <c r="X23" i="494"/>
  <c r="X22" i="494"/>
  <c r="D37" i="493"/>
  <c r="B37" i="493"/>
  <c r="C37" i="493" s="1"/>
  <c r="D36" i="493"/>
  <c r="B36" i="493"/>
  <c r="C36" i="493" s="1"/>
  <c r="D35" i="493"/>
  <c r="B35" i="493"/>
  <c r="C35" i="493" s="1"/>
  <c r="D34" i="493"/>
  <c r="B34" i="493"/>
  <c r="C34" i="493" s="1"/>
  <c r="D33" i="493"/>
  <c r="B33" i="493"/>
  <c r="C33" i="493" s="1"/>
  <c r="D32" i="493"/>
  <c r="B32" i="493"/>
  <c r="C32" i="493" s="1"/>
  <c r="D31" i="493"/>
  <c r="B31" i="493"/>
  <c r="C31" i="493" s="1"/>
  <c r="D30" i="493"/>
  <c r="B30" i="493"/>
  <c r="C30" i="493" s="1"/>
  <c r="D29" i="493"/>
  <c r="B29" i="493"/>
  <c r="C29" i="493" s="1"/>
  <c r="D28" i="493"/>
  <c r="B28" i="493"/>
  <c r="C28" i="493" s="1"/>
  <c r="D27" i="493"/>
  <c r="B27" i="493"/>
  <c r="C27" i="493" s="1"/>
  <c r="D26" i="493"/>
  <c r="B26" i="493"/>
  <c r="C26" i="493" s="1"/>
  <c r="X23" i="493"/>
  <c r="X22" i="493"/>
  <c r="D37" i="492"/>
  <c r="B37" i="492"/>
  <c r="C37" i="492" s="1"/>
  <c r="D36" i="492"/>
  <c r="B36" i="492"/>
  <c r="C36" i="492" s="1"/>
  <c r="D35" i="492"/>
  <c r="B35" i="492"/>
  <c r="C35" i="492" s="1"/>
  <c r="D34" i="492"/>
  <c r="B34" i="492"/>
  <c r="C34" i="492" s="1"/>
  <c r="D33" i="492"/>
  <c r="B33" i="492"/>
  <c r="C33" i="492" s="1"/>
  <c r="D32" i="492"/>
  <c r="B32" i="492"/>
  <c r="C32" i="492" s="1"/>
  <c r="D31" i="492"/>
  <c r="B31" i="492"/>
  <c r="C31" i="492" s="1"/>
  <c r="D30" i="492"/>
  <c r="B30" i="492"/>
  <c r="C30" i="492" s="1"/>
  <c r="D29" i="492"/>
  <c r="B29" i="492"/>
  <c r="C29" i="492" s="1"/>
  <c r="D28" i="492"/>
  <c r="B28" i="492"/>
  <c r="C28" i="492" s="1"/>
  <c r="D27" i="492"/>
  <c r="B27" i="492"/>
  <c r="C27" i="492" s="1"/>
  <c r="D26" i="492"/>
  <c r="B26" i="492"/>
  <c r="C26" i="492" s="1"/>
  <c r="X23" i="492"/>
  <c r="X22" i="492"/>
  <c r="D37" i="491"/>
  <c r="B37" i="491"/>
  <c r="C37" i="491" s="1"/>
  <c r="D36" i="491"/>
  <c r="B36" i="491"/>
  <c r="C36" i="491" s="1"/>
  <c r="D35" i="491"/>
  <c r="B35" i="491"/>
  <c r="C35" i="491" s="1"/>
  <c r="D34" i="491"/>
  <c r="B34" i="491"/>
  <c r="C34" i="491" s="1"/>
  <c r="D33" i="491"/>
  <c r="B33" i="491"/>
  <c r="C33" i="491" s="1"/>
  <c r="D32" i="491"/>
  <c r="B32" i="491"/>
  <c r="C32" i="491" s="1"/>
  <c r="D31" i="491"/>
  <c r="B31" i="491"/>
  <c r="C31" i="491" s="1"/>
  <c r="D30" i="491"/>
  <c r="B30" i="491"/>
  <c r="C30" i="491" s="1"/>
  <c r="D29" i="491"/>
  <c r="B29" i="491"/>
  <c r="C29" i="491" s="1"/>
  <c r="D28" i="491"/>
  <c r="B28" i="491"/>
  <c r="C28" i="491" s="1"/>
  <c r="D27" i="491"/>
  <c r="B27" i="491"/>
  <c r="C27" i="491" s="1"/>
  <c r="D26" i="491"/>
  <c r="B26" i="491"/>
  <c r="C26" i="491" s="1"/>
  <c r="X23" i="491"/>
  <c r="X22" i="491"/>
  <c r="D37" i="486"/>
  <c r="B37" i="486"/>
  <c r="C37" i="486" s="1"/>
  <c r="D36" i="486"/>
  <c r="B36" i="486"/>
  <c r="C36" i="486" s="1"/>
  <c r="D35" i="486"/>
  <c r="B35" i="486"/>
  <c r="C35" i="486" s="1"/>
  <c r="D34" i="486"/>
  <c r="B34" i="486"/>
  <c r="C34" i="486" s="1"/>
  <c r="D33" i="486"/>
  <c r="B33" i="486"/>
  <c r="C33" i="486" s="1"/>
  <c r="D32" i="486"/>
  <c r="B32" i="486"/>
  <c r="C32" i="486" s="1"/>
  <c r="D31" i="486"/>
  <c r="B31" i="486"/>
  <c r="C31" i="486" s="1"/>
  <c r="D30" i="486"/>
  <c r="B30" i="486"/>
  <c r="C30" i="486" s="1"/>
  <c r="D29" i="486"/>
  <c r="B29" i="486"/>
  <c r="C29" i="486" s="1"/>
  <c r="D28" i="486"/>
  <c r="B28" i="486"/>
  <c r="C28" i="486" s="1"/>
  <c r="D27" i="486"/>
  <c r="B27" i="486"/>
  <c r="C27" i="486" s="1"/>
  <c r="D26" i="486"/>
  <c r="B26" i="486"/>
  <c r="C26" i="486" s="1"/>
  <c r="X23" i="486"/>
  <c r="X22" i="486"/>
  <c r="D37" i="480"/>
  <c r="B37" i="480"/>
  <c r="C37" i="480" s="1"/>
  <c r="D36" i="480"/>
  <c r="B36" i="480"/>
  <c r="C36" i="480" s="1"/>
  <c r="D35" i="480"/>
  <c r="B35" i="480"/>
  <c r="C35" i="480" s="1"/>
  <c r="D34" i="480"/>
  <c r="B34" i="480"/>
  <c r="C34" i="480" s="1"/>
  <c r="D33" i="480"/>
  <c r="B33" i="480"/>
  <c r="C33" i="480" s="1"/>
  <c r="D32" i="480"/>
  <c r="B32" i="480"/>
  <c r="C32" i="480" s="1"/>
  <c r="D31" i="480"/>
  <c r="B31" i="480"/>
  <c r="C31" i="480" s="1"/>
  <c r="D30" i="480"/>
  <c r="B30" i="480"/>
  <c r="C30" i="480" s="1"/>
  <c r="D29" i="480"/>
  <c r="B29" i="480"/>
  <c r="C29" i="480" s="1"/>
  <c r="D28" i="480"/>
  <c r="B28" i="480"/>
  <c r="C28" i="480" s="1"/>
  <c r="D27" i="480"/>
  <c r="B27" i="480"/>
  <c r="C27" i="480" s="1"/>
  <c r="D26" i="480"/>
  <c r="B26" i="480"/>
  <c r="C26" i="480" s="1"/>
  <c r="X23" i="480"/>
  <c r="X22" i="480"/>
  <c r="D37" i="479"/>
  <c r="B37" i="479"/>
  <c r="C37" i="479" s="1"/>
  <c r="D36" i="479"/>
  <c r="B36" i="479"/>
  <c r="C36" i="479" s="1"/>
  <c r="D35" i="479"/>
  <c r="B35" i="479"/>
  <c r="C35" i="479" s="1"/>
  <c r="D34" i="479"/>
  <c r="B34" i="479"/>
  <c r="C34" i="479" s="1"/>
  <c r="D33" i="479"/>
  <c r="B33" i="479"/>
  <c r="C33" i="479" s="1"/>
  <c r="D32" i="479"/>
  <c r="B32" i="479"/>
  <c r="C32" i="479" s="1"/>
  <c r="D31" i="479"/>
  <c r="B31" i="479"/>
  <c r="C31" i="479" s="1"/>
  <c r="D30" i="479"/>
  <c r="B30" i="479"/>
  <c r="C30" i="479" s="1"/>
  <c r="D29" i="479"/>
  <c r="B29" i="479"/>
  <c r="C29" i="479" s="1"/>
  <c r="D28" i="479"/>
  <c r="B28" i="479"/>
  <c r="C28" i="479" s="1"/>
  <c r="D27" i="479"/>
  <c r="B27" i="479"/>
  <c r="C27" i="479" s="1"/>
  <c r="D26" i="479"/>
  <c r="B26" i="479"/>
  <c r="C26" i="479" s="1"/>
  <c r="X23" i="479"/>
  <c r="X22" i="479"/>
  <c r="B38" i="544" l="1"/>
  <c r="D38" i="544"/>
  <c r="B38" i="542"/>
  <c r="D38" i="542"/>
  <c r="B38" i="540"/>
  <c r="D38" i="540"/>
  <c r="B38" i="538"/>
  <c r="D38" i="538"/>
  <c r="B38" i="536"/>
  <c r="D38" i="536"/>
  <c r="B38" i="535"/>
  <c r="D38" i="535"/>
  <c r="B38" i="533"/>
  <c r="D38" i="533"/>
  <c r="B38" i="528"/>
  <c r="D38" i="528"/>
  <c r="B38" i="525"/>
  <c r="D38" i="525"/>
  <c r="B38" i="524"/>
  <c r="D38" i="524"/>
  <c r="B38" i="522"/>
  <c r="D38" i="522"/>
  <c r="B38" i="521"/>
  <c r="D38" i="521"/>
  <c r="B38" i="519"/>
  <c r="D38" i="519"/>
  <c r="D38" i="517"/>
  <c r="B38" i="517"/>
  <c r="B38" i="514"/>
  <c r="D38" i="514"/>
  <c r="B38" i="513"/>
  <c r="D38" i="513"/>
  <c r="B38" i="512"/>
  <c r="D38" i="512"/>
  <c r="B38" i="511"/>
  <c r="D38" i="511"/>
  <c r="B38" i="508"/>
  <c r="D38" i="508"/>
  <c r="B38" i="506"/>
  <c r="D38" i="506"/>
  <c r="B38" i="504"/>
  <c r="D38" i="504"/>
  <c r="B38" i="503"/>
  <c r="D38" i="503"/>
  <c r="B38" i="502"/>
  <c r="D38" i="502"/>
  <c r="B38" i="497"/>
  <c r="D38" i="497"/>
  <c r="B38" i="494"/>
  <c r="D38" i="494"/>
  <c r="B38" i="493"/>
  <c r="D38" i="493"/>
  <c r="B38" i="492"/>
  <c r="D38" i="492"/>
  <c r="B38" i="491"/>
  <c r="D38" i="491"/>
  <c r="B38" i="486"/>
  <c r="D38" i="486"/>
  <c r="B38" i="480"/>
  <c r="D38" i="480"/>
  <c r="B38" i="479"/>
  <c r="D38" i="479"/>
  <c r="D37" i="478"/>
  <c r="B37" i="478"/>
  <c r="C37" i="478" s="1"/>
  <c r="D36" i="478"/>
  <c r="B36" i="478"/>
  <c r="C36" i="478" s="1"/>
  <c r="D35" i="478"/>
  <c r="B35" i="478"/>
  <c r="C35" i="478" s="1"/>
  <c r="D34" i="478"/>
  <c r="B34" i="478"/>
  <c r="C34" i="478" s="1"/>
  <c r="D33" i="478"/>
  <c r="B33" i="478"/>
  <c r="C33" i="478" s="1"/>
  <c r="D32" i="478"/>
  <c r="B32" i="478"/>
  <c r="C32" i="478" s="1"/>
  <c r="D31" i="478"/>
  <c r="B31" i="478"/>
  <c r="C31" i="478" s="1"/>
  <c r="D30" i="478"/>
  <c r="B30" i="478"/>
  <c r="C30" i="478" s="1"/>
  <c r="D29" i="478"/>
  <c r="B29" i="478"/>
  <c r="C29" i="478" s="1"/>
  <c r="D28" i="478"/>
  <c r="B28" i="478"/>
  <c r="C28" i="478" s="1"/>
  <c r="D27" i="478"/>
  <c r="B27" i="478"/>
  <c r="C27" i="478" s="1"/>
  <c r="D26" i="478"/>
  <c r="B26" i="478"/>
  <c r="C26" i="478" s="1"/>
  <c r="X23" i="478"/>
  <c r="X22" i="478"/>
  <c r="D38" i="478" l="1"/>
  <c r="B38" i="478"/>
  <c r="D37" i="477"/>
  <c r="B37" i="477"/>
  <c r="C37" i="477" s="1"/>
  <c r="D36" i="477"/>
  <c r="B36" i="477"/>
  <c r="C36" i="477" s="1"/>
  <c r="D35" i="477"/>
  <c r="B35" i="477"/>
  <c r="C35" i="477" s="1"/>
  <c r="D34" i="477"/>
  <c r="B34" i="477"/>
  <c r="C34" i="477" s="1"/>
  <c r="D33" i="477"/>
  <c r="B33" i="477"/>
  <c r="C33" i="477" s="1"/>
  <c r="D32" i="477"/>
  <c r="B32" i="477"/>
  <c r="C32" i="477" s="1"/>
  <c r="D31" i="477"/>
  <c r="B31" i="477"/>
  <c r="C31" i="477" s="1"/>
  <c r="D30" i="477"/>
  <c r="B30" i="477"/>
  <c r="C30" i="477" s="1"/>
  <c r="D29" i="477"/>
  <c r="B29" i="477"/>
  <c r="C29" i="477" s="1"/>
  <c r="D28" i="477"/>
  <c r="B28" i="477"/>
  <c r="C28" i="477" s="1"/>
  <c r="D27" i="477"/>
  <c r="B27" i="477"/>
  <c r="C27" i="477" s="1"/>
  <c r="D26" i="477"/>
  <c r="B26" i="477"/>
  <c r="C26" i="477" s="1"/>
  <c r="X23" i="477"/>
  <c r="X22" i="477"/>
  <c r="D37" i="476"/>
  <c r="B37" i="476"/>
  <c r="C37" i="476" s="1"/>
  <c r="D36" i="476"/>
  <c r="B36" i="476"/>
  <c r="C36" i="476" s="1"/>
  <c r="D35" i="476"/>
  <c r="B35" i="476"/>
  <c r="C35" i="476" s="1"/>
  <c r="D34" i="476"/>
  <c r="B34" i="476"/>
  <c r="C34" i="476" s="1"/>
  <c r="D33" i="476"/>
  <c r="B33" i="476"/>
  <c r="C33" i="476" s="1"/>
  <c r="D32" i="476"/>
  <c r="B32" i="476"/>
  <c r="C32" i="476" s="1"/>
  <c r="D31" i="476"/>
  <c r="B31" i="476"/>
  <c r="C31" i="476" s="1"/>
  <c r="D30" i="476"/>
  <c r="B30" i="476"/>
  <c r="C30" i="476" s="1"/>
  <c r="D29" i="476"/>
  <c r="B29" i="476"/>
  <c r="C29" i="476" s="1"/>
  <c r="D28" i="476"/>
  <c r="B28" i="476"/>
  <c r="C28" i="476" s="1"/>
  <c r="D27" i="476"/>
  <c r="B27" i="476"/>
  <c r="C27" i="476" s="1"/>
  <c r="D26" i="476"/>
  <c r="B26" i="476"/>
  <c r="C26" i="476" s="1"/>
  <c r="X23" i="476"/>
  <c r="X22" i="476"/>
  <c r="D37" i="473"/>
  <c r="B37" i="473"/>
  <c r="C37" i="473" s="1"/>
  <c r="D36" i="473"/>
  <c r="B36" i="473"/>
  <c r="C36" i="473" s="1"/>
  <c r="D35" i="473"/>
  <c r="B35" i="473"/>
  <c r="C35" i="473" s="1"/>
  <c r="D34" i="473"/>
  <c r="B34" i="473"/>
  <c r="C34" i="473" s="1"/>
  <c r="D33" i="473"/>
  <c r="B33" i="473"/>
  <c r="C33" i="473" s="1"/>
  <c r="D32" i="473"/>
  <c r="B32" i="473"/>
  <c r="C32" i="473" s="1"/>
  <c r="D31" i="473"/>
  <c r="B31" i="473"/>
  <c r="C31" i="473" s="1"/>
  <c r="D30" i="473"/>
  <c r="B30" i="473"/>
  <c r="C30" i="473" s="1"/>
  <c r="D29" i="473"/>
  <c r="B29" i="473"/>
  <c r="C29" i="473" s="1"/>
  <c r="D28" i="473"/>
  <c r="B28" i="473"/>
  <c r="C28" i="473" s="1"/>
  <c r="D27" i="473"/>
  <c r="B27" i="473"/>
  <c r="C27" i="473" s="1"/>
  <c r="D26" i="473"/>
  <c r="B26" i="473"/>
  <c r="C26" i="473" s="1"/>
  <c r="X23" i="473"/>
  <c r="X22" i="473"/>
  <c r="D37" i="468"/>
  <c r="B37" i="468"/>
  <c r="C37" i="468" s="1"/>
  <c r="D36" i="468"/>
  <c r="B36" i="468"/>
  <c r="C36" i="468" s="1"/>
  <c r="D35" i="468"/>
  <c r="B35" i="468"/>
  <c r="C35" i="468" s="1"/>
  <c r="D34" i="468"/>
  <c r="B34" i="468"/>
  <c r="C34" i="468" s="1"/>
  <c r="D33" i="468"/>
  <c r="B33" i="468"/>
  <c r="C33" i="468" s="1"/>
  <c r="D32" i="468"/>
  <c r="B32" i="468"/>
  <c r="C32" i="468" s="1"/>
  <c r="D31" i="468"/>
  <c r="B31" i="468"/>
  <c r="C31" i="468" s="1"/>
  <c r="D30" i="468"/>
  <c r="B30" i="468"/>
  <c r="C30" i="468" s="1"/>
  <c r="D29" i="468"/>
  <c r="B29" i="468"/>
  <c r="C29" i="468" s="1"/>
  <c r="D28" i="468"/>
  <c r="B28" i="468"/>
  <c r="C28" i="468" s="1"/>
  <c r="D27" i="468"/>
  <c r="B27" i="468"/>
  <c r="C27" i="468" s="1"/>
  <c r="D26" i="468"/>
  <c r="B26" i="468"/>
  <c r="C26" i="468" s="1"/>
  <c r="X23" i="468"/>
  <c r="X22" i="468"/>
  <c r="D37" i="467"/>
  <c r="B37" i="467"/>
  <c r="C37" i="467" s="1"/>
  <c r="D36" i="467"/>
  <c r="B36" i="467"/>
  <c r="C36" i="467" s="1"/>
  <c r="D35" i="467"/>
  <c r="B35" i="467"/>
  <c r="C35" i="467" s="1"/>
  <c r="D34" i="467"/>
  <c r="B34" i="467"/>
  <c r="C34" i="467" s="1"/>
  <c r="D33" i="467"/>
  <c r="B33" i="467"/>
  <c r="C33" i="467" s="1"/>
  <c r="D32" i="467"/>
  <c r="B32" i="467"/>
  <c r="C32" i="467" s="1"/>
  <c r="D31" i="467"/>
  <c r="B31" i="467"/>
  <c r="C31" i="467" s="1"/>
  <c r="D30" i="467"/>
  <c r="B30" i="467"/>
  <c r="C30" i="467" s="1"/>
  <c r="D29" i="467"/>
  <c r="B29" i="467"/>
  <c r="C29" i="467" s="1"/>
  <c r="D28" i="467"/>
  <c r="B28" i="467"/>
  <c r="C28" i="467" s="1"/>
  <c r="D27" i="467"/>
  <c r="B27" i="467"/>
  <c r="C27" i="467" s="1"/>
  <c r="D26" i="467"/>
  <c r="B26" i="467"/>
  <c r="C26" i="467" s="1"/>
  <c r="X23" i="467"/>
  <c r="X22" i="467"/>
  <c r="D37" i="466"/>
  <c r="B37" i="466"/>
  <c r="C37" i="466" s="1"/>
  <c r="D36" i="466"/>
  <c r="B36" i="466"/>
  <c r="C36" i="466" s="1"/>
  <c r="D35" i="466"/>
  <c r="B35" i="466"/>
  <c r="C35" i="466" s="1"/>
  <c r="D34" i="466"/>
  <c r="B34" i="466"/>
  <c r="C34" i="466" s="1"/>
  <c r="D33" i="466"/>
  <c r="B33" i="466"/>
  <c r="C33" i="466" s="1"/>
  <c r="D32" i="466"/>
  <c r="B32" i="466"/>
  <c r="C32" i="466" s="1"/>
  <c r="D31" i="466"/>
  <c r="B31" i="466"/>
  <c r="C31" i="466" s="1"/>
  <c r="D30" i="466"/>
  <c r="B30" i="466"/>
  <c r="C30" i="466" s="1"/>
  <c r="D29" i="466"/>
  <c r="B29" i="466"/>
  <c r="C29" i="466" s="1"/>
  <c r="D28" i="466"/>
  <c r="B28" i="466"/>
  <c r="C28" i="466" s="1"/>
  <c r="D27" i="466"/>
  <c r="B27" i="466"/>
  <c r="C27" i="466" s="1"/>
  <c r="D26" i="466"/>
  <c r="B26" i="466"/>
  <c r="C26" i="466" s="1"/>
  <c r="X23" i="466"/>
  <c r="X22" i="466"/>
  <c r="D37" i="465"/>
  <c r="B37" i="465"/>
  <c r="C37" i="465" s="1"/>
  <c r="D36" i="465"/>
  <c r="B36" i="465"/>
  <c r="C36" i="465" s="1"/>
  <c r="D35" i="465"/>
  <c r="B35" i="465"/>
  <c r="C35" i="465" s="1"/>
  <c r="D34" i="465"/>
  <c r="B34" i="465"/>
  <c r="C34" i="465" s="1"/>
  <c r="D33" i="465"/>
  <c r="B33" i="465"/>
  <c r="C33" i="465" s="1"/>
  <c r="D32" i="465"/>
  <c r="B32" i="465"/>
  <c r="C32" i="465" s="1"/>
  <c r="D31" i="465"/>
  <c r="B31" i="465"/>
  <c r="C31" i="465" s="1"/>
  <c r="D30" i="465"/>
  <c r="B30" i="465"/>
  <c r="C30" i="465" s="1"/>
  <c r="D29" i="465"/>
  <c r="B29" i="465"/>
  <c r="C29" i="465" s="1"/>
  <c r="D28" i="465"/>
  <c r="B28" i="465"/>
  <c r="C28" i="465" s="1"/>
  <c r="D27" i="465"/>
  <c r="B27" i="465"/>
  <c r="C27" i="465" s="1"/>
  <c r="D26" i="465"/>
  <c r="B26" i="465"/>
  <c r="C26" i="465" s="1"/>
  <c r="X22" i="465"/>
  <c r="D37" i="464"/>
  <c r="B37" i="464"/>
  <c r="C37" i="464" s="1"/>
  <c r="D36" i="464"/>
  <c r="B36" i="464"/>
  <c r="C36" i="464" s="1"/>
  <c r="D35" i="464"/>
  <c r="B35" i="464"/>
  <c r="C35" i="464" s="1"/>
  <c r="D34" i="464"/>
  <c r="B34" i="464"/>
  <c r="C34" i="464" s="1"/>
  <c r="D33" i="464"/>
  <c r="B33" i="464"/>
  <c r="C33" i="464" s="1"/>
  <c r="D32" i="464"/>
  <c r="B32" i="464"/>
  <c r="C32" i="464" s="1"/>
  <c r="D31" i="464"/>
  <c r="B31" i="464"/>
  <c r="C31" i="464" s="1"/>
  <c r="D30" i="464"/>
  <c r="B30" i="464"/>
  <c r="C30" i="464" s="1"/>
  <c r="D29" i="464"/>
  <c r="B29" i="464"/>
  <c r="C29" i="464" s="1"/>
  <c r="D28" i="464"/>
  <c r="B28" i="464"/>
  <c r="C28" i="464" s="1"/>
  <c r="D27" i="464"/>
  <c r="B27" i="464"/>
  <c r="C27" i="464" s="1"/>
  <c r="D26" i="464"/>
  <c r="B26" i="464"/>
  <c r="C26" i="464" s="1"/>
  <c r="X23" i="464"/>
  <c r="X22" i="464"/>
  <c r="D37" i="463"/>
  <c r="B37" i="463"/>
  <c r="C37" i="463" s="1"/>
  <c r="D36" i="463"/>
  <c r="B36" i="463"/>
  <c r="C36" i="463" s="1"/>
  <c r="D35" i="463"/>
  <c r="B35" i="463"/>
  <c r="C35" i="463" s="1"/>
  <c r="D34" i="463"/>
  <c r="B34" i="463"/>
  <c r="C34" i="463" s="1"/>
  <c r="D33" i="463"/>
  <c r="B33" i="463"/>
  <c r="C33" i="463" s="1"/>
  <c r="D32" i="463"/>
  <c r="B32" i="463"/>
  <c r="C32" i="463" s="1"/>
  <c r="D31" i="463"/>
  <c r="B31" i="463"/>
  <c r="C31" i="463" s="1"/>
  <c r="D30" i="463"/>
  <c r="B30" i="463"/>
  <c r="C30" i="463" s="1"/>
  <c r="D29" i="463"/>
  <c r="B29" i="463"/>
  <c r="C29" i="463" s="1"/>
  <c r="D28" i="463"/>
  <c r="B28" i="463"/>
  <c r="C28" i="463" s="1"/>
  <c r="D27" i="463"/>
  <c r="B27" i="463"/>
  <c r="C27" i="463" s="1"/>
  <c r="D26" i="463"/>
  <c r="B26" i="463"/>
  <c r="C26" i="463" s="1"/>
  <c r="X23" i="463"/>
  <c r="X22" i="463"/>
  <c r="D37" i="462"/>
  <c r="B37" i="462"/>
  <c r="C37" i="462" s="1"/>
  <c r="D36" i="462"/>
  <c r="B36" i="462"/>
  <c r="C36" i="462" s="1"/>
  <c r="D35" i="462"/>
  <c r="B35" i="462"/>
  <c r="C35" i="462" s="1"/>
  <c r="D34" i="462"/>
  <c r="B34" i="462"/>
  <c r="C34" i="462" s="1"/>
  <c r="D33" i="462"/>
  <c r="B33" i="462"/>
  <c r="C33" i="462" s="1"/>
  <c r="D32" i="462"/>
  <c r="B32" i="462"/>
  <c r="C32" i="462" s="1"/>
  <c r="D31" i="462"/>
  <c r="B31" i="462"/>
  <c r="C31" i="462" s="1"/>
  <c r="D30" i="462"/>
  <c r="B30" i="462"/>
  <c r="C30" i="462" s="1"/>
  <c r="D29" i="462"/>
  <c r="B29" i="462"/>
  <c r="C29" i="462" s="1"/>
  <c r="D28" i="462"/>
  <c r="B28" i="462"/>
  <c r="C28" i="462" s="1"/>
  <c r="D27" i="462"/>
  <c r="B27" i="462"/>
  <c r="C27" i="462" s="1"/>
  <c r="D26" i="462"/>
  <c r="B26" i="462"/>
  <c r="C26" i="462" s="1"/>
  <c r="X23" i="462"/>
  <c r="X22" i="462"/>
  <c r="D37" i="461"/>
  <c r="B37" i="461"/>
  <c r="C37" i="461" s="1"/>
  <c r="D36" i="461"/>
  <c r="B36" i="461"/>
  <c r="C36" i="461" s="1"/>
  <c r="D35" i="461"/>
  <c r="B35" i="461"/>
  <c r="C35" i="461" s="1"/>
  <c r="D34" i="461"/>
  <c r="B34" i="461"/>
  <c r="C34" i="461" s="1"/>
  <c r="D33" i="461"/>
  <c r="B33" i="461"/>
  <c r="C33" i="461" s="1"/>
  <c r="D32" i="461"/>
  <c r="B32" i="461"/>
  <c r="C32" i="461" s="1"/>
  <c r="D31" i="461"/>
  <c r="B31" i="461"/>
  <c r="C31" i="461" s="1"/>
  <c r="D30" i="461"/>
  <c r="B30" i="461"/>
  <c r="C30" i="461" s="1"/>
  <c r="D29" i="461"/>
  <c r="B29" i="461"/>
  <c r="C29" i="461" s="1"/>
  <c r="D28" i="461"/>
  <c r="B28" i="461"/>
  <c r="C28" i="461" s="1"/>
  <c r="D27" i="461"/>
  <c r="B27" i="461"/>
  <c r="C27" i="461" s="1"/>
  <c r="D26" i="461"/>
  <c r="B26" i="461"/>
  <c r="C26" i="461" s="1"/>
  <c r="X23" i="461"/>
  <c r="X22" i="461"/>
  <c r="D37" i="460"/>
  <c r="B37" i="460"/>
  <c r="C37" i="460" s="1"/>
  <c r="D36" i="460"/>
  <c r="B36" i="460"/>
  <c r="C36" i="460" s="1"/>
  <c r="D35" i="460"/>
  <c r="B35" i="460"/>
  <c r="C35" i="460" s="1"/>
  <c r="D34" i="460"/>
  <c r="B34" i="460"/>
  <c r="C34" i="460" s="1"/>
  <c r="D33" i="460"/>
  <c r="B33" i="460"/>
  <c r="C33" i="460" s="1"/>
  <c r="D32" i="460"/>
  <c r="B32" i="460"/>
  <c r="C32" i="460" s="1"/>
  <c r="D31" i="460"/>
  <c r="B31" i="460"/>
  <c r="C31" i="460" s="1"/>
  <c r="D30" i="460"/>
  <c r="B30" i="460"/>
  <c r="C30" i="460" s="1"/>
  <c r="D29" i="460"/>
  <c r="B29" i="460"/>
  <c r="C29" i="460" s="1"/>
  <c r="D28" i="460"/>
  <c r="B28" i="460"/>
  <c r="C28" i="460" s="1"/>
  <c r="D27" i="460"/>
  <c r="B27" i="460"/>
  <c r="C27" i="460" s="1"/>
  <c r="D26" i="460"/>
  <c r="B26" i="460"/>
  <c r="C26" i="460" s="1"/>
  <c r="X23" i="460"/>
  <c r="X22" i="460"/>
  <c r="B38" i="477" l="1"/>
  <c r="D38" i="477"/>
  <c r="B38" i="476"/>
  <c r="D38" i="476"/>
  <c r="B38" i="473"/>
  <c r="D38" i="473"/>
  <c r="B38" i="468"/>
  <c r="D38" i="468"/>
  <c r="B38" i="467"/>
  <c r="D38" i="467"/>
  <c r="B38" i="466"/>
  <c r="D38" i="466"/>
  <c r="B38" i="465"/>
  <c r="D38" i="465"/>
  <c r="B38" i="464"/>
  <c r="D38" i="464"/>
  <c r="B38" i="463"/>
  <c r="D38" i="463"/>
  <c r="B38" i="462"/>
  <c r="D38" i="462"/>
  <c r="D38" i="461"/>
  <c r="B38" i="461"/>
  <c r="B38" i="460"/>
  <c r="D38" i="460"/>
  <c r="D37" i="459"/>
  <c r="B37" i="459"/>
  <c r="C37" i="459" s="1"/>
  <c r="D36" i="459"/>
  <c r="B36" i="459"/>
  <c r="C36" i="459" s="1"/>
  <c r="D35" i="459"/>
  <c r="B35" i="459"/>
  <c r="C35" i="459" s="1"/>
  <c r="D34" i="459"/>
  <c r="B34" i="459"/>
  <c r="C34" i="459" s="1"/>
  <c r="D33" i="459"/>
  <c r="B33" i="459"/>
  <c r="C33" i="459" s="1"/>
  <c r="D32" i="459"/>
  <c r="B32" i="459"/>
  <c r="C32" i="459" s="1"/>
  <c r="D31" i="459"/>
  <c r="B31" i="459"/>
  <c r="C31" i="459" s="1"/>
  <c r="D30" i="459"/>
  <c r="B30" i="459"/>
  <c r="C30" i="459" s="1"/>
  <c r="D29" i="459"/>
  <c r="B29" i="459"/>
  <c r="C29" i="459" s="1"/>
  <c r="D28" i="459"/>
  <c r="B28" i="459"/>
  <c r="C28" i="459" s="1"/>
  <c r="D27" i="459"/>
  <c r="B27" i="459"/>
  <c r="C27" i="459" s="1"/>
  <c r="D26" i="459"/>
  <c r="B26" i="459"/>
  <c r="C26" i="459" s="1"/>
  <c r="X23" i="459"/>
  <c r="X22" i="459"/>
  <c r="D37" i="458"/>
  <c r="B37" i="458"/>
  <c r="C37" i="458" s="1"/>
  <c r="D36" i="458"/>
  <c r="B36" i="458"/>
  <c r="C36" i="458" s="1"/>
  <c r="D35" i="458"/>
  <c r="B35" i="458"/>
  <c r="C35" i="458" s="1"/>
  <c r="D34" i="458"/>
  <c r="B34" i="458"/>
  <c r="C34" i="458" s="1"/>
  <c r="D33" i="458"/>
  <c r="B33" i="458"/>
  <c r="C33" i="458" s="1"/>
  <c r="D32" i="458"/>
  <c r="B32" i="458"/>
  <c r="C32" i="458" s="1"/>
  <c r="D31" i="458"/>
  <c r="B31" i="458"/>
  <c r="C31" i="458" s="1"/>
  <c r="D30" i="458"/>
  <c r="B30" i="458"/>
  <c r="C30" i="458" s="1"/>
  <c r="D29" i="458"/>
  <c r="B29" i="458"/>
  <c r="C29" i="458" s="1"/>
  <c r="D28" i="458"/>
  <c r="B28" i="458"/>
  <c r="C28" i="458" s="1"/>
  <c r="D27" i="458"/>
  <c r="B27" i="458"/>
  <c r="C27" i="458" s="1"/>
  <c r="D26" i="458"/>
  <c r="B26" i="458"/>
  <c r="C26" i="458" s="1"/>
  <c r="X23" i="458"/>
  <c r="X22" i="458"/>
  <c r="B38" i="459" l="1"/>
  <c r="D38" i="459"/>
  <c r="B38" i="458"/>
  <c r="D38" i="458"/>
  <c r="D37" i="456"/>
  <c r="B37" i="456"/>
  <c r="C37" i="456" s="1"/>
  <c r="D36" i="456"/>
  <c r="B36" i="456"/>
  <c r="C36" i="456" s="1"/>
  <c r="D35" i="456"/>
  <c r="B35" i="456"/>
  <c r="C35" i="456" s="1"/>
  <c r="D34" i="456"/>
  <c r="B34" i="456"/>
  <c r="C34" i="456" s="1"/>
  <c r="D33" i="456"/>
  <c r="B33" i="456"/>
  <c r="C33" i="456" s="1"/>
  <c r="D32" i="456"/>
  <c r="B32" i="456"/>
  <c r="C32" i="456" s="1"/>
  <c r="D31" i="456"/>
  <c r="B31" i="456"/>
  <c r="C31" i="456" s="1"/>
  <c r="D30" i="456"/>
  <c r="B30" i="456"/>
  <c r="C30" i="456" s="1"/>
  <c r="D29" i="456"/>
  <c r="B29" i="456"/>
  <c r="C29" i="456" s="1"/>
  <c r="D28" i="456"/>
  <c r="B28" i="456"/>
  <c r="C28" i="456" s="1"/>
  <c r="D27" i="456"/>
  <c r="B27" i="456"/>
  <c r="C27" i="456" s="1"/>
  <c r="D26" i="456"/>
  <c r="B26" i="456"/>
  <c r="C26" i="456" s="1"/>
  <c r="X23" i="456"/>
  <c r="X22" i="456"/>
  <c r="D37" i="454"/>
  <c r="B37" i="454"/>
  <c r="C37" i="454" s="1"/>
  <c r="D36" i="454"/>
  <c r="B36" i="454"/>
  <c r="C36" i="454" s="1"/>
  <c r="D35" i="454"/>
  <c r="B35" i="454"/>
  <c r="C35" i="454" s="1"/>
  <c r="D34" i="454"/>
  <c r="B34" i="454"/>
  <c r="C34" i="454" s="1"/>
  <c r="D33" i="454"/>
  <c r="B33" i="454"/>
  <c r="C33" i="454" s="1"/>
  <c r="D32" i="454"/>
  <c r="B32" i="454"/>
  <c r="C32" i="454" s="1"/>
  <c r="D31" i="454"/>
  <c r="B31" i="454"/>
  <c r="C31" i="454" s="1"/>
  <c r="D30" i="454"/>
  <c r="B30" i="454"/>
  <c r="C30" i="454" s="1"/>
  <c r="D29" i="454"/>
  <c r="B29" i="454"/>
  <c r="C29" i="454" s="1"/>
  <c r="D28" i="454"/>
  <c r="B28" i="454"/>
  <c r="C28" i="454" s="1"/>
  <c r="D27" i="454"/>
  <c r="B27" i="454"/>
  <c r="C27" i="454" s="1"/>
  <c r="D26" i="454"/>
  <c r="B26" i="454"/>
  <c r="C26" i="454" s="1"/>
  <c r="X23" i="454"/>
  <c r="X22" i="454"/>
  <c r="D37" i="453"/>
  <c r="B37" i="453"/>
  <c r="C37" i="453" s="1"/>
  <c r="D36" i="453"/>
  <c r="B36" i="453"/>
  <c r="C36" i="453" s="1"/>
  <c r="D35" i="453"/>
  <c r="B35" i="453"/>
  <c r="C35" i="453" s="1"/>
  <c r="D34" i="453"/>
  <c r="B34" i="453"/>
  <c r="C34" i="453" s="1"/>
  <c r="D33" i="453"/>
  <c r="B33" i="453"/>
  <c r="C33" i="453" s="1"/>
  <c r="D32" i="453"/>
  <c r="B32" i="453"/>
  <c r="C32" i="453" s="1"/>
  <c r="D31" i="453"/>
  <c r="B31" i="453"/>
  <c r="C31" i="453" s="1"/>
  <c r="D30" i="453"/>
  <c r="B30" i="453"/>
  <c r="C30" i="453" s="1"/>
  <c r="D29" i="453"/>
  <c r="B29" i="453"/>
  <c r="C29" i="453" s="1"/>
  <c r="D28" i="453"/>
  <c r="B28" i="453"/>
  <c r="C28" i="453" s="1"/>
  <c r="D27" i="453"/>
  <c r="B27" i="453"/>
  <c r="C27" i="453" s="1"/>
  <c r="D26" i="453"/>
  <c r="B26" i="453"/>
  <c r="C26" i="453" s="1"/>
  <c r="X23" i="453"/>
  <c r="X22" i="453"/>
  <c r="D37" i="451"/>
  <c r="B37" i="451"/>
  <c r="C37" i="451" s="1"/>
  <c r="D36" i="451"/>
  <c r="B36" i="451"/>
  <c r="C36" i="451" s="1"/>
  <c r="D35" i="451"/>
  <c r="B35" i="451"/>
  <c r="C35" i="451" s="1"/>
  <c r="D34" i="451"/>
  <c r="B34" i="451"/>
  <c r="C34" i="451" s="1"/>
  <c r="D33" i="451"/>
  <c r="B33" i="451"/>
  <c r="C33" i="451" s="1"/>
  <c r="D32" i="451"/>
  <c r="B32" i="451"/>
  <c r="C32" i="451" s="1"/>
  <c r="D31" i="451"/>
  <c r="B31" i="451"/>
  <c r="C31" i="451" s="1"/>
  <c r="D30" i="451"/>
  <c r="B30" i="451"/>
  <c r="C30" i="451" s="1"/>
  <c r="D29" i="451"/>
  <c r="B29" i="451"/>
  <c r="C29" i="451" s="1"/>
  <c r="D28" i="451"/>
  <c r="B28" i="451"/>
  <c r="C28" i="451" s="1"/>
  <c r="D27" i="451"/>
  <c r="B27" i="451"/>
  <c r="C27" i="451" s="1"/>
  <c r="D26" i="451"/>
  <c r="B26" i="451"/>
  <c r="C26" i="451" s="1"/>
  <c r="X23" i="451"/>
  <c r="X22" i="451"/>
  <c r="D37" i="450"/>
  <c r="B37" i="450"/>
  <c r="C37" i="450" s="1"/>
  <c r="D36" i="450"/>
  <c r="B36" i="450"/>
  <c r="C36" i="450" s="1"/>
  <c r="D35" i="450"/>
  <c r="B35" i="450"/>
  <c r="C35" i="450" s="1"/>
  <c r="D34" i="450"/>
  <c r="B34" i="450"/>
  <c r="C34" i="450" s="1"/>
  <c r="D33" i="450"/>
  <c r="B33" i="450"/>
  <c r="C33" i="450" s="1"/>
  <c r="D32" i="450"/>
  <c r="B32" i="450"/>
  <c r="C32" i="450" s="1"/>
  <c r="D31" i="450"/>
  <c r="B31" i="450"/>
  <c r="C31" i="450" s="1"/>
  <c r="D30" i="450"/>
  <c r="B30" i="450"/>
  <c r="C30" i="450" s="1"/>
  <c r="D29" i="450"/>
  <c r="B29" i="450"/>
  <c r="C29" i="450" s="1"/>
  <c r="D28" i="450"/>
  <c r="B28" i="450"/>
  <c r="C28" i="450" s="1"/>
  <c r="D27" i="450"/>
  <c r="B27" i="450"/>
  <c r="C27" i="450" s="1"/>
  <c r="D26" i="450"/>
  <c r="B26" i="450"/>
  <c r="C26" i="450" s="1"/>
  <c r="X23" i="450"/>
  <c r="X22" i="450"/>
  <c r="D37" i="445"/>
  <c r="B37" i="445"/>
  <c r="C37" i="445" s="1"/>
  <c r="D36" i="445"/>
  <c r="B36" i="445"/>
  <c r="C36" i="445" s="1"/>
  <c r="D35" i="445"/>
  <c r="B35" i="445"/>
  <c r="C35" i="445" s="1"/>
  <c r="D34" i="445"/>
  <c r="B34" i="445"/>
  <c r="C34" i="445" s="1"/>
  <c r="D33" i="445"/>
  <c r="B33" i="445"/>
  <c r="C33" i="445" s="1"/>
  <c r="D32" i="445"/>
  <c r="B32" i="445"/>
  <c r="C32" i="445" s="1"/>
  <c r="D31" i="445"/>
  <c r="B31" i="445"/>
  <c r="C31" i="445" s="1"/>
  <c r="D30" i="445"/>
  <c r="B30" i="445"/>
  <c r="C30" i="445" s="1"/>
  <c r="D29" i="445"/>
  <c r="B29" i="445"/>
  <c r="C29" i="445" s="1"/>
  <c r="D28" i="445"/>
  <c r="B28" i="445"/>
  <c r="C28" i="445" s="1"/>
  <c r="D27" i="445"/>
  <c r="B27" i="445"/>
  <c r="C27" i="445" s="1"/>
  <c r="D26" i="445"/>
  <c r="B26" i="445"/>
  <c r="C26" i="445" s="1"/>
  <c r="X23" i="445"/>
  <c r="X22" i="445"/>
  <c r="B38" i="456" l="1"/>
  <c r="D38" i="456"/>
  <c r="B38" i="454"/>
  <c r="D38" i="454"/>
  <c r="B38" i="453"/>
  <c r="D38" i="453"/>
  <c r="B38" i="451"/>
  <c r="D38" i="451"/>
  <c r="B38" i="450"/>
  <c r="D38" i="450"/>
  <c r="D38" i="445"/>
  <c r="B38" i="445"/>
  <c r="D38" i="214" l="1"/>
  <c r="B38" i="214"/>
  <c r="C38" i="214" s="1"/>
  <c r="D37" i="214"/>
  <c r="B37" i="214"/>
  <c r="C37" i="214" s="1"/>
  <c r="D36" i="214"/>
  <c r="B36" i="214"/>
  <c r="C36" i="214" s="1"/>
  <c r="D35" i="214"/>
  <c r="B35" i="214"/>
  <c r="C35" i="214" s="1"/>
  <c r="D34" i="214"/>
  <c r="B34" i="214"/>
  <c r="C34" i="214" s="1"/>
  <c r="D33" i="214"/>
  <c r="B33" i="214"/>
  <c r="C33" i="214" s="1"/>
  <c r="D32" i="214"/>
  <c r="B32" i="214"/>
  <c r="C32" i="214" s="1"/>
  <c r="D31" i="214"/>
  <c r="B31" i="214"/>
  <c r="C31" i="214" s="1"/>
  <c r="D30" i="214"/>
  <c r="B30" i="214"/>
  <c r="C30" i="214" s="1"/>
  <c r="D29" i="214"/>
  <c r="B29" i="214"/>
  <c r="C29" i="214" s="1"/>
  <c r="D28" i="214"/>
  <c r="B28" i="214"/>
  <c r="C28" i="214" s="1"/>
  <c r="D27" i="214"/>
  <c r="B27" i="214"/>
  <c r="C27" i="214" s="1"/>
  <c r="X24" i="214"/>
  <c r="X23" i="214"/>
  <c r="C9" i="214"/>
  <c r="C8" i="214"/>
  <c r="B39" i="214" l="1"/>
  <c r="D39" i="214"/>
  <c r="D38" i="205" l="1"/>
  <c r="B38" i="205"/>
  <c r="C38" i="205" s="1"/>
  <c r="D37" i="205"/>
  <c r="B37" i="205"/>
  <c r="C37" i="205" s="1"/>
  <c r="D36" i="205"/>
  <c r="B36" i="205"/>
  <c r="C36" i="205" s="1"/>
  <c r="D35" i="205"/>
  <c r="B35" i="205"/>
  <c r="C35" i="205" s="1"/>
  <c r="D34" i="205"/>
  <c r="B34" i="205"/>
  <c r="C34" i="205" s="1"/>
  <c r="D33" i="205"/>
  <c r="B33" i="205"/>
  <c r="C33" i="205" s="1"/>
  <c r="D32" i="205"/>
  <c r="B32" i="205"/>
  <c r="C32" i="205" s="1"/>
  <c r="D31" i="205"/>
  <c r="B31" i="205"/>
  <c r="C31" i="205" s="1"/>
  <c r="D30" i="205"/>
  <c r="B30" i="205"/>
  <c r="C30" i="205" s="1"/>
  <c r="D29" i="205"/>
  <c r="B29" i="205"/>
  <c r="C29" i="205" s="1"/>
  <c r="D28" i="205"/>
  <c r="B28" i="205"/>
  <c r="C28" i="205" s="1"/>
  <c r="D27" i="205"/>
  <c r="B27" i="205"/>
  <c r="C27" i="205" s="1"/>
  <c r="X24" i="205"/>
  <c r="X23" i="205"/>
  <c r="C9" i="205"/>
  <c r="C8" i="205"/>
  <c r="D39" i="205" l="1"/>
  <c r="B39" i="205"/>
  <c r="D38" i="197" l="1"/>
  <c r="B38" i="197"/>
  <c r="C38" i="197" s="1"/>
  <c r="D37" i="197"/>
  <c r="B37" i="197"/>
  <c r="C37" i="197" s="1"/>
  <c r="D36" i="197"/>
  <c r="B36" i="197"/>
  <c r="C36" i="197" s="1"/>
  <c r="D35" i="197"/>
  <c r="B35" i="197"/>
  <c r="C35" i="197" s="1"/>
  <c r="D34" i="197"/>
  <c r="B34" i="197"/>
  <c r="C34" i="197" s="1"/>
  <c r="D33" i="197"/>
  <c r="B33" i="197"/>
  <c r="C33" i="197" s="1"/>
  <c r="D32" i="197"/>
  <c r="B32" i="197"/>
  <c r="C32" i="197" s="1"/>
  <c r="D31" i="197"/>
  <c r="B31" i="197"/>
  <c r="C31" i="197" s="1"/>
  <c r="D30" i="197"/>
  <c r="B30" i="197"/>
  <c r="C30" i="197" s="1"/>
  <c r="D29" i="197"/>
  <c r="B29" i="197"/>
  <c r="C29" i="197" s="1"/>
  <c r="D28" i="197"/>
  <c r="B28" i="197"/>
  <c r="C28" i="197" s="1"/>
  <c r="D27" i="197"/>
  <c r="B27" i="197"/>
  <c r="C27" i="197" s="1"/>
  <c r="X24" i="197"/>
  <c r="X23" i="197"/>
  <c r="C9" i="197"/>
  <c r="C8" i="197"/>
  <c r="B39" i="197" l="1"/>
  <c r="D39" i="197"/>
  <c r="D38" i="196"/>
  <c r="B38" i="196"/>
  <c r="C38" i="196" s="1"/>
  <c r="D37" i="196"/>
  <c r="B37" i="196"/>
  <c r="C37" i="196" s="1"/>
  <c r="D36" i="196"/>
  <c r="B36" i="196"/>
  <c r="C36" i="196" s="1"/>
  <c r="D35" i="196"/>
  <c r="B35" i="196"/>
  <c r="C35" i="196" s="1"/>
  <c r="D34" i="196"/>
  <c r="B34" i="196"/>
  <c r="C34" i="196" s="1"/>
  <c r="D33" i="196"/>
  <c r="B33" i="196"/>
  <c r="C33" i="196" s="1"/>
  <c r="D32" i="196"/>
  <c r="B32" i="196"/>
  <c r="C32" i="196" s="1"/>
  <c r="D31" i="196"/>
  <c r="B31" i="196"/>
  <c r="C31" i="196" s="1"/>
  <c r="D30" i="196"/>
  <c r="B30" i="196"/>
  <c r="C30" i="196" s="1"/>
  <c r="D29" i="196"/>
  <c r="B29" i="196"/>
  <c r="C29" i="196" s="1"/>
  <c r="D28" i="196"/>
  <c r="B28" i="196"/>
  <c r="C28" i="196" s="1"/>
  <c r="D27" i="196"/>
  <c r="B27" i="196"/>
  <c r="C27" i="196" s="1"/>
  <c r="X24" i="196"/>
  <c r="X23" i="196"/>
  <c r="C9" i="196"/>
  <c r="C8" i="196"/>
  <c r="B39" i="196" l="1"/>
  <c r="D39" i="196"/>
  <c r="D38" i="194" l="1"/>
  <c r="B38" i="194"/>
  <c r="C38" i="194" s="1"/>
  <c r="D37" i="194"/>
  <c r="B37" i="194"/>
  <c r="C37" i="194" s="1"/>
  <c r="D36" i="194"/>
  <c r="B36" i="194"/>
  <c r="C36" i="194" s="1"/>
  <c r="D35" i="194"/>
  <c r="B35" i="194"/>
  <c r="C35" i="194" s="1"/>
  <c r="D34" i="194"/>
  <c r="B34" i="194"/>
  <c r="C34" i="194" s="1"/>
  <c r="D33" i="194"/>
  <c r="B33" i="194"/>
  <c r="C33" i="194" s="1"/>
  <c r="D32" i="194"/>
  <c r="B32" i="194"/>
  <c r="C32" i="194" s="1"/>
  <c r="D31" i="194"/>
  <c r="B31" i="194"/>
  <c r="C31" i="194" s="1"/>
  <c r="D30" i="194"/>
  <c r="B30" i="194"/>
  <c r="C30" i="194" s="1"/>
  <c r="D29" i="194"/>
  <c r="B29" i="194"/>
  <c r="C29" i="194" s="1"/>
  <c r="D28" i="194"/>
  <c r="B28" i="194"/>
  <c r="C28" i="194" s="1"/>
  <c r="D27" i="194"/>
  <c r="B27" i="194"/>
  <c r="C27" i="194" s="1"/>
  <c r="X24" i="194"/>
  <c r="X23" i="194"/>
  <c r="C9" i="194"/>
  <c r="C8" i="194"/>
  <c r="B39" i="194" l="1"/>
  <c r="D39" i="194"/>
  <c r="D38" i="193"/>
  <c r="B38" i="193"/>
  <c r="C38" i="193" s="1"/>
  <c r="D37" i="193"/>
  <c r="B37" i="193"/>
  <c r="C37" i="193" s="1"/>
  <c r="D36" i="193"/>
  <c r="B36" i="193"/>
  <c r="C36" i="193" s="1"/>
  <c r="D35" i="193"/>
  <c r="B35" i="193"/>
  <c r="C35" i="193" s="1"/>
  <c r="D34" i="193"/>
  <c r="B34" i="193"/>
  <c r="C34" i="193" s="1"/>
  <c r="D33" i="193"/>
  <c r="B33" i="193"/>
  <c r="C33" i="193" s="1"/>
  <c r="D32" i="193"/>
  <c r="B32" i="193"/>
  <c r="C32" i="193" s="1"/>
  <c r="D31" i="193"/>
  <c r="B31" i="193"/>
  <c r="C31" i="193" s="1"/>
  <c r="D30" i="193"/>
  <c r="B30" i="193"/>
  <c r="C30" i="193" s="1"/>
  <c r="D29" i="193"/>
  <c r="B29" i="193"/>
  <c r="C29" i="193" s="1"/>
  <c r="D28" i="193"/>
  <c r="B28" i="193"/>
  <c r="C28" i="193" s="1"/>
  <c r="D27" i="193"/>
  <c r="B27" i="193"/>
  <c r="C27" i="193" s="1"/>
  <c r="X24" i="193"/>
  <c r="X23" i="193"/>
  <c r="C9" i="193"/>
  <c r="C8" i="193"/>
  <c r="D39" i="193" l="1"/>
  <c r="B39" i="193"/>
  <c r="D38" i="192"/>
  <c r="B38" i="192"/>
  <c r="C38" i="192" s="1"/>
  <c r="D37" i="192"/>
  <c r="B37" i="192"/>
  <c r="C37" i="192" s="1"/>
  <c r="D36" i="192"/>
  <c r="B36" i="192"/>
  <c r="C36" i="192" s="1"/>
  <c r="D35" i="192"/>
  <c r="B35" i="192"/>
  <c r="C35" i="192" s="1"/>
  <c r="D34" i="192"/>
  <c r="B34" i="192"/>
  <c r="C34" i="192" s="1"/>
  <c r="D33" i="192"/>
  <c r="B33" i="192"/>
  <c r="C33" i="192" s="1"/>
  <c r="D32" i="192"/>
  <c r="B32" i="192"/>
  <c r="C32" i="192" s="1"/>
  <c r="D31" i="192"/>
  <c r="B31" i="192"/>
  <c r="C31" i="192" s="1"/>
  <c r="D30" i="192"/>
  <c r="B30" i="192"/>
  <c r="C30" i="192" s="1"/>
  <c r="D29" i="192"/>
  <c r="B29" i="192"/>
  <c r="C29" i="192" s="1"/>
  <c r="D28" i="192"/>
  <c r="B28" i="192"/>
  <c r="C28" i="192" s="1"/>
  <c r="D27" i="192"/>
  <c r="B27" i="192"/>
  <c r="C27" i="192" s="1"/>
  <c r="X24" i="192"/>
  <c r="X23" i="192"/>
  <c r="C9" i="192"/>
  <c r="C8" i="192"/>
  <c r="B39" i="192" l="1"/>
  <c r="D39" i="192"/>
  <c r="D38" i="191"/>
  <c r="B38" i="191"/>
  <c r="C38" i="191" s="1"/>
  <c r="D37" i="191"/>
  <c r="B37" i="191"/>
  <c r="C37" i="191" s="1"/>
  <c r="D36" i="191"/>
  <c r="B36" i="191"/>
  <c r="C36" i="191" s="1"/>
  <c r="D35" i="191"/>
  <c r="B35" i="191"/>
  <c r="C35" i="191" s="1"/>
  <c r="D34" i="191"/>
  <c r="B34" i="191"/>
  <c r="C34" i="191" s="1"/>
  <c r="D33" i="191"/>
  <c r="B33" i="191"/>
  <c r="C33" i="191" s="1"/>
  <c r="D32" i="191"/>
  <c r="B32" i="191"/>
  <c r="C32" i="191" s="1"/>
  <c r="D31" i="191"/>
  <c r="B31" i="191"/>
  <c r="C31" i="191" s="1"/>
  <c r="D30" i="191"/>
  <c r="B30" i="191"/>
  <c r="C30" i="191" s="1"/>
  <c r="D29" i="191"/>
  <c r="B29" i="191"/>
  <c r="C29" i="191" s="1"/>
  <c r="D28" i="191"/>
  <c r="B28" i="191"/>
  <c r="C28" i="191" s="1"/>
  <c r="D27" i="191"/>
  <c r="B27" i="191"/>
  <c r="C27" i="191" s="1"/>
  <c r="X24" i="191"/>
  <c r="X23" i="191"/>
  <c r="C9" i="191"/>
  <c r="C8" i="191"/>
  <c r="D39" i="191" l="1"/>
  <c r="B39" i="191"/>
  <c r="D38" i="190"/>
  <c r="B38" i="190"/>
  <c r="C38" i="190" s="1"/>
  <c r="D37" i="190"/>
  <c r="B37" i="190"/>
  <c r="C37" i="190" s="1"/>
  <c r="D36" i="190"/>
  <c r="B36" i="190"/>
  <c r="C36" i="190" s="1"/>
  <c r="D35" i="190"/>
  <c r="B35" i="190"/>
  <c r="C35" i="190" s="1"/>
  <c r="D34" i="190"/>
  <c r="B34" i="190"/>
  <c r="C34" i="190" s="1"/>
  <c r="D33" i="190"/>
  <c r="B33" i="190"/>
  <c r="C33" i="190" s="1"/>
  <c r="D32" i="190"/>
  <c r="B32" i="190"/>
  <c r="C32" i="190" s="1"/>
  <c r="D31" i="190"/>
  <c r="B31" i="190"/>
  <c r="C31" i="190" s="1"/>
  <c r="D30" i="190"/>
  <c r="B30" i="190"/>
  <c r="C30" i="190" s="1"/>
  <c r="D29" i="190"/>
  <c r="B29" i="190"/>
  <c r="C29" i="190" s="1"/>
  <c r="D28" i="190"/>
  <c r="B28" i="190"/>
  <c r="C28" i="190" s="1"/>
  <c r="D27" i="190"/>
  <c r="B27" i="190"/>
  <c r="C27" i="190" s="1"/>
  <c r="X24" i="190"/>
  <c r="X23" i="190"/>
  <c r="C9" i="190"/>
  <c r="C8" i="190"/>
  <c r="B39" i="190" l="1"/>
  <c r="D39" i="190"/>
  <c r="D38" i="177" l="1"/>
  <c r="B38" i="177"/>
  <c r="C38" i="177" s="1"/>
  <c r="D37" i="177"/>
  <c r="B37" i="177"/>
  <c r="C37" i="177" s="1"/>
  <c r="D36" i="177"/>
  <c r="B36" i="177"/>
  <c r="C36" i="177" s="1"/>
  <c r="D35" i="177"/>
  <c r="B35" i="177"/>
  <c r="C35" i="177" s="1"/>
  <c r="D34" i="177"/>
  <c r="B34" i="177"/>
  <c r="C34" i="177" s="1"/>
  <c r="D33" i="177"/>
  <c r="B33" i="177"/>
  <c r="C33" i="177" s="1"/>
  <c r="D32" i="177"/>
  <c r="B32" i="177"/>
  <c r="C32" i="177" s="1"/>
  <c r="D31" i="177"/>
  <c r="B31" i="177"/>
  <c r="C31" i="177" s="1"/>
  <c r="D30" i="177"/>
  <c r="B30" i="177"/>
  <c r="C30" i="177" s="1"/>
  <c r="D29" i="177"/>
  <c r="B29" i="177"/>
  <c r="C29" i="177" s="1"/>
  <c r="D28" i="177"/>
  <c r="B28" i="177"/>
  <c r="C28" i="177" s="1"/>
  <c r="D27" i="177"/>
  <c r="B27" i="177"/>
  <c r="C27" i="177" s="1"/>
  <c r="X24" i="177"/>
  <c r="X23" i="177"/>
  <c r="C9" i="177"/>
  <c r="C8" i="177"/>
  <c r="D39" i="177" l="1"/>
  <c r="B39" i="177"/>
  <c r="D38" i="172" l="1"/>
  <c r="B38" i="172"/>
  <c r="C38" i="172" s="1"/>
  <c r="D37" i="172"/>
  <c r="B37" i="172"/>
  <c r="C37" i="172" s="1"/>
  <c r="D36" i="172"/>
  <c r="B36" i="172"/>
  <c r="C36" i="172" s="1"/>
  <c r="D35" i="172"/>
  <c r="B35" i="172"/>
  <c r="C35" i="172" s="1"/>
  <c r="D34" i="172"/>
  <c r="B34" i="172"/>
  <c r="C34" i="172" s="1"/>
  <c r="D33" i="172"/>
  <c r="B33" i="172"/>
  <c r="C33" i="172" s="1"/>
  <c r="D32" i="172"/>
  <c r="B32" i="172"/>
  <c r="C32" i="172" s="1"/>
  <c r="D31" i="172"/>
  <c r="B31" i="172"/>
  <c r="C31" i="172" s="1"/>
  <c r="D30" i="172"/>
  <c r="B30" i="172"/>
  <c r="C30" i="172" s="1"/>
  <c r="D29" i="172"/>
  <c r="B29" i="172"/>
  <c r="C29" i="172" s="1"/>
  <c r="D28" i="172"/>
  <c r="B28" i="172"/>
  <c r="C28" i="172" s="1"/>
  <c r="D27" i="172"/>
  <c r="B27" i="172"/>
  <c r="C27" i="172" s="1"/>
  <c r="X24" i="172"/>
  <c r="X23" i="172"/>
  <c r="C9" i="172"/>
  <c r="C8" i="172"/>
  <c r="D39" i="172" l="1"/>
  <c r="B39" i="172"/>
  <c r="D38" i="156" l="1"/>
  <c r="B38" i="156"/>
  <c r="C38" i="156" s="1"/>
  <c r="D37" i="156"/>
  <c r="B37" i="156"/>
  <c r="C37" i="156" s="1"/>
  <c r="D36" i="156"/>
  <c r="B36" i="156"/>
  <c r="C36" i="156" s="1"/>
  <c r="D35" i="156"/>
  <c r="B35" i="156"/>
  <c r="C35" i="156" s="1"/>
  <c r="D34" i="156"/>
  <c r="B34" i="156"/>
  <c r="C34" i="156" s="1"/>
  <c r="D33" i="156"/>
  <c r="B33" i="156"/>
  <c r="C33" i="156" s="1"/>
  <c r="D32" i="156"/>
  <c r="B32" i="156"/>
  <c r="C32" i="156" s="1"/>
  <c r="D31" i="156"/>
  <c r="B31" i="156"/>
  <c r="C31" i="156" s="1"/>
  <c r="D30" i="156"/>
  <c r="B30" i="156"/>
  <c r="C30" i="156" s="1"/>
  <c r="D29" i="156"/>
  <c r="B29" i="156"/>
  <c r="C29" i="156" s="1"/>
  <c r="D28" i="156"/>
  <c r="B28" i="156"/>
  <c r="C28" i="156" s="1"/>
  <c r="D27" i="156"/>
  <c r="B27" i="156"/>
  <c r="C27" i="156" s="1"/>
  <c r="X24" i="156"/>
  <c r="X23" i="156"/>
  <c r="C9" i="156"/>
  <c r="C8" i="156"/>
  <c r="B39" i="156" l="1"/>
  <c r="D39" i="156"/>
  <c r="D38" i="151" l="1"/>
  <c r="B38" i="151"/>
  <c r="C38" i="151" s="1"/>
  <c r="D37" i="151"/>
  <c r="B37" i="151"/>
  <c r="C37" i="151" s="1"/>
  <c r="D36" i="151"/>
  <c r="B36" i="151"/>
  <c r="C36" i="151" s="1"/>
  <c r="D35" i="151"/>
  <c r="B35" i="151"/>
  <c r="C35" i="151" s="1"/>
  <c r="D34" i="151"/>
  <c r="B34" i="151"/>
  <c r="C34" i="151" s="1"/>
  <c r="D33" i="151"/>
  <c r="B33" i="151"/>
  <c r="C33" i="151" s="1"/>
  <c r="D32" i="151"/>
  <c r="B32" i="151"/>
  <c r="C32" i="151" s="1"/>
  <c r="D31" i="151"/>
  <c r="B31" i="151"/>
  <c r="C31" i="151" s="1"/>
  <c r="D30" i="151"/>
  <c r="B30" i="151"/>
  <c r="C30" i="151" s="1"/>
  <c r="D29" i="151"/>
  <c r="B29" i="151"/>
  <c r="C29" i="151" s="1"/>
  <c r="D28" i="151"/>
  <c r="B28" i="151"/>
  <c r="C28" i="151" s="1"/>
  <c r="D27" i="151"/>
  <c r="B27" i="151"/>
  <c r="C27" i="151" s="1"/>
  <c r="X24" i="151"/>
  <c r="X23" i="151"/>
  <c r="C9" i="151"/>
  <c r="C8" i="151"/>
  <c r="B39" i="151" l="1"/>
  <c r="D39" i="151"/>
  <c r="D38" i="150"/>
  <c r="B38" i="150"/>
  <c r="C38" i="150" s="1"/>
  <c r="D37" i="150"/>
  <c r="B37" i="150"/>
  <c r="C37" i="150" s="1"/>
  <c r="D36" i="150"/>
  <c r="B36" i="150"/>
  <c r="C36" i="150" s="1"/>
  <c r="D35" i="150"/>
  <c r="B35" i="150"/>
  <c r="C35" i="150" s="1"/>
  <c r="D34" i="150"/>
  <c r="B34" i="150"/>
  <c r="C34" i="150" s="1"/>
  <c r="D33" i="150"/>
  <c r="B33" i="150"/>
  <c r="C33" i="150" s="1"/>
  <c r="D32" i="150"/>
  <c r="B32" i="150"/>
  <c r="C32" i="150" s="1"/>
  <c r="D31" i="150"/>
  <c r="B31" i="150"/>
  <c r="C31" i="150" s="1"/>
  <c r="D30" i="150"/>
  <c r="B30" i="150"/>
  <c r="C30" i="150" s="1"/>
  <c r="D29" i="150"/>
  <c r="B29" i="150"/>
  <c r="C29" i="150" s="1"/>
  <c r="D28" i="150"/>
  <c r="B28" i="150"/>
  <c r="C28" i="150" s="1"/>
  <c r="D27" i="150"/>
  <c r="B27" i="150"/>
  <c r="C27" i="150" s="1"/>
  <c r="X24" i="150"/>
  <c r="X23" i="150"/>
  <c r="C9" i="150"/>
  <c r="C8" i="150"/>
  <c r="B39" i="150" l="1"/>
  <c r="D39" i="150"/>
  <c r="D38" i="149"/>
  <c r="B38" i="149"/>
  <c r="C38" i="149" s="1"/>
  <c r="D37" i="149"/>
  <c r="B37" i="149"/>
  <c r="C37" i="149" s="1"/>
  <c r="D36" i="149"/>
  <c r="B36" i="149"/>
  <c r="C36" i="149" s="1"/>
  <c r="D35" i="149"/>
  <c r="B35" i="149"/>
  <c r="C35" i="149" s="1"/>
  <c r="D34" i="149"/>
  <c r="B34" i="149"/>
  <c r="C34" i="149" s="1"/>
  <c r="D33" i="149"/>
  <c r="B33" i="149"/>
  <c r="C33" i="149" s="1"/>
  <c r="D32" i="149"/>
  <c r="B32" i="149"/>
  <c r="C32" i="149" s="1"/>
  <c r="D31" i="149"/>
  <c r="B31" i="149"/>
  <c r="C31" i="149" s="1"/>
  <c r="D30" i="149"/>
  <c r="B30" i="149"/>
  <c r="C30" i="149" s="1"/>
  <c r="D29" i="149"/>
  <c r="B29" i="149"/>
  <c r="C29" i="149" s="1"/>
  <c r="D28" i="149"/>
  <c r="B28" i="149"/>
  <c r="C28" i="149" s="1"/>
  <c r="D27" i="149"/>
  <c r="B27" i="149"/>
  <c r="C27" i="149" s="1"/>
  <c r="X24" i="149"/>
  <c r="X23" i="149"/>
  <c r="C9" i="149"/>
  <c r="C8" i="149"/>
  <c r="B39" i="149" l="1"/>
  <c r="D39" i="149"/>
  <c r="D38" i="144" l="1"/>
  <c r="B38" i="144"/>
  <c r="C38" i="144" s="1"/>
  <c r="D37" i="144"/>
  <c r="B37" i="144"/>
  <c r="C37" i="144" s="1"/>
  <c r="D36" i="144"/>
  <c r="B36" i="144"/>
  <c r="C36" i="144" s="1"/>
  <c r="D35" i="144"/>
  <c r="B35" i="144"/>
  <c r="C35" i="144" s="1"/>
  <c r="D34" i="144"/>
  <c r="B34" i="144"/>
  <c r="C34" i="144" s="1"/>
  <c r="D33" i="144"/>
  <c r="B33" i="144"/>
  <c r="C33" i="144" s="1"/>
  <c r="D32" i="144"/>
  <c r="B32" i="144"/>
  <c r="C32" i="144" s="1"/>
  <c r="D31" i="144"/>
  <c r="B31" i="144"/>
  <c r="C31" i="144" s="1"/>
  <c r="D30" i="144"/>
  <c r="B30" i="144"/>
  <c r="C30" i="144" s="1"/>
  <c r="D29" i="144"/>
  <c r="B29" i="144"/>
  <c r="C29" i="144" s="1"/>
  <c r="D28" i="144"/>
  <c r="B28" i="144"/>
  <c r="C28" i="144" s="1"/>
  <c r="D27" i="144"/>
  <c r="B27" i="144"/>
  <c r="C27" i="144" s="1"/>
  <c r="X24" i="144"/>
  <c r="X23" i="144"/>
  <c r="C9" i="144"/>
  <c r="C8" i="144"/>
  <c r="B39" i="144" l="1"/>
  <c r="D39" i="144"/>
  <c r="D38" i="142" l="1"/>
  <c r="B38" i="142"/>
  <c r="C38" i="142" s="1"/>
  <c r="D37" i="142"/>
  <c r="B37" i="142"/>
  <c r="C37" i="142" s="1"/>
  <c r="D36" i="142"/>
  <c r="B36" i="142"/>
  <c r="C36" i="142" s="1"/>
  <c r="D35" i="142"/>
  <c r="B35" i="142"/>
  <c r="C35" i="142" s="1"/>
  <c r="D34" i="142"/>
  <c r="B34" i="142"/>
  <c r="C34" i="142" s="1"/>
  <c r="D33" i="142"/>
  <c r="B33" i="142"/>
  <c r="C33" i="142" s="1"/>
  <c r="D32" i="142"/>
  <c r="B32" i="142"/>
  <c r="C32" i="142" s="1"/>
  <c r="D31" i="142"/>
  <c r="B31" i="142"/>
  <c r="C31" i="142" s="1"/>
  <c r="D30" i="142"/>
  <c r="B30" i="142"/>
  <c r="C30" i="142" s="1"/>
  <c r="D29" i="142"/>
  <c r="B29" i="142"/>
  <c r="C29" i="142" s="1"/>
  <c r="D28" i="142"/>
  <c r="B28" i="142"/>
  <c r="C28" i="142" s="1"/>
  <c r="D27" i="142"/>
  <c r="B27" i="142"/>
  <c r="C27" i="142" s="1"/>
  <c r="X24" i="142"/>
  <c r="X23" i="142"/>
  <c r="C9" i="142"/>
  <c r="C8" i="142"/>
  <c r="B39" i="142" l="1"/>
  <c r="D39" i="142"/>
  <c r="D38" i="140" l="1"/>
  <c r="B38" i="140"/>
  <c r="C38" i="140" s="1"/>
  <c r="D37" i="140"/>
  <c r="B37" i="140"/>
  <c r="C37" i="140" s="1"/>
  <c r="D36" i="140"/>
  <c r="B36" i="140"/>
  <c r="C36" i="140" s="1"/>
  <c r="D35" i="140"/>
  <c r="B35" i="140"/>
  <c r="C35" i="140" s="1"/>
  <c r="D34" i="140"/>
  <c r="B34" i="140"/>
  <c r="C34" i="140" s="1"/>
  <c r="D33" i="140"/>
  <c r="B33" i="140"/>
  <c r="C33" i="140" s="1"/>
  <c r="D32" i="140"/>
  <c r="B32" i="140"/>
  <c r="C32" i="140" s="1"/>
  <c r="D31" i="140"/>
  <c r="B31" i="140"/>
  <c r="C31" i="140" s="1"/>
  <c r="D30" i="140"/>
  <c r="B30" i="140"/>
  <c r="C30" i="140" s="1"/>
  <c r="D29" i="140"/>
  <c r="B29" i="140"/>
  <c r="C29" i="140" s="1"/>
  <c r="D28" i="140"/>
  <c r="B28" i="140"/>
  <c r="C28" i="140" s="1"/>
  <c r="D27" i="140"/>
  <c r="B27" i="140"/>
  <c r="C27" i="140" s="1"/>
  <c r="X24" i="140"/>
  <c r="X23" i="140"/>
  <c r="C9" i="140"/>
  <c r="C8" i="140"/>
  <c r="B39" i="140" l="1"/>
  <c r="D39" i="140"/>
  <c r="D38" i="137" l="1"/>
  <c r="B38" i="137"/>
  <c r="C38" i="137" s="1"/>
  <c r="D37" i="137"/>
  <c r="B37" i="137"/>
  <c r="C37" i="137" s="1"/>
  <c r="D36" i="137"/>
  <c r="B36" i="137"/>
  <c r="C36" i="137" s="1"/>
  <c r="D35" i="137"/>
  <c r="B35" i="137"/>
  <c r="C35" i="137" s="1"/>
  <c r="D34" i="137"/>
  <c r="B34" i="137"/>
  <c r="C34" i="137" s="1"/>
  <c r="D33" i="137"/>
  <c r="B33" i="137"/>
  <c r="C33" i="137" s="1"/>
  <c r="D32" i="137"/>
  <c r="B32" i="137"/>
  <c r="C32" i="137" s="1"/>
  <c r="D31" i="137"/>
  <c r="B31" i="137"/>
  <c r="C31" i="137" s="1"/>
  <c r="D30" i="137"/>
  <c r="B30" i="137"/>
  <c r="C30" i="137" s="1"/>
  <c r="D29" i="137"/>
  <c r="B29" i="137"/>
  <c r="C29" i="137" s="1"/>
  <c r="D28" i="137"/>
  <c r="B28" i="137"/>
  <c r="C28" i="137" s="1"/>
  <c r="D27" i="137"/>
  <c r="B27" i="137"/>
  <c r="C27" i="137" s="1"/>
  <c r="X24" i="137"/>
  <c r="X23" i="137"/>
  <c r="C9" i="137"/>
  <c r="C8" i="137"/>
  <c r="B39" i="137" l="1"/>
  <c r="D39" i="137"/>
  <c r="D38" i="126" l="1"/>
  <c r="B38" i="126"/>
  <c r="C38" i="126" s="1"/>
  <c r="D37" i="126"/>
  <c r="B37" i="126"/>
  <c r="C37" i="126" s="1"/>
  <c r="D36" i="126"/>
  <c r="B36" i="126"/>
  <c r="C36" i="126" s="1"/>
  <c r="D35" i="126"/>
  <c r="B35" i="126"/>
  <c r="C35" i="126" s="1"/>
  <c r="D34" i="126"/>
  <c r="B34" i="126"/>
  <c r="C34" i="126" s="1"/>
  <c r="D33" i="126"/>
  <c r="B33" i="126"/>
  <c r="C33" i="126" s="1"/>
  <c r="D32" i="126"/>
  <c r="B32" i="126"/>
  <c r="C32" i="126" s="1"/>
  <c r="D31" i="126"/>
  <c r="B31" i="126"/>
  <c r="C31" i="126" s="1"/>
  <c r="D30" i="126"/>
  <c r="B30" i="126"/>
  <c r="C30" i="126" s="1"/>
  <c r="D29" i="126"/>
  <c r="B29" i="126"/>
  <c r="C29" i="126" s="1"/>
  <c r="D28" i="126"/>
  <c r="B28" i="126"/>
  <c r="C28" i="126" s="1"/>
  <c r="D27" i="126"/>
  <c r="B27" i="126"/>
  <c r="C27" i="126" s="1"/>
  <c r="X24" i="126"/>
  <c r="X23" i="126"/>
  <c r="C9" i="126"/>
  <c r="C8" i="126"/>
  <c r="B39" i="126" l="1"/>
  <c r="D39" i="126"/>
  <c r="D38" i="108" l="1"/>
  <c r="B38" i="108"/>
  <c r="C38" i="108" s="1"/>
  <c r="D37" i="108"/>
  <c r="B37" i="108"/>
  <c r="C37" i="108" s="1"/>
  <c r="D36" i="108"/>
  <c r="B36" i="108"/>
  <c r="C36" i="108" s="1"/>
  <c r="D35" i="108"/>
  <c r="B35" i="108"/>
  <c r="C35" i="108" s="1"/>
  <c r="D34" i="108"/>
  <c r="B34" i="108"/>
  <c r="C34" i="108" s="1"/>
  <c r="D33" i="108"/>
  <c r="B33" i="108"/>
  <c r="C33" i="108" s="1"/>
  <c r="D32" i="108"/>
  <c r="B32" i="108"/>
  <c r="C32" i="108" s="1"/>
  <c r="D31" i="108"/>
  <c r="B31" i="108"/>
  <c r="C31" i="108" s="1"/>
  <c r="D30" i="108"/>
  <c r="B30" i="108"/>
  <c r="C30" i="108" s="1"/>
  <c r="D29" i="108"/>
  <c r="B29" i="108"/>
  <c r="C29" i="108" s="1"/>
  <c r="D28" i="108"/>
  <c r="B28" i="108"/>
  <c r="C28" i="108" s="1"/>
  <c r="D27" i="108"/>
  <c r="B27" i="108"/>
  <c r="C27" i="108" s="1"/>
  <c r="X24" i="108"/>
  <c r="X23" i="108"/>
  <c r="C9" i="108"/>
  <c r="C8" i="108"/>
  <c r="D39" i="108" l="1"/>
  <c r="B39" i="108"/>
  <c r="D38" i="107"/>
  <c r="B38" i="107"/>
  <c r="C38" i="107" s="1"/>
  <c r="D37" i="107"/>
  <c r="B37" i="107"/>
  <c r="C37" i="107" s="1"/>
  <c r="D36" i="107"/>
  <c r="B36" i="107"/>
  <c r="C36" i="107" s="1"/>
  <c r="D35" i="107"/>
  <c r="B35" i="107"/>
  <c r="C35" i="107" s="1"/>
  <c r="D34" i="107"/>
  <c r="B34" i="107"/>
  <c r="C34" i="107" s="1"/>
  <c r="D33" i="107"/>
  <c r="B33" i="107"/>
  <c r="C33" i="107" s="1"/>
  <c r="D32" i="107"/>
  <c r="B32" i="107"/>
  <c r="C32" i="107" s="1"/>
  <c r="D31" i="107"/>
  <c r="B31" i="107"/>
  <c r="C31" i="107" s="1"/>
  <c r="D30" i="107"/>
  <c r="B30" i="107"/>
  <c r="C30" i="107" s="1"/>
  <c r="D29" i="107"/>
  <c r="B29" i="107"/>
  <c r="C29" i="107" s="1"/>
  <c r="D28" i="107"/>
  <c r="B28" i="107"/>
  <c r="C28" i="107" s="1"/>
  <c r="D27" i="107"/>
  <c r="B27" i="107"/>
  <c r="C27" i="107" s="1"/>
  <c r="X24" i="107"/>
  <c r="X23" i="107"/>
  <c r="C9" i="107"/>
  <c r="C8" i="107"/>
  <c r="D39" i="107" l="1"/>
  <c r="B39" i="107"/>
  <c r="D38" i="106"/>
  <c r="B38" i="106"/>
  <c r="C38" i="106" s="1"/>
  <c r="D37" i="106"/>
  <c r="B37" i="106"/>
  <c r="C37" i="106" s="1"/>
  <c r="D36" i="106"/>
  <c r="B36" i="106"/>
  <c r="C36" i="106" s="1"/>
  <c r="D35" i="106"/>
  <c r="B35" i="106"/>
  <c r="C35" i="106" s="1"/>
  <c r="D34" i="106"/>
  <c r="B34" i="106"/>
  <c r="C34" i="106" s="1"/>
  <c r="D33" i="106"/>
  <c r="B33" i="106"/>
  <c r="C33" i="106" s="1"/>
  <c r="D32" i="106"/>
  <c r="B32" i="106"/>
  <c r="C32" i="106" s="1"/>
  <c r="D31" i="106"/>
  <c r="B31" i="106"/>
  <c r="C31" i="106" s="1"/>
  <c r="D30" i="106"/>
  <c r="B30" i="106"/>
  <c r="C30" i="106" s="1"/>
  <c r="D29" i="106"/>
  <c r="B29" i="106"/>
  <c r="C29" i="106" s="1"/>
  <c r="D28" i="106"/>
  <c r="B28" i="106"/>
  <c r="C28" i="106" s="1"/>
  <c r="D27" i="106"/>
  <c r="B27" i="106"/>
  <c r="C27" i="106" s="1"/>
  <c r="X24" i="106"/>
  <c r="X23" i="106"/>
  <c r="C9" i="106"/>
  <c r="C8" i="106"/>
  <c r="B39" i="106" l="1"/>
  <c r="D39" i="106"/>
  <c r="D38" i="105"/>
  <c r="B38" i="105"/>
  <c r="C38" i="105" s="1"/>
  <c r="D37" i="105"/>
  <c r="B37" i="105"/>
  <c r="C37" i="105" s="1"/>
  <c r="D36" i="105"/>
  <c r="B36" i="105"/>
  <c r="C36" i="105" s="1"/>
  <c r="D35" i="105"/>
  <c r="B35" i="105"/>
  <c r="C35" i="105" s="1"/>
  <c r="D34" i="105"/>
  <c r="B34" i="105"/>
  <c r="C34" i="105" s="1"/>
  <c r="D33" i="105"/>
  <c r="B33" i="105"/>
  <c r="C33" i="105" s="1"/>
  <c r="D32" i="105"/>
  <c r="B32" i="105"/>
  <c r="C32" i="105" s="1"/>
  <c r="D31" i="105"/>
  <c r="B31" i="105"/>
  <c r="C31" i="105" s="1"/>
  <c r="D30" i="105"/>
  <c r="B30" i="105"/>
  <c r="C30" i="105" s="1"/>
  <c r="D29" i="105"/>
  <c r="B29" i="105"/>
  <c r="C29" i="105" s="1"/>
  <c r="D28" i="105"/>
  <c r="B28" i="105"/>
  <c r="C28" i="105" s="1"/>
  <c r="D27" i="105"/>
  <c r="B27" i="105"/>
  <c r="C27" i="105" s="1"/>
  <c r="X24" i="105"/>
  <c r="X23" i="105"/>
  <c r="C9" i="105"/>
  <c r="C8" i="105"/>
  <c r="B39" i="105" l="1"/>
  <c r="D39" i="105"/>
  <c r="D38" i="104"/>
  <c r="B38" i="104"/>
  <c r="C38" i="104" s="1"/>
  <c r="D37" i="104"/>
  <c r="B37" i="104"/>
  <c r="C37" i="104" s="1"/>
  <c r="D36" i="104"/>
  <c r="B36" i="104"/>
  <c r="C36" i="104" s="1"/>
  <c r="D35" i="104"/>
  <c r="B35" i="104"/>
  <c r="C35" i="104" s="1"/>
  <c r="D34" i="104"/>
  <c r="B34" i="104"/>
  <c r="C34" i="104" s="1"/>
  <c r="D33" i="104"/>
  <c r="B33" i="104"/>
  <c r="C33" i="104" s="1"/>
  <c r="D32" i="104"/>
  <c r="B32" i="104"/>
  <c r="C32" i="104" s="1"/>
  <c r="D31" i="104"/>
  <c r="B31" i="104"/>
  <c r="C31" i="104" s="1"/>
  <c r="D30" i="104"/>
  <c r="B30" i="104"/>
  <c r="C30" i="104" s="1"/>
  <c r="D29" i="104"/>
  <c r="B29" i="104"/>
  <c r="C29" i="104" s="1"/>
  <c r="D28" i="104"/>
  <c r="B28" i="104"/>
  <c r="C28" i="104" s="1"/>
  <c r="D27" i="104"/>
  <c r="B27" i="104"/>
  <c r="C27" i="104" s="1"/>
  <c r="X24" i="104"/>
  <c r="X23" i="104"/>
  <c r="C9" i="104"/>
  <c r="C8" i="104"/>
  <c r="B39" i="104" l="1"/>
  <c r="D39" i="104"/>
  <c r="D38" i="103"/>
  <c r="B38" i="103"/>
  <c r="C38" i="103" s="1"/>
  <c r="D37" i="103"/>
  <c r="B37" i="103"/>
  <c r="C37" i="103" s="1"/>
  <c r="D36" i="103"/>
  <c r="B36" i="103"/>
  <c r="C36" i="103" s="1"/>
  <c r="D35" i="103"/>
  <c r="B35" i="103"/>
  <c r="C35" i="103" s="1"/>
  <c r="D34" i="103"/>
  <c r="B34" i="103"/>
  <c r="C34" i="103" s="1"/>
  <c r="D33" i="103"/>
  <c r="B33" i="103"/>
  <c r="C33" i="103" s="1"/>
  <c r="D32" i="103"/>
  <c r="B32" i="103"/>
  <c r="C32" i="103" s="1"/>
  <c r="D31" i="103"/>
  <c r="B31" i="103"/>
  <c r="C31" i="103" s="1"/>
  <c r="D30" i="103"/>
  <c r="B30" i="103"/>
  <c r="C30" i="103" s="1"/>
  <c r="D29" i="103"/>
  <c r="B29" i="103"/>
  <c r="C29" i="103" s="1"/>
  <c r="D28" i="103"/>
  <c r="B28" i="103"/>
  <c r="C28" i="103" s="1"/>
  <c r="D27" i="103"/>
  <c r="B27" i="103"/>
  <c r="C27" i="103" s="1"/>
  <c r="X24" i="103"/>
  <c r="X23" i="103"/>
  <c r="C9" i="103"/>
  <c r="C8" i="103"/>
  <c r="B39" i="103" l="1"/>
  <c r="D39" i="103"/>
  <c r="D38" i="102"/>
  <c r="B38" i="102"/>
  <c r="C38" i="102" s="1"/>
  <c r="D37" i="102"/>
  <c r="B37" i="102"/>
  <c r="C37" i="102" s="1"/>
  <c r="D36" i="102"/>
  <c r="B36" i="102"/>
  <c r="C36" i="102" s="1"/>
  <c r="D35" i="102"/>
  <c r="B35" i="102"/>
  <c r="C35" i="102" s="1"/>
  <c r="D34" i="102"/>
  <c r="B34" i="102"/>
  <c r="C34" i="102" s="1"/>
  <c r="D33" i="102"/>
  <c r="B33" i="102"/>
  <c r="C33" i="102" s="1"/>
  <c r="D32" i="102"/>
  <c r="B32" i="102"/>
  <c r="C32" i="102" s="1"/>
  <c r="D31" i="102"/>
  <c r="B31" i="102"/>
  <c r="C31" i="102" s="1"/>
  <c r="D30" i="102"/>
  <c r="B30" i="102"/>
  <c r="C30" i="102" s="1"/>
  <c r="D29" i="102"/>
  <c r="B29" i="102"/>
  <c r="C29" i="102" s="1"/>
  <c r="D28" i="102"/>
  <c r="B28" i="102"/>
  <c r="C28" i="102" s="1"/>
  <c r="D27" i="102"/>
  <c r="B27" i="102"/>
  <c r="C27" i="102" s="1"/>
  <c r="X24" i="102"/>
  <c r="X23" i="102"/>
  <c r="C9" i="102"/>
  <c r="C8" i="102"/>
  <c r="B39" i="102" l="1"/>
  <c r="D39" i="102"/>
  <c r="D38" i="101"/>
  <c r="B38" i="101"/>
  <c r="C38" i="101" s="1"/>
  <c r="D37" i="101"/>
  <c r="B37" i="101"/>
  <c r="C37" i="101" s="1"/>
  <c r="D36" i="101"/>
  <c r="B36" i="101"/>
  <c r="C36" i="101" s="1"/>
  <c r="D35" i="101"/>
  <c r="B35" i="101"/>
  <c r="C35" i="101" s="1"/>
  <c r="D34" i="101"/>
  <c r="B34" i="101"/>
  <c r="C34" i="101" s="1"/>
  <c r="D33" i="101"/>
  <c r="B33" i="101"/>
  <c r="C33" i="101" s="1"/>
  <c r="D32" i="101"/>
  <c r="B32" i="101"/>
  <c r="C32" i="101" s="1"/>
  <c r="D31" i="101"/>
  <c r="B31" i="101"/>
  <c r="C31" i="101" s="1"/>
  <c r="D30" i="101"/>
  <c r="B30" i="101"/>
  <c r="C30" i="101" s="1"/>
  <c r="D29" i="101"/>
  <c r="B29" i="101"/>
  <c r="C29" i="101" s="1"/>
  <c r="D28" i="101"/>
  <c r="B28" i="101"/>
  <c r="C28" i="101" s="1"/>
  <c r="D27" i="101"/>
  <c r="B27" i="101"/>
  <c r="C27" i="101" s="1"/>
  <c r="X24" i="101"/>
  <c r="X23" i="101"/>
  <c r="C9" i="101"/>
  <c r="C8" i="101"/>
  <c r="D39" i="101" l="1"/>
  <c r="B39" i="101"/>
  <c r="D38" i="100"/>
  <c r="B38" i="100"/>
  <c r="C38" i="100" s="1"/>
  <c r="D37" i="100"/>
  <c r="B37" i="100"/>
  <c r="C37" i="100" s="1"/>
  <c r="D36" i="100"/>
  <c r="B36" i="100"/>
  <c r="C36" i="100" s="1"/>
  <c r="D35" i="100"/>
  <c r="B35" i="100"/>
  <c r="C35" i="100" s="1"/>
  <c r="D34" i="100"/>
  <c r="B34" i="100"/>
  <c r="C34" i="100" s="1"/>
  <c r="D33" i="100"/>
  <c r="B33" i="100"/>
  <c r="C33" i="100" s="1"/>
  <c r="D32" i="100"/>
  <c r="B32" i="100"/>
  <c r="C32" i="100" s="1"/>
  <c r="D31" i="100"/>
  <c r="B31" i="100"/>
  <c r="C31" i="100" s="1"/>
  <c r="D30" i="100"/>
  <c r="B30" i="100"/>
  <c r="C30" i="100" s="1"/>
  <c r="D29" i="100"/>
  <c r="B29" i="100"/>
  <c r="C29" i="100" s="1"/>
  <c r="D28" i="100"/>
  <c r="B28" i="100"/>
  <c r="C28" i="100" s="1"/>
  <c r="D27" i="100"/>
  <c r="B27" i="100"/>
  <c r="C27" i="100" s="1"/>
  <c r="X24" i="100"/>
  <c r="X23" i="100"/>
  <c r="C9" i="100"/>
  <c r="C8" i="100"/>
  <c r="B39" i="100" l="1"/>
  <c r="D39" i="100"/>
  <c r="D38" i="99"/>
  <c r="B38" i="99"/>
  <c r="C38" i="99" s="1"/>
  <c r="D37" i="99"/>
  <c r="B37" i="99"/>
  <c r="C37" i="99" s="1"/>
  <c r="D36" i="99"/>
  <c r="B36" i="99"/>
  <c r="C36" i="99" s="1"/>
  <c r="D35" i="99"/>
  <c r="B35" i="99"/>
  <c r="C35" i="99" s="1"/>
  <c r="D34" i="99"/>
  <c r="B34" i="99"/>
  <c r="C34" i="99" s="1"/>
  <c r="D33" i="99"/>
  <c r="B33" i="99"/>
  <c r="C33" i="99" s="1"/>
  <c r="D32" i="99"/>
  <c r="B32" i="99"/>
  <c r="C32" i="99" s="1"/>
  <c r="D31" i="99"/>
  <c r="B31" i="99"/>
  <c r="C31" i="99" s="1"/>
  <c r="D30" i="99"/>
  <c r="B30" i="99"/>
  <c r="C30" i="99" s="1"/>
  <c r="D29" i="99"/>
  <c r="B29" i="99"/>
  <c r="C29" i="99" s="1"/>
  <c r="D28" i="99"/>
  <c r="B28" i="99"/>
  <c r="C28" i="99" s="1"/>
  <c r="D27" i="99"/>
  <c r="B27" i="99"/>
  <c r="C27" i="99" s="1"/>
  <c r="X24" i="99"/>
  <c r="X23" i="99"/>
  <c r="C9" i="99"/>
  <c r="C8" i="99"/>
  <c r="D39" i="99" l="1"/>
  <c r="B39" i="99"/>
  <c r="D38" i="98"/>
  <c r="B38" i="98"/>
  <c r="C38" i="98" s="1"/>
  <c r="D37" i="98"/>
  <c r="B37" i="98"/>
  <c r="C37" i="98" s="1"/>
  <c r="D36" i="98"/>
  <c r="B36" i="98"/>
  <c r="C36" i="98" s="1"/>
  <c r="D35" i="98"/>
  <c r="B35" i="98"/>
  <c r="C35" i="98" s="1"/>
  <c r="D34" i="98"/>
  <c r="B34" i="98"/>
  <c r="C34" i="98" s="1"/>
  <c r="D33" i="98"/>
  <c r="B33" i="98"/>
  <c r="C33" i="98" s="1"/>
  <c r="D32" i="98"/>
  <c r="B32" i="98"/>
  <c r="C32" i="98" s="1"/>
  <c r="D31" i="98"/>
  <c r="B31" i="98"/>
  <c r="C31" i="98" s="1"/>
  <c r="D30" i="98"/>
  <c r="B30" i="98"/>
  <c r="C30" i="98" s="1"/>
  <c r="D29" i="98"/>
  <c r="B29" i="98"/>
  <c r="C29" i="98" s="1"/>
  <c r="D28" i="98"/>
  <c r="B28" i="98"/>
  <c r="C28" i="98" s="1"/>
  <c r="D27" i="98"/>
  <c r="B27" i="98"/>
  <c r="C27" i="98" s="1"/>
  <c r="X24" i="98"/>
  <c r="X23" i="98"/>
  <c r="C9" i="98"/>
  <c r="C8" i="98"/>
  <c r="D39" i="98" l="1"/>
  <c r="B39" i="98"/>
  <c r="D38" i="94" l="1"/>
  <c r="B38" i="94"/>
  <c r="C38" i="94" s="1"/>
  <c r="D37" i="94"/>
  <c r="B37" i="94"/>
  <c r="C37" i="94" s="1"/>
  <c r="D36" i="94"/>
  <c r="B36" i="94"/>
  <c r="C36" i="94" s="1"/>
  <c r="D35" i="94"/>
  <c r="B35" i="94"/>
  <c r="C35" i="94" s="1"/>
  <c r="D34" i="94"/>
  <c r="B34" i="94"/>
  <c r="C34" i="94" s="1"/>
  <c r="D33" i="94"/>
  <c r="B33" i="94"/>
  <c r="C33" i="94" s="1"/>
  <c r="D32" i="94"/>
  <c r="B32" i="94"/>
  <c r="C32" i="94" s="1"/>
  <c r="D31" i="94"/>
  <c r="B31" i="94"/>
  <c r="C31" i="94" s="1"/>
  <c r="D30" i="94"/>
  <c r="B30" i="94"/>
  <c r="C30" i="94" s="1"/>
  <c r="D29" i="94"/>
  <c r="B29" i="94"/>
  <c r="C29" i="94" s="1"/>
  <c r="D28" i="94"/>
  <c r="B28" i="94"/>
  <c r="C28" i="94" s="1"/>
  <c r="D27" i="94"/>
  <c r="B27" i="94"/>
  <c r="C27" i="94" s="1"/>
  <c r="X24" i="94"/>
  <c r="X23" i="94"/>
  <c r="C9" i="94"/>
  <c r="C8" i="94"/>
  <c r="B39" i="94" l="1"/>
  <c r="D39" i="94"/>
  <c r="D38" i="93"/>
  <c r="B38" i="93"/>
  <c r="C38" i="93" s="1"/>
  <c r="D37" i="93"/>
  <c r="B37" i="93"/>
  <c r="C37" i="93" s="1"/>
  <c r="D36" i="93"/>
  <c r="B36" i="93"/>
  <c r="C36" i="93" s="1"/>
  <c r="D35" i="93"/>
  <c r="B35" i="93"/>
  <c r="C35" i="93" s="1"/>
  <c r="D34" i="93"/>
  <c r="B34" i="93"/>
  <c r="C34" i="93" s="1"/>
  <c r="D33" i="93"/>
  <c r="B33" i="93"/>
  <c r="C33" i="93" s="1"/>
  <c r="D32" i="93"/>
  <c r="B32" i="93"/>
  <c r="C32" i="93" s="1"/>
  <c r="D31" i="93"/>
  <c r="B31" i="93"/>
  <c r="C31" i="93" s="1"/>
  <c r="D30" i="93"/>
  <c r="B30" i="93"/>
  <c r="C30" i="93" s="1"/>
  <c r="D29" i="93"/>
  <c r="B29" i="93"/>
  <c r="C29" i="93" s="1"/>
  <c r="D28" i="93"/>
  <c r="B28" i="93"/>
  <c r="C28" i="93" s="1"/>
  <c r="D27" i="93"/>
  <c r="B27" i="93"/>
  <c r="C27" i="93" s="1"/>
  <c r="X24" i="93"/>
  <c r="X23" i="93"/>
  <c r="C9" i="93"/>
  <c r="C8" i="93"/>
  <c r="B39" i="93" l="1"/>
  <c r="D39" i="93"/>
  <c r="D38" i="83" l="1"/>
  <c r="B38" i="83"/>
  <c r="C38" i="83" s="1"/>
  <c r="D37" i="83"/>
  <c r="B37" i="83"/>
  <c r="C37" i="83" s="1"/>
  <c r="D36" i="83"/>
  <c r="B36" i="83"/>
  <c r="C36" i="83" s="1"/>
  <c r="D35" i="83"/>
  <c r="B35" i="83"/>
  <c r="C35" i="83" s="1"/>
  <c r="D34" i="83"/>
  <c r="B34" i="83"/>
  <c r="C34" i="83" s="1"/>
  <c r="D33" i="83"/>
  <c r="B33" i="83"/>
  <c r="C33" i="83" s="1"/>
  <c r="D32" i="83"/>
  <c r="B32" i="83"/>
  <c r="C32" i="83" s="1"/>
  <c r="D31" i="83"/>
  <c r="B31" i="83"/>
  <c r="C31" i="83" s="1"/>
  <c r="D30" i="83"/>
  <c r="B30" i="83"/>
  <c r="C30" i="83" s="1"/>
  <c r="D29" i="83"/>
  <c r="B29" i="83"/>
  <c r="C29" i="83" s="1"/>
  <c r="D28" i="83"/>
  <c r="B28" i="83"/>
  <c r="C28" i="83" s="1"/>
  <c r="D27" i="83"/>
  <c r="B27" i="83"/>
  <c r="C27" i="83" s="1"/>
  <c r="X24" i="83"/>
  <c r="X23" i="83"/>
  <c r="C9" i="83"/>
  <c r="C8" i="83"/>
  <c r="B39" i="83" l="1"/>
  <c r="D39" i="83"/>
  <c r="D38" i="79" l="1"/>
  <c r="B38" i="79"/>
  <c r="C38" i="79" s="1"/>
  <c r="D37" i="79"/>
  <c r="B37" i="79"/>
  <c r="C37" i="79" s="1"/>
  <c r="D36" i="79"/>
  <c r="B36" i="79"/>
  <c r="C36" i="79" s="1"/>
  <c r="D35" i="79"/>
  <c r="B35" i="79"/>
  <c r="C35" i="79" s="1"/>
  <c r="D34" i="79"/>
  <c r="B34" i="79"/>
  <c r="C34" i="79" s="1"/>
  <c r="D33" i="79"/>
  <c r="B33" i="79"/>
  <c r="C33" i="79" s="1"/>
  <c r="D32" i="79"/>
  <c r="B32" i="79"/>
  <c r="C32" i="79" s="1"/>
  <c r="D31" i="79"/>
  <c r="B31" i="79"/>
  <c r="C31" i="79" s="1"/>
  <c r="D30" i="79"/>
  <c r="B30" i="79"/>
  <c r="C30" i="79" s="1"/>
  <c r="D29" i="79"/>
  <c r="B29" i="79"/>
  <c r="C29" i="79" s="1"/>
  <c r="D28" i="79"/>
  <c r="B28" i="79"/>
  <c r="C28" i="79" s="1"/>
  <c r="D27" i="79"/>
  <c r="B27" i="79"/>
  <c r="C27" i="79" s="1"/>
  <c r="X24" i="79"/>
  <c r="X23" i="79"/>
  <c r="C9" i="79"/>
  <c r="C8" i="79"/>
  <c r="B39" i="79" l="1"/>
  <c r="D39" i="79"/>
  <c r="D38" i="77" l="1"/>
  <c r="B38" i="77"/>
  <c r="C38" i="77" s="1"/>
  <c r="D37" i="77"/>
  <c r="B37" i="77"/>
  <c r="C37" i="77" s="1"/>
  <c r="D36" i="77"/>
  <c r="B36" i="77"/>
  <c r="C36" i="77" s="1"/>
  <c r="D35" i="77"/>
  <c r="B35" i="77"/>
  <c r="C35" i="77" s="1"/>
  <c r="D34" i="77"/>
  <c r="B34" i="77"/>
  <c r="C34" i="77" s="1"/>
  <c r="D33" i="77"/>
  <c r="B33" i="77"/>
  <c r="C33" i="77" s="1"/>
  <c r="D32" i="77"/>
  <c r="B32" i="77"/>
  <c r="C32" i="77" s="1"/>
  <c r="D31" i="77"/>
  <c r="B31" i="77"/>
  <c r="C31" i="77" s="1"/>
  <c r="D30" i="77"/>
  <c r="B30" i="77"/>
  <c r="C30" i="77" s="1"/>
  <c r="D29" i="77"/>
  <c r="B29" i="77"/>
  <c r="C29" i="77" s="1"/>
  <c r="D28" i="77"/>
  <c r="B28" i="77"/>
  <c r="C28" i="77" s="1"/>
  <c r="D27" i="77"/>
  <c r="B27" i="77"/>
  <c r="C27" i="77" s="1"/>
  <c r="X24" i="77"/>
  <c r="X23" i="77"/>
  <c r="C9" i="77"/>
  <c r="C8" i="77"/>
  <c r="B39" i="77" l="1"/>
  <c r="D39" i="77"/>
  <c r="D38" i="70" l="1"/>
  <c r="B38" i="70"/>
  <c r="C38" i="70" s="1"/>
  <c r="D37" i="70"/>
  <c r="B37" i="70"/>
  <c r="C37" i="70" s="1"/>
  <c r="D36" i="70"/>
  <c r="B36" i="70"/>
  <c r="C36" i="70" s="1"/>
  <c r="D35" i="70"/>
  <c r="B35" i="70"/>
  <c r="C35" i="70" s="1"/>
  <c r="D34" i="70"/>
  <c r="B34" i="70"/>
  <c r="C34" i="70" s="1"/>
  <c r="D33" i="70"/>
  <c r="B33" i="70"/>
  <c r="C33" i="70" s="1"/>
  <c r="D32" i="70"/>
  <c r="B32" i="70"/>
  <c r="C32" i="70" s="1"/>
  <c r="D31" i="70"/>
  <c r="B31" i="70"/>
  <c r="C31" i="70" s="1"/>
  <c r="D30" i="70"/>
  <c r="B30" i="70"/>
  <c r="C30" i="70" s="1"/>
  <c r="D29" i="70"/>
  <c r="B29" i="70"/>
  <c r="C29" i="70" s="1"/>
  <c r="D28" i="70"/>
  <c r="B28" i="70"/>
  <c r="C28" i="70" s="1"/>
  <c r="D27" i="70"/>
  <c r="B27" i="70"/>
  <c r="C27" i="70" s="1"/>
  <c r="X24" i="70"/>
  <c r="X23" i="70"/>
  <c r="C9" i="70"/>
  <c r="C8" i="70"/>
  <c r="B39" i="70" l="1"/>
  <c r="D39" i="70"/>
  <c r="D38" i="69"/>
  <c r="B38" i="69"/>
  <c r="C38" i="69" s="1"/>
  <c r="D37" i="69"/>
  <c r="B37" i="69"/>
  <c r="C37" i="69" s="1"/>
  <c r="D36" i="69"/>
  <c r="B36" i="69"/>
  <c r="C36" i="69" s="1"/>
  <c r="D35" i="69"/>
  <c r="B35" i="69"/>
  <c r="C35" i="69" s="1"/>
  <c r="D34" i="69"/>
  <c r="B34" i="69"/>
  <c r="C34" i="69" s="1"/>
  <c r="D33" i="69"/>
  <c r="B33" i="69"/>
  <c r="C33" i="69" s="1"/>
  <c r="D32" i="69"/>
  <c r="B32" i="69"/>
  <c r="C32" i="69" s="1"/>
  <c r="D31" i="69"/>
  <c r="B31" i="69"/>
  <c r="C31" i="69" s="1"/>
  <c r="D30" i="69"/>
  <c r="B30" i="69"/>
  <c r="C30" i="69" s="1"/>
  <c r="D29" i="69"/>
  <c r="B29" i="69"/>
  <c r="C29" i="69" s="1"/>
  <c r="D28" i="69"/>
  <c r="B28" i="69"/>
  <c r="C28" i="69" s="1"/>
  <c r="D27" i="69"/>
  <c r="B27" i="69"/>
  <c r="C27" i="69" s="1"/>
  <c r="X24" i="69"/>
  <c r="X23" i="69"/>
  <c r="C9" i="69"/>
  <c r="C8" i="69"/>
  <c r="B39" i="69" l="1"/>
  <c r="D39" i="69"/>
  <c r="D38" i="67" l="1"/>
  <c r="B38" i="67"/>
  <c r="C38" i="67" s="1"/>
  <c r="D37" i="67"/>
  <c r="B37" i="67"/>
  <c r="C37" i="67" s="1"/>
  <c r="D36" i="67"/>
  <c r="B36" i="67"/>
  <c r="C36" i="67" s="1"/>
  <c r="D35" i="67"/>
  <c r="B35" i="67"/>
  <c r="C35" i="67" s="1"/>
  <c r="D34" i="67"/>
  <c r="B34" i="67"/>
  <c r="C34" i="67" s="1"/>
  <c r="D33" i="67"/>
  <c r="B33" i="67"/>
  <c r="C33" i="67" s="1"/>
  <c r="D32" i="67"/>
  <c r="B32" i="67"/>
  <c r="C32" i="67" s="1"/>
  <c r="D31" i="67"/>
  <c r="B31" i="67"/>
  <c r="C31" i="67" s="1"/>
  <c r="D30" i="67"/>
  <c r="B30" i="67"/>
  <c r="C30" i="67" s="1"/>
  <c r="D29" i="67"/>
  <c r="B29" i="67"/>
  <c r="C29" i="67" s="1"/>
  <c r="D28" i="67"/>
  <c r="B28" i="67"/>
  <c r="C28" i="67" s="1"/>
  <c r="D27" i="67"/>
  <c r="B27" i="67"/>
  <c r="C27" i="67" s="1"/>
  <c r="X24" i="67"/>
  <c r="X23" i="67"/>
  <c r="C9" i="67"/>
  <c r="C8" i="67"/>
  <c r="B39" i="67" l="1"/>
  <c r="D39" i="67"/>
  <c r="D38" i="58" l="1"/>
  <c r="B38" i="58"/>
  <c r="C38" i="58" s="1"/>
  <c r="D37" i="58"/>
  <c r="B37" i="58"/>
  <c r="C37" i="58" s="1"/>
  <c r="D36" i="58"/>
  <c r="B36" i="58"/>
  <c r="C36" i="58" s="1"/>
  <c r="D35" i="58"/>
  <c r="B35" i="58"/>
  <c r="C35" i="58" s="1"/>
  <c r="D34" i="58"/>
  <c r="B34" i="58"/>
  <c r="C34" i="58" s="1"/>
  <c r="D33" i="58"/>
  <c r="B33" i="58"/>
  <c r="C33" i="58" s="1"/>
  <c r="D32" i="58"/>
  <c r="B32" i="58"/>
  <c r="C32" i="58" s="1"/>
  <c r="D31" i="58"/>
  <c r="B31" i="58"/>
  <c r="C31" i="58" s="1"/>
  <c r="D30" i="58"/>
  <c r="B30" i="58"/>
  <c r="C30" i="58" s="1"/>
  <c r="D29" i="58"/>
  <c r="B29" i="58"/>
  <c r="C29" i="58" s="1"/>
  <c r="D28" i="58"/>
  <c r="B28" i="58"/>
  <c r="C28" i="58" s="1"/>
  <c r="D27" i="58"/>
  <c r="B27" i="58"/>
  <c r="C27" i="58" s="1"/>
  <c r="X24" i="58"/>
  <c r="X23" i="58"/>
  <c r="C9" i="58"/>
  <c r="C8" i="58"/>
  <c r="B39" i="58" l="1"/>
  <c r="D39" i="58"/>
  <c r="D38" i="52" l="1"/>
  <c r="B38" i="52"/>
  <c r="C38" i="52" s="1"/>
  <c r="D37" i="52"/>
  <c r="B37" i="52"/>
  <c r="C37" i="52" s="1"/>
  <c r="D36" i="52"/>
  <c r="B36" i="52"/>
  <c r="C36" i="52" s="1"/>
  <c r="D35" i="52"/>
  <c r="B35" i="52"/>
  <c r="C35" i="52" s="1"/>
  <c r="D34" i="52"/>
  <c r="B34" i="52"/>
  <c r="C34" i="52" s="1"/>
  <c r="D33" i="52"/>
  <c r="B33" i="52"/>
  <c r="C33" i="52" s="1"/>
  <c r="D32" i="52"/>
  <c r="B32" i="52"/>
  <c r="C32" i="52" s="1"/>
  <c r="D31" i="52"/>
  <c r="B31" i="52"/>
  <c r="C31" i="52" s="1"/>
  <c r="D30" i="52"/>
  <c r="B30" i="52"/>
  <c r="C30" i="52" s="1"/>
  <c r="D29" i="52"/>
  <c r="B29" i="52"/>
  <c r="C29" i="52" s="1"/>
  <c r="D28" i="52"/>
  <c r="B28" i="52"/>
  <c r="C28" i="52" s="1"/>
  <c r="D27" i="52"/>
  <c r="B27" i="52"/>
  <c r="C27" i="52" s="1"/>
  <c r="X24" i="52"/>
  <c r="X23" i="52"/>
  <c r="C9" i="52"/>
  <c r="C8" i="52"/>
  <c r="D39" i="52" l="1"/>
  <c r="B39" i="52"/>
  <c r="D38" i="47" l="1"/>
  <c r="B38" i="47"/>
  <c r="C38" i="47" s="1"/>
  <c r="D37" i="47"/>
  <c r="B37" i="47"/>
  <c r="C37" i="47" s="1"/>
  <c r="D36" i="47"/>
  <c r="B36" i="47"/>
  <c r="C36" i="47" s="1"/>
  <c r="D35" i="47"/>
  <c r="B35" i="47"/>
  <c r="C35" i="47" s="1"/>
  <c r="D34" i="47"/>
  <c r="B34" i="47"/>
  <c r="C34" i="47" s="1"/>
  <c r="D33" i="47"/>
  <c r="B33" i="47"/>
  <c r="C33" i="47" s="1"/>
  <c r="D32" i="47"/>
  <c r="B32" i="47"/>
  <c r="C32" i="47" s="1"/>
  <c r="D31" i="47"/>
  <c r="B31" i="47"/>
  <c r="C31" i="47" s="1"/>
  <c r="D30" i="47"/>
  <c r="B30" i="47"/>
  <c r="C30" i="47" s="1"/>
  <c r="D29" i="47"/>
  <c r="B29" i="47"/>
  <c r="C29" i="47" s="1"/>
  <c r="D28" i="47"/>
  <c r="B28" i="47"/>
  <c r="C28" i="47" s="1"/>
  <c r="D27" i="47"/>
  <c r="B27" i="47"/>
  <c r="C27" i="47" s="1"/>
  <c r="X24" i="47"/>
  <c r="X23" i="47"/>
  <c r="C9" i="47"/>
  <c r="C8" i="47"/>
  <c r="D39" i="47" l="1"/>
  <c r="B39" i="47"/>
  <c r="D38" i="46"/>
  <c r="B38" i="46"/>
  <c r="C38" i="46" s="1"/>
  <c r="D37" i="46"/>
  <c r="B37" i="46"/>
  <c r="C37" i="46" s="1"/>
  <c r="D36" i="46"/>
  <c r="B36" i="46"/>
  <c r="C36" i="46" s="1"/>
  <c r="D35" i="46"/>
  <c r="B35" i="46"/>
  <c r="C35" i="46" s="1"/>
  <c r="D34" i="46"/>
  <c r="B34" i="46"/>
  <c r="C34" i="46" s="1"/>
  <c r="D33" i="46"/>
  <c r="B33" i="46"/>
  <c r="C33" i="46" s="1"/>
  <c r="D32" i="46"/>
  <c r="B32" i="46"/>
  <c r="C32" i="46" s="1"/>
  <c r="D31" i="46"/>
  <c r="B31" i="46"/>
  <c r="C31" i="46" s="1"/>
  <c r="D30" i="46"/>
  <c r="B30" i="46"/>
  <c r="C30" i="46" s="1"/>
  <c r="D29" i="46"/>
  <c r="B29" i="46"/>
  <c r="C29" i="46" s="1"/>
  <c r="D28" i="46"/>
  <c r="B28" i="46"/>
  <c r="C28" i="46" s="1"/>
  <c r="D27" i="46"/>
  <c r="B27" i="46"/>
  <c r="C27" i="46" s="1"/>
  <c r="X24" i="46"/>
  <c r="X23" i="46"/>
  <c r="C9" i="46"/>
  <c r="C8" i="46"/>
  <c r="B39" i="46" l="1"/>
  <c r="D39" i="46"/>
  <c r="D38" i="33" l="1"/>
  <c r="B38" i="33"/>
  <c r="C38" i="33" s="1"/>
  <c r="D37" i="33"/>
  <c r="B37" i="33"/>
  <c r="C37" i="33" s="1"/>
  <c r="D36" i="33"/>
  <c r="B36" i="33"/>
  <c r="C36" i="33" s="1"/>
  <c r="D35" i="33"/>
  <c r="B35" i="33"/>
  <c r="C35" i="33" s="1"/>
  <c r="D34" i="33"/>
  <c r="B34" i="33"/>
  <c r="C34" i="33" s="1"/>
  <c r="D33" i="33"/>
  <c r="B33" i="33"/>
  <c r="C33" i="33" s="1"/>
  <c r="D32" i="33"/>
  <c r="B32" i="33"/>
  <c r="C32" i="33" s="1"/>
  <c r="D31" i="33"/>
  <c r="B31" i="33"/>
  <c r="C31" i="33" s="1"/>
  <c r="D30" i="33"/>
  <c r="B30" i="33"/>
  <c r="C30" i="33" s="1"/>
  <c r="D29" i="33"/>
  <c r="B29" i="33"/>
  <c r="C29" i="33" s="1"/>
  <c r="D28" i="33"/>
  <c r="B28" i="33"/>
  <c r="C28" i="33" s="1"/>
  <c r="D27" i="33"/>
  <c r="B27" i="33"/>
  <c r="C27" i="33" s="1"/>
  <c r="X24" i="33"/>
  <c r="X23" i="33"/>
  <c r="C9" i="33"/>
  <c r="C8" i="33"/>
  <c r="B39" i="33" l="1"/>
  <c r="D39" i="33"/>
  <c r="X23" i="29" l="1"/>
  <c r="D38" i="29"/>
  <c r="B38" i="29"/>
  <c r="C38" i="29" s="1"/>
  <c r="D37" i="29"/>
  <c r="B37" i="29"/>
  <c r="C37" i="29" s="1"/>
  <c r="D36" i="29"/>
  <c r="B36" i="29"/>
  <c r="C36" i="29" s="1"/>
  <c r="D35" i="29"/>
  <c r="B35" i="29"/>
  <c r="C35" i="29" s="1"/>
  <c r="D34" i="29"/>
  <c r="B34" i="29"/>
  <c r="C34" i="29" s="1"/>
  <c r="D33" i="29"/>
  <c r="B33" i="29"/>
  <c r="C33" i="29" s="1"/>
  <c r="D32" i="29"/>
  <c r="B32" i="29"/>
  <c r="C32" i="29" s="1"/>
  <c r="D31" i="29"/>
  <c r="B31" i="29"/>
  <c r="C31" i="29" s="1"/>
  <c r="D30" i="29"/>
  <c r="B30" i="29"/>
  <c r="C30" i="29" s="1"/>
  <c r="D29" i="29"/>
  <c r="B29" i="29"/>
  <c r="C29" i="29" s="1"/>
  <c r="D28" i="29"/>
  <c r="B28" i="29"/>
  <c r="C28" i="29" s="1"/>
  <c r="D27" i="29"/>
  <c r="B27" i="29"/>
  <c r="C27" i="29" s="1"/>
  <c r="X24" i="29"/>
  <c r="C9" i="29"/>
  <c r="C8" i="29"/>
  <c r="D39" i="29" l="1"/>
  <c r="B39" i="29"/>
  <c r="D38" i="24" l="1"/>
  <c r="B38" i="24"/>
  <c r="C38" i="24" s="1"/>
  <c r="D37" i="24"/>
  <c r="B37" i="24"/>
  <c r="C37" i="24" s="1"/>
  <c r="D36" i="24"/>
  <c r="B36" i="24"/>
  <c r="C36" i="24" s="1"/>
  <c r="D35" i="24"/>
  <c r="B35" i="24"/>
  <c r="C35" i="24" s="1"/>
  <c r="D34" i="24"/>
  <c r="B34" i="24"/>
  <c r="C34" i="24" s="1"/>
  <c r="D33" i="24"/>
  <c r="B33" i="24"/>
  <c r="C33" i="24" s="1"/>
  <c r="D32" i="24"/>
  <c r="B32" i="24"/>
  <c r="C32" i="24" s="1"/>
  <c r="D31" i="24"/>
  <c r="B31" i="24"/>
  <c r="C31" i="24" s="1"/>
  <c r="D30" i="24"/>
  <c r="B30" i="24"/>
  <c r="C30" i="24" s="1"/>
  <c r="D29" i="24"/>
  <c r="B29" i="24"/>
  <c r="C29" i="24" s="1"/>
  <c r="D28" i="24"/>
  <c r="B28" i="24"/>
  <c r="C28" i="24" s="1"/>
  <c r="D27" i="24"/>
  <c r="B27" i="24"/>
  <c r="C27" i="24" s="1"/>
  <c r="X24" i="24"/>
  <c r="X23" i="24"/>
  <c r="C9" i="24"/>
  <c r="C8" i="24"/>
  <c r="B39" i="24" l="1"/>
  <c r="D39" i="24"/>
  <c r="C9" i="11" l="1"/>
  <c r="C8" i="11"/>
  <c r="B38" i="11"/>
  <c r="B37" i="11"/>
  <c r="B36" i="11"/>
  <c r="B35" i="11"/>
  <c r="C35" i="11" s="1"/>
  <c r="B34" i="11"/>
  <c r="C34" i="11" s="1"/>
  <c r="B33" i="11"/>
  <c r="C33" i="11" s="1"/>
  <c r="B32" i="11"/>
  <c r="C32" i="11" s="1"/>
  <c r="B31" i="11"/>
  <c r="C31" i="11" s="1"/>
  <c r="B30" i="11"/>
  <c r="C30" i="11" s="1"/>
  <c r="B29" i="11"/>
  <c r="C29" i="11" s="1"/>
  <c r="B28" i="11"/>
  <c r="C28" i="11" s="1"/>
  <c r="B27" i="11"/>
  <c r="C27" i="11" s="1"/>
  <c r="D38" i="11" l="1"/>
  <c r="D37" i="11"/>
  <c r="D36" i="11"/>
  <c r="D35" i="11"/>
  <c r="D34" i="11"/>
  <c r="D33" i="11"/>
  <c r="D32" i="11"/>
  <c r="D31" i="11"/>
  <c r="D30" i="11"/>
  <c r="D29" i="11"/>
  <c r="D28" i="11"/>
  <c r="D27" i="11"/>
  <c r="X24" i="11"/>
  <c r="C36" i="11" s="1"/>
  <c r="X23" i="11"/>
  <c r="B39" i="11" l="1"/>
  <c r="D39" i="11"/>
  <c r="C37" i="11"/>
  <c r="C38"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9A437ECF-3305-4203-B434-C3AFE539732B}">
      <text>
        <r>
          <rPr>
            <sz val="9"/>
            <color indexed="81"/>
            <rFont val="Tahoma"/>
            <family val="2"/>
          </rPr>
          <t xml:space="preserve">Se selecciona el Proceso de la lista desplegable que se relacione de acuerdo con la actividad e indicador formulado
</t>
        </r>
      </text>
    </comment>
    <comment ref="A6" authorId="0" shapeId="0" xr:uid="{EA7E7D7C-9E6E-4324-B4F8-EF2B20348792}">
      <text>
        <r>
          <rPr>
            <sz val="9"/>
            <color indexed="81"/>
            <rFont val="Tahoma"/>
            <family val="2"/>
          </rPr>
          <t xml:space="preserve">Relacionar el nombre del indicador, tal como se relaciona en el Plan.
</t>
        </r>
      </text>
    </comment>
    <comment ref="A7" authorId="0" shapeId="0" xr:uid="{597BAE0E-07C2-41B6-A3D3-CB9F14EAA881}">
      <text>
        <r>
          <rPr>
            <sz val="9"/>
            <color indexed="81"/>
            <rFont val="Tahoma"/>
            <family val="2"/>
          </rPr>
          <t xml:space="preserve">Relacionar el objetivo del Proceso el cual se asociará al indicador, tal como se encuentra en la caracterización.
</t>
        </r>
      </text>
    </comment>
    <comment ref="A8" authorId="0" shapeId="0" xr:uid="{D0407D00-7155-4B90-85A7-C42D9B927556}">
      <text>
        <r>
          <rPr>
            <sz val="9"/>
            <color indexed="81"/>
            <rFont val="Tahoma"/>
            <family val="2"/>
          </rPr>
          <t xml:space="preserve">Relacionar la actividad relacionada en el Plan (PAG - PEIDA) asociada al indicador.
</t>
        </r>
      </text>
    </comment>
    <comment ref="A9" authorId="0" shapeId="0" xr:uid="{8F77F4E1-CEDF-44EE-8D95-A0A4AB19F3A1}">
      <text>
        <r>
          <rPr>
            <sz val="9"/>
            <color indexed="81"/>
            <rFont val="Tahoma"/>
            <family val="2"/>
          </rPr>
          <t xml:space="preserve">Relacionar la formula del indicador
</t>
        </r>
      </text>
    </comment>
    <comment ref="C9" authorId="0" shapeId="0" xr:uid="{7D21EBCE-ECCD-4187-BD51-22004A853863}">
      <text>
        <r>
          <rPr>
            <sz val="9"/>
            <color indexed="81"/>
            <rFont val="Tahoma"/>
            <family val="2"/>
          </rPr>
          <t xml:space="preserve">Relacionar la formula del indicador correspondiente a la variable uno
</t>
        </r>
      </text>
    </comment>
    <comment ref="F9" authorId="0" shapeId="0" xr:uid="{E2617563-73ED-44FA-BF02-79C6AFA29ACB}">
      <text>
        <r>
          <rPr>
            <sz val="9"/>
            <color indexed="81"/>
            <rFont val="Tahoma"/>
            <family val="2"/>
          </rPr>
          <t xml:space="preserve">Describir en forma clara lo que busca  medir el indicador
</t>
        </r>
      </text>
    </comment>
    <comment ref="N10" authorId="0" shapeId="0" xr:uid="{B3F11387-EDBB-45C4-8B31-F19F7AC17E6D}">
      <text>
        <r>
          <rPr>
            <sz val="9"/>
            <color indexed="81"/>
            <rFont val="Tahoma"/>
            <family val="2"/>
          </rPr>
          <t xml:space="preserve">Seleccionar de la lista desplegable, la naturaleza o tipo de indicador
</t>
        </r>
      </text>
    </comment>
    <comment ref="R10" authorId="0" shapeId="0" xr:uid="{C8C30F10-CFC2-43A5-93F7-D51E76C2608D}">
      <text>
        <r>
          <rPr>
            <sz val="9"/>
            <color indexed="81"/>
            <rFont val="Tahoma"/>
            <family val="2"/>
          </rPr>
          <t>Relacionar el Código del Indicador, tal como aparece en el plan correspondiente (PAG o PEIDA)</t>
        </r>
      </text>
    </comment>
    <comment ref="U10" authorId="0" shapeId="0" xr:uid="{9BD0894C-E1DE-4951-94F7-EE55E187449F}">
      <text>
        <r>
          <rPr>
            <sz val="9"/>
            <color indexed="81"/>
            <rFont val="Tahoma"/>
            <family val="2"/>
          </rPr>
          <t xml:space="preserve">Se relacione la versión del indicador de acuerdo con las modificaciones realizadas. 
</t>
        </r>
      </text>
    </comment>
    <comment ref="C11" authorId="0" shapeId="0" xr:uid="{C9931330-EA76-42C5-82A6-77D37D67E509}">
      <text>
        <r>
          <rPr>
            <sz val="9"/>
            <color indexed="81"/>
            <rFont val="Tahoma"/>
            <family val="2"/>
          </rPr>
          <t>Se relaciona lo correspondiente a la variable dos, que por lo general  aplica para los indicadores porcentuales o indices.</t>
        </r>
      </text>
    </comment>
    <comment ref="A14" authorId="0" shapeId="0" xr:uid="{345DC1A9-C375-4784-9283-02AA6A1A93BC}">
      <text>
        <r>
          <rPr>
            <sz val="9"/>
            <color indexed="81"/>
            <rFont val="Tahoma"/>
            <family val="2"/>
          </rPr>
          <t xml:space="preserve">Seleccionar la unidad de medida del indicador de la lista desplegable
</t>
        </r>
      </text>
    </comment>
    <comment ref="C14" authorId="0" shapeId="0" xr:uid="{2F31DFE9-7940-4191-8894-4DF55A2E31E7}">
      <text>
        <r>
          <rPr>
            <sz val="9"/>
            <color indexed="81"/>
            <rFont val="Tahoma"/>
            <family val="2"/>
          </rPr>
          <t xml:space="preserve">Indique la meta que desea llegar para la vigencia propuesta para el indicador, de acuerdo con lo relacionado en el Plan.
</t>
        </r>
      </text>
    </comment>
    <comment ref="F14" authorId="0" shapeId="0" xr:uid="{F0C28596-0A3D-4494-94BF-68D6FD6932E4}">
      <text>
        <r>
          <rPr>
            <sz val="9"/>
            <color indexed="81"/>
            <rFont val="Tahoma"/>
            <family val="2"/>
          </rPr>
          <t xml:space="preserve">Seleccionar la Periocidad propuesta para el indicador de la lista desplegable.
</t>
        </r>
      </text>
    </comment>
    <comment ref="J14" authorId="0" shapeId="0" xr:uid="{0301006A-61F6-4EB2-9D12-28204EB96141}">
      <text>
        <r>
          <rPr>
            <sz val="9"/>
            <color indexed="81"/>
            <rFont val="Tahoma"/>
            <family val="2"/>
          </rPr>
          <t xml:space="preserve">En este espacio se relaciona los rangos determinados para saber en donde se categoriza, de acuerdo con el avance o cumplimiento reportado.
</t>
        </r>
      </text>
    </comment>
    <comment ref="S14" authorId="0" shapeId="0" xr:uid="{12697C54-3D52-4C39-9603-034BDFBEC4C6}">
      <text>
        <r>
          <rPr>
            <sz val="9"/>
            <color indexed="81"/>
            <rFont val="Tahoma"/>
            <family val="2"/>
          </rPr>
          <t xml:space="preserve">Seleccione de la lista desplegable el área responsable del reporte del indicador
</t>
        </r>
      </text>
    </comment>
    <comment ref="A18" authorId="1" shapeId="0" xr:uid="{DCF42EE8-3490-451E-B7B7-E7A5584A45E2}">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9437FDB9-7069-47EA-BB1E-09050F85EDC0}">
      <text>
        <r>
          <rPr>
            <sz val="9"/>
            <color indexed="81"/>
            <rFont val="Tahoma"/>
            <family val="2"/>
          </rPr>
          <t>Este es un campo informativo, no se diligencia.</t>
        </r>
      </text>
    </comment>
    <comment ref="F19" authorId="1" shapeId="0" xr:uid="{948C26FA-E125-442E-AEE0-7B09B3D9EEC3}">
      <text>
        <r>
          <rPr>
            <sz val="9"/>
            <color indexed="81"/>
            <rFont val="Tahoma"/>
            <family val="2"/>
          </rPr>
          <t>Este es un campo informativo, no se diligencia.</t>
        </r>
      </text>
    </comment>
    <comment ref="O19" authorId="1" shapeId="0" xr:uid="{131DE049-F27F-493A-AD31-045280FBCC33}">
      <text>
        <r>
          <rPr>
            <sz val="9"/>
            <color indexed="81"/>
            <rFont val="Tahoma"/>
            <family val="2"/>
          </rPr>
          <t>Este es un campo informativo, no se diligencia.</t>
        </r>
      </text>
    </comment>
    <comment ref="A22" authorId="0" shapeId="0" xr:uid="{B410C0C0-B372-4682-BA2C-4BDE3886DF05}">
      <text>
        <r>
          <rPr>
            <sz val="9"/>
            <color indexed="81"/>
            <rFont val="Tahoma"/>
            <family val="2"/>
          </rPr>
          <t xml:space="preserve">Relacionar el dato que corresponde a la variable uno del indicador
</t>
        </r>
      </text>
    </comment>
    <comment ref="A23" authorId="0" shapeId="0" xr:uid="{0296631B-19D7-43A9-BCEC-D10FCD84A469}">
      <text>
        <r>
          <rPr>
            <sz val="9"/>
            <color indexed="81"/>
            <rFont val="Tahoma"/>
            <family val="2"/>
          </rPr>
          <t xml:space="preserve">Relacionar el dato que corresponde a la variable dos del indicador, si aplica
</t>
        </r>
      </text>
    </comment>
    <comment ref="A24" authorId="0" shapeId="0" xr:uid="{674EBA95-E1B6-464E-89F1-28DE34A422A4}">
      <text>
        <r>
          <rPr>
            <sz val="9"/>
            <color indexed="81"/>
            <rFont val="Tahoma"/>
            <family val="2"/>
          </rPr>
          <t>Espacio solo informativo, no se relaciona datos en estos campos.</t>
        </r>
      </text>
    </comment>
    <comment ref="A39" authorId="0" shapeId="0" xr:uid="{18BC0E81-E261-431F-83EF-71BF6A40B76E}">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CBC6D27F-BCAA-440C-AB65-C2472DF08CD5}">
      <text>
        <r>
          <rPr>
            <sz val="9"/>
            <color indexed="81"/>
            <rFont val="Tahoma"/>
            <family val="2"/>
          </rPr>
          <t>En este espacio se realiza por funcionario de la OAP, las observaciones relevantes resultado de la medición del indicador.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D26CE9F8-2470-4F98-BF55-DDC2E25D5AC4}">
      <text>
        <r>
          <rPr>
            <sz val="9"/>
            <color indexed="81"/>
            <rFont val="Tahoma"/>
            <family val="2"/>
          </rPr>
          <t xml:space="preserve">Se selecciona el Proceso de la lista desplegable que se relacione de acuerdo con la actividad e indicador formulado
</t>
        </r>
      </text>
    </comment>
    <comment ref="A6" authorId="0" shapeId="0" xr:uid="{8A34D01F-2FC8-4D2B-9CB9-4E3AF0A65D76}">
      <text>
        <r>
          <rPr>
            <sz val="9"/>
            <color indexed="81"/>
            <rFont val="Tahoma"/>
            <family val="2"/>
          </rPr>
          <t xml:space="preserve">Relacionar el nombre del indicador, tal como se relaciona en el Plan.
</t>
        </r>
      </text>
    </comment>
    <comment ref="A7" authorId="0" shapeId="0" xr:uid="{1FA28547-2456-45F0-9791-C0DD9928AD5F}">
      <text>
        <r>
          <rPr>
            <sz val="9"/>
            <color indexed="81"/>
            <rFont val="Tahoma"/>
            <family val="2"/>
          </rPr>
          <t xml:space="preserve">Relacionar el objetivo del Proceso el cual se asociará al indicador, tal como se encuentra en la caracterización.
</t>
        </r>
      </text>
    </comment>
    <comment ref="A8" authorId="0" shapeId="0" xr:uid="{D86450A3-E2DF-4CE8-8C6B-44F19FEF1953}">
      <text>
        <r>
          <rPr>
            <sz val="9"/>
            <color indexed="81"/>
            <rFont val="Tahoma"/>
            <family val="2"/>
          </rPr>
          <t xml:space="preserve">Relacionar la actividad relacionada en el Plan (PAG - PEIDA) asociada al indicador.
</t>
        </r>
      </text>
    </comment>
    <comment ref="A9" authorId="0" shapeId="0" xr:uid="{3CAA431D-6161-44DD-AAE9-C322D266FFEA}">
      <text>
        <r>
          <rPr>
            <sz val="9"/>
            <color indexed="81"/>
            <rFont val="Tahoma"/>
            <family val="2"/>
          </rPr>
          <t xml:space="preserve">Relacionar la formula del indicador
</t>
        </r>
      </text>
    </comment>
    <comment ref="C9" authorId="0" shapeId="0" xr:uid="{A2FA0ED2-284C-4B2B-8519-846547AC0A95}">
      <text>
        <r>
          <rPr>
            <sz val="9"/>
            <color indexed="81"/>
            <rFont val="Tahoma"/>
            <family val="2"/>
          </rPr>
          <t xml:space="preserve">Relacionar la formula del indicador correspondiente a la variable uno
</t>
        </r>
      </text>
    </comment>
    <comment ref="F9" authorId="0" shapeId="0" xr:uid="{9AE17180-4620-4CF1-AC9D-D8E8C95FCFF1}">
      <text>
        <r>
          <rPr>
            <sz val="9"/>
            <color indexed="81"/>
            <rFont val="Tahoma"/>
            <family val="2"/>
          </rPr>
          <t xml:space="preserve">Describir en forma clara lo que busca  medir el indicador
</t>
        </r>
      </text>
    </comment>
    <comment ref="N10" authorId="0" shapeId="0" xr:uid="{2DEA2287-56B0-40B7-8C9E-583F312939DB}">
      <text>
        <r>
          <rPr>
            <sz val="9"/>
            <color indexed="81"/>
            <rFont val="Tahoma"/>
            <family val="2"/>
          </rPr>
          <t xml:space="preserve">Seleccionar de la lista desplegable, la naturaleza o tipo de indicador
</t>
        </r>
      </text>
    </comment>
    <comment ref="R10" authorId="0" shapeId="0" xr:uid="{92203A93-0ED5-489C-9B52-14B6F06754C3}">
      <text>
        <r>
          <rPr>
            <sz val="9"/>
            <color indexed="81"/>
            <rFont val="Tahoma"/>
            <family val="2"/>
          </rPr>
          <t>Relacionar el Código del Indicador, tal como aparece en el plan correspondiente (PAG o PEIDA)</t>
        </r>
      </text>
    </comment>
    <comment ref="U10" authorId="0" shapeId="0" xr:uid="{19032D6D-2B19-4907-A9B2-FF6901B9FAE1}">
      <text>
        <r>
          <rPr>
            <sz val="9"/>
            <color indexed="81"/>
            <rFont val="Tahoma"/>
            <family val="2"/>
          </rPr>
          <t xml:space="preserve">Se relacione la versión del indicador de acuerdo con las modificaciones realizadas. 
</t>
        </r>
      </text>
    </comment>
    <comment ref="C11" authorId="0" shapeId="0" xr:uid="{74A24D59-23AD-4386-97AE-BC8256451C2C}">
      <text>
        <r>
          <rPr>
            <sz val="9"/>
            <color indexed="81"/>
            <rFont val="Tahoma"/>
            <family val="2"/>
          </rPr>
          <t>Se relaciona lo correspondiente a la variable dos, que por lo general  aplica para los indicadores porcentuales o indices.</t>
        </r>
      </text>
    </comment>
    <comment ref="A14" authorId="0" shapeId="0" xr:uid="{649EDEAF-6214-4AA4-A947-AECADF0D1483}">
      <text>
        <r>
          <rPr>
            <sz val="9"/>
            <color indexed="81"/>
            <rFont val="Tahoma"/>
            <family val="2"/>
          </rPr>
          <t xml:space="preserve">Seleccionar la unidad de medida del indicador de la lista desplegable
</t>
        </r>
      </text>
    </comment>
    <comment ref="C14" authorId="0" shapeId="0" xr:uid="{217C845B-C568-4F72-9E35-8B3DB06DC556}">
      <text>
        <r>
          <rPr>
            <sz val="9"/>
            <color indexed="81"/>
            <rFont val="Tahoma"/>
            <family val="2"/>
          </rPr>
          <t xml:space="preserve">Indique la meta que desea llegar para la vigencia propuesta para el indicador, de acuerdo con lo relacionado en el Plan.
</t>
        </r>
      </text>
    </comment>
    <comment ref="F14" authorId="0" shapeId="0" xr:uid="{1F6ADB76-E6C0-490A-BB2A-3C34BD40C8A1}">
      <text>
        <r>
          <rPr>
            <sz val="9"/>
            <color indexed="81"/>
            <rFont val="Tahoma"/>
            <family val="2"/>
          </rPr>
          <t xml:space="preserve">Seleccionar la Periocidad propuesta para el indicador de la lista desplegable.
</t>
        </r>
      </text>
    </comment>
    <comment ref="J14" authorId="0" shapeId="0" xr:uid="{29F24EE0-8E90-4163-B68D-209987E2CA41}">
      <text>
        <r>
          <rPr>
            <sz val="9"/>
            <color indexed="81"/>
            <rFont val="Tahoma"/>
            <family val="2"/>
          </rPr>
          <t xml:space="preserve">En este espacio se relaciona los rangos determinados para saber en donde se categoriza, de acuerdo con el avance o cumplimiento reportado.
</t>
        </r>
      </text>
    </comment>
    <comment ref="S14" authorId="0" shapeId="0" xr:uid="{5CF5FBDC-7E33-4535-A594-0FE840207732}">
      <text>
        <r>
          <rPr>
            <sz val="9"/>
            <color indexed="81"/>
            <rFont val="Tahoma"/>
            <family val="2"/>
          </rPr>
          <t xml:space="preserve">Seleccione de la lista desplegable el área responsable del reporte del indicador
</t>
        </r>
      </text>
    </comment>
    <comment ref="A18" authorId="1" shapeId="0" xr:uid="{632AF2D9-918A-4601-96BB-1A0E3F7997AA}">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D18695CE-8985-4995-8DF8-43E44EDA7373}">
      <text>
        <r>
          <rPr>
            <sz val="9"/>
            <color indexed="81"/>
            <rFont val="Tahoma"/>
            <family val="2"/>
          </rPr>
          <t>Este es un campo informativo, no se diligencia.</t>
        </r>
      </text>
    </comment>
    <comment ref="F19" authorId="1" shapeId="0" xr:uid="{A5D3FE86-B6E0-40E0-AAE2-D6064E82F56C}">
      <text>
        <r>
          <rPr>
            <sz val="9"/>
            <color indexed="81"/>
            <rFont val="Tahoma"/>
            <family val="2"/>
          </rPr>
          <t>Este es un campo informativo, no se diligencia.</t>
        </r>
      </text>
    </comment>
    <comment ref="O19" authorId="1" shapeId="0" xr:uid="{AAB9F526-7485-4433-B4D9-EE1DD312BE6F}">
      <text>
        <r>
          <rPr>
            <sz val="9"/>
            <color indexed="81"/>
            <rFont val="Tahoma"/>
            <family val="2"/>
          </rPr>
          <t>Este es un campo informativo, no se diligencia.</t>
        </r>
      </text>
    </comment>
    <comment ref="A22" authorId="0" shapeId="0" xr:uid="{DA1B1C0B-B467-40BB-AE8F-48EEB3861307}">
      <text>
        <r>
          <rPr>
            <sz val="9"/>
            <color indexed="81"/>
            <rFont val="Tahoma"/>
            <family val="2"/>
          </rPr>
          <t xml:space="preserve">Relacionar el dato que corresponde a la variable uno del indicador
</t>
        </r>
      </text>
    </comment>
    <comment ref="A23" authorId="0" shapeId="0" xr:uid="{07C2C319-A183-48F2-B395-01FFA7DB5819}">
      <text>
        <r>
          <rPr>
            <sz val="9"/>
            <color indexed="81"/>
            <rFont val="Tahoma"/>
            <family val="2"/>
          </rPr>
          <t xml:space="preserve">Relacionar el dato que corresponde a la variable dos del indicador, si aplica
</t>
        </r>
      </text>
    </comment>
    <comment ref="A24" authorId="0" shapeId="0" xr:uid="{3BBB2AF4-3809-4957-B455-4972C7CE55FA}">
      <text>
        <r>
          <rPr>
            <sz val="9"/>
            <color indexed="81"/>
            <rFont val="Tahoma"/>
            <family val="2"/>
          </rPr>
          <t>Espacio solo informativo, no se relaciona datos en estos campos.</t>
        </r>
      </text>
    </comment>
    <comment ref="A39" authorId="0" shapeId="0" xr:uid="{D4AC9C25-868A-4CB7-9694-B8EF5179A72F}">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66CEDCA8-C4A0-42D6-8900-5908BA8BD901}">
      <text>
        <r>
          <rPr>
            <sz val="9"/>
            <color indexed="81"/>
            <rFont val="Tahoma"/>
            <family val="2"/>
          </rPr>
          <t>En este espacio se realiza por funcionario de la OAP, las observaciones relevantes resultado de la medición del indicador.</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EC3654BC-9F2A-4DCE-89A3-5450941B25DA}">
      <text>
        <r>
          <rPr>
            <sz val="9"/>
            <color indexed="81"/>
            <rFont val="Tahoma"/>
            <family val="2"/>
          </rPr>
          <t xml:space="preserve">Se selecciona el Proceso de la lista desplegable que se relacione de acuerdo con la actividad e indicador formulado
</t>
        </r>
      </text>
    </comment>
    <comment ref="A6" authorId="0" shapeId="0" xr:uid="{7E9FB1AF-760E-49CB-AA2A-2AE49C258AEB}">
      <text>
        <r>
          <rPr>
            <sz val="9"/>
            <color indexed="81"/>
            <rFont val="Tahoma"/>
            <family val="2"/>
          </rPr>
          <t xml:space="preserve">Relacionar el nombre del indicador, tal como se relaciona en el Plan.
</t>
        </r>
      </text>
    </comment>
    <comment ref="A7" authorId="0" shapeId="0" xr:uid="{BCCFA063-D5CB-4CEB-BB42-CE43B6153F4B}">
      <text>
        <r>
          <rPr>
            <sz val="9"/>
            <color indexed="81"/>
            <rFont val="Tahoma"/>
            <family val="2"/>
          </rPr>
          <t xml:space="preserve">Relacionar el objetivo del Proceso el cual se asociará al indicador, tal como se encuentra en la caracterización.
</t>
        </r>
      </text>
    </comment>
    <comment ref="A8" authorId="0" shapeId="0" xr:uid="{AF8118C0-E7C7-46D5-88CF-F54D87315104}">
      <text>
        <r>
          <rPr>
            <sz val="9"/>
            <color indexed="81"/>
            <rFont val="Tahoma"/>
            <family val="2"/>
          </rPr>
          <t xml:space="preserve">Relacionar la actividad relacionada en el Plan (PAG - PEIDA) asociada al indicador.
</t>
        </r>
      </text>
    </comment>
    <comment ref="A9" authorId="0" shapeId="0" xr:uid="{EE29F115-BC6D-401F-84DD-69BA63C2DE6E}">
      <text>
        <r>
          <rPr>
            <sz val="9"/>
            <color indexed="81"/>
            <rFont val="Tahoma"/>
            <family val="2"/>
          </rPr>
          <t xml:space="preserve">Relacionar la formula del indicador
</t>
        </r>
      </text>
    </comment>
    <comment ref="C9" authorId="0" shapeId="0" xr:uid="{434DE0EF-74B2-44DF-90A0-C758FCAE23F0}">
      <text>
        <r>
          <rPr>
            <sz val="9"/>
            <color indexed="81"/>
            <rFont val="Tahoma"/>
            <family val="2"/>
          </rPr>
          <t xml:space="preserve">Relacionar la formula del indicador correspondiente a la variable uno
</t>
        </r>
      </text>
    </comment>
    <comment ref="F9" authorId="0" shapeId="0" xr:uid="{9FCAE4D1-B54B-419A-9DBB-C90F25FFAAD6}">
      <text>
        <r>
          <rPr>
            <sz val="9"/>
            <color indexed="81"/>
            <rFont val="Tahoma"/>
            <family val="2"/>
          </rPr>
          <t xml:space="preserve">Describir en forma clara lo que busca  medir el indicador
</t>
        </r>
      </text>
    </comment>
    <comment ref="N10" authorId="0" shapeId="0" xr:uid="{51456C8D-C0D9-4660-9FCA-AE74A118A014}">
      <text>
        <r>
          <rPr>
            <sz val="9"/>
            <color indexed="81"/>
            <rFont val="Tahoma"/>
            <family val="2"/>
          </rPr>
          <t xml:space="preserve">Seleccionar de la lista desplegable, la naturaleza o tipo de indicador
</t>
        </r>
      </text>
    </comment>
    <comment ref="R10" authorId="0" shapeId="0" xr:uid="{9781C844-261B-480E-B7DA-F1BCF14C5AA2}">
      <text>
        <r>
          <rPr>
            <sz val="9"/>
            <color indexed="81"/>
            <rFont val="Tahoma"/>
            <family val="2"/>
          </rPr>
          <t>Relacionar el Código del Indicador, tal como aparece en el plan correspondiente (PAG o PEIDA)</t>
        </r>
      </text>
    </comment>
    <comment ref="U10" authorId="0" shapeId="0" xr:uid="{26DE880A-F350-4CB7-A3E4-2299E9EC38CD}">
      <text>
        <r>
          <rPr>
            <sz val="9"/>
            <color indexed="81"/>
            <rFont val="Tahoma"/>
            <family val="2"/>
          </rPr>
          <t xml:space="preserve">Se relacione la versión del indicador de acuerdo con las modificaciones realizadas. 
</t>
        </r>
      </text>
    </comment>
    <comment ref="C11" authorId="0" shapeId="0" xr:uid="{DA774F5A-E531-423A-8C04-BB93CDBDF8BD}">
      <text>
        <r>
          <rPr>
            <sz val="9"/>
            <color indexed="81"/>
            <rFont val="Tahoma"/>
            <family val="2"/>
          </rPr>
          <t>Se relaciona lo correspondiente a la variable dos, que por lo general  aplica para los indicadores porcentuales o indices.</t>
        </r>
      </text>
    </comment>
    <comment ref="A14" authorId="0" shapeId="0" xr:uid="{C93FADE2-2EF7-400D-95A4-4476AE2B88F0}">
      <text>
        <r>
          <rPr>
            <sz val="9"/>
            <color indexed="81"/>
            <rFont val="Tahoma"/>
            <family val="2"/>
          </rPr>
          <t xml:space="preserve">Seleccionar la unidad de medida del indicador de la lista desplegable
</t>
        </r>
      </text>
    </comment>
    <comment ref="C14" authorId="0" shapeId="0" xr:uid="{0D7D4E6C-6890-4BB3-8FE8-85D57545DC38}">
      <text>
        <r>
          <rPr>
            <sz val="9"/>
            <color indexed="81"/>
            <rFont val="Tahoma"/>
            <family val="2"/>
          </rPr>
          <t xml:space="preserve">Indique la meta que desea llegar para la vigencia propuesta para el indicador, de acuerdo con lo relacionado en el Plan.
</t>
        </r>
      </text>
    </comment>
    <comment ref="F14" authorId="0" shapeId="0" xr:uid="{DB23A478-522C-4542-9F64-1AABE335C65D}">
      <text>
        <r>
          <rPr>
            <sz val="9"/>
            <color indexed="81"/>
            <rFont val="Tahoma"/>
            <family val="2"/>
          </rPr>
          <t xml:space="preserve">Seleccionar la Periocidad propuesta para el indicador de la lista desplegable.
</t>
        </r>
      </text>
    </comment>
    <comment ref="J14" authorId="0" shapeId="0" xr:uid="{F17C1197-B844-4CE9-9D00-B5BD80AFB5E0}">
      <text>
        <r>
          <rPr>
            <sz val="9"/>
            <color indexed="81"/>
            <rFont val="Tahoma"/>
            <family val="2"/>
          </rPr>
          <t xml:space="preserve">En este espacio se relaciona los rangos determinados para saber en donde se categoriza, de acuerdo con el avance o cumplimiento reportado.
</t>
        </r>
      </text>
    </comment>
    <comment ref="S14" authorId="0" shapeId="0" xr:uid="{251C9C2F-EB00-4763-8798-DD3564C16998}">
      <text>
        <r>
          <rPr>
            <sz val="9"/>
            <color indexed="81"/>
            <rFont val="Tahoma"/>
            <family val="2"/>
          </rPr>
          <t xml:space="preserve">Seleccione de la lista desplegable el área responsable del reporte del indicador
</t>
        </r>
      </text>
    </comment>
    <comment ref="A18" authorId="1" shapeId="0" xr:uid="{216E249E-1701-4297-BC00-92F2FB1EB60F}">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A8922E28-E9F5-4BBF-81FF-E7FDC7223874}">
      <text>
        <r>
          <rPr>
            <sz val="9"/>
            <color indexed="81"/>
            <rFont val="Tahoma"/>
            <family val="2"/>
          </rPr>
          <t>Este es un campo informativo, no se diligencia.</t>
        </r>
      </text>
    </comment>
    <comment ref="F19" authorId="1" shapeId="0" xr:uid="{4424326A-5BFD-4776-8453-1DE2C70C6299}">
      <text>
        <r>
          <rPr>
            <sz val="9"/>
            <color indexed="81"/>
            <rFont val="Tahoma"/>
            <family val="2"/>
          </rPr>
          <t>Este es un campo informativo, no se diligencia.</t>
        </r>
      </text>
    </comment>
    <comment ref="O19" authorId="1" shapeId="0" xr:uid="{F159A3A5-AD13-4A41-BFC4-B6502FDB1113}">
      <text>
        <r>
          <rPr>
            <sz val="9"/>
            <color indexed="81"/>
            <rFont val="Tahoma"/>
            <family val="2"/>
          </rPr>
          <t>Este es un campo informativo, no se diligencia.</t>
        </r>
      </text>
    </comment>
    <comment ref="A22" authorId="0" shapeId="0" xr:uid="{670B38B9-7D78-49C7-84B6-E56CD08AD791}">
      <text>
        <r>
          <rPr>
            <sz val="9"/>
            <color indexed="81"/>
            <rFont val="Tahoma"/>
            <family val="2"/>
          </rPr>
          <t xml:space="preserve">Relacionar el dato que corresponde a la variable uno del indicador
</t>
        </r>
      </text>
    </comment>
    <comment ref="A23" authorId="0" shapeId="0" xr:uid="{3F24E7A3-BCE1-49F3-A0CA-40BC8408B462}">
      <text>
        <r>
          <rPr>
            <sz val="9"/>
            <color indexed="81"/>
            <rFont val="Tahoma"/>
            <family val="2"/>
          </rPr>
          <t xml:space="preserve">Relacionar el dato que corresponde a la variable dos del indicador, si aplica
</t>
        </r>
      </text>
    </comment>
    <comment ref="A24" authorId="0" shapeId="0" xr:uid="{EE743785-A3EC-4B04-8C5E-982487386894}">
      <text>
        <r>
          <rPr>
            <sz val="9"/>
            <color indexed="81"/>
            <rFont val="Tahoma"/>
            <family val="2"/>
          </rPr>
          <t>Espacio solo informativo, no se relaciona datos en estos campos.</t>
        </r>
      </text>
    </comment>
    <comment ref="A39" authorId="0" shapeId="0" xr:uid="{DB663218-6DD3-4B4D-923F-17DBE4A1B407}">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1A27B98E-BC44-45D3-87BA-7584A2548B8F}">
      <text>
        <r>
          <rPr>
            <sz val="9"/>
            <color indexed="81"/>
            <rFont val="Tahoma"/>
            <family val="2"/>
          </rPr>
          <t>En este espacio se realiza por funcionario de la OAP, las observaciones relevantes resultado de la medición del indicador.</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B285BA8-3287-496D-B8E7-BFF87DBBBBC7}">
      <text>
        <r>
          <rPr>
            <sz val="9"/>
            <color indexed="81"/>
            <rFont val="Tahoma"/>
            <family val="2"/>
          </rPr>
          <t xml:space="preserve">Se selecciona el Proceso de la lista desplegable que se relacione de acuerdo con la actividad e indicador formulado
</t>
        </r>
      </text>
    </comment>
    <comment ref="A6" authorId="0" shapeId="0" xr:uid="{6F6B56FC-F792-47EC-957D-68E8363C3F54}">
      <text>
        <r>
          <rPr>
            <sz val="9"/>
            <color indexed="81"/>
            <rFont val="Tahoma"/>
            <family val="2"/>
          </rPr>
          <t xml:space="preserve">Relacionar el nombre del indicador, tal como se relaciona en el Plan.
</t>
        </r>
      </text>
    </comment>
    <comment ref="A7" authorId="0" shapeId="0" xr:uid="{CCD69A02-1B01-4DCA-8A27-29F6E26EEC4A}">
      <text>
        <r>
          <rPr>
            <sz val="9"/>
            <color indexed="81"/>
            <rFont val="Tahoma"/>
            <family val="2"/>
          </rPr>
          <t xml:space="preserve">Relacionar el objetivo del Proceso el cual se asociará al indicador, tal como se encuentra en la caracterización.
</t>
        </r>
      </text>
    </comment>
    <comment ref="A8" authorId="0" shapeId="0" xr:uid="{8497D636-1DD4-4481-94E3-C7D0D2933DED}">
      <text>
        <r>
          <rPr>
            <sz val="9"/>
            <color indexed="81"/>
            <rFont val="Tahoma"/>
            <family val="2"/>
          </rPr>
          <t xml:space="preserve">Relacionar la actividad relacionada en el Plan (PAG - PEIDA) asociada al indicador.
</t>
        </r>
      </text>
    </comment>
    <comment ref="A9" authorId="0" shapeId="0" xr:uid="{C3672CD0-AEB1-4392-A335-3C9D3F0E291D}">
      <text>
        <r>
          <rPr>
            <sz val="9"/>
            <color indexed="81"/>
            <rFont val="Tahoma"/>
            <family val="2"/>
          </rPr>
          <t xml:space="preserve">Relacionar la formula del indicador
</t>
        </r>
      </text>
    </comment>
    <comment ref="C9" authorId="0" shapeId="0" xr:uid="{80474A9F-BB00-47D4-952B-9477152BB809}">
      <text>
        <r>
          <rPr>
            <sz val="9"/>
            <color indexed="81"/>
            <rFont val="Tahoma"/>
            <family val="2"/>
          </rPr>
          <t xml:space="preserve">Relacionar la formula del indicador correspondiente a la variable uno
</t>
        </r>
      </text>
    </comment>
    <comment ref="F9" authorId="0" shapeId="0" xr:uid="{05230422-B915-43E8-9C4D-75B2752937B3}">
      <text>
        <r>
          <rPr>
            <sz val="9"/>
            <color indexed="81"/>
            <rFont val="Tahoma"/>
            <family val="2"/>
          </rPr>
          <t xml:space="preserve">Describir en forma clara lo que busca  medir el indicador
</t>
        </r>
      </text>
    </comment>
    <comment ref="N10" authorId="0" shapeId="0" xr:uid="{AA6A4449-A24F-4DE3-B3F4-C8B5FE9B6D0C}">
      <text>
        <r>
          <rPr>
            <sz val="9"/>
            <color indexed="81"/>
            <rFont val="Tahoma"/>
            <family val="2"/>
          </rPr>
          <t xml:space="preserve">Seleccionar de la lista desplegable, la naturaleza o tipo de indicador
</t>
        </r>
      </text>
    </comment>
    <comment ref="R10" authorId="0" shapeId="0" xr:uid="{B8B636DD-E44D-419B-98B9-5D1E08D82250}">
      <text>
        <r>
          <rPr>
            <sz val="9"/>
            <color indexed="81"/>
            <rFont val="Tahoma"/>
            <family val="2"/>
          </rPr>
          <t>Relacionar el Código del Indicador, tal como aparece en el plan correspondiente (PAG o PEIDA)</t>
        </r>
      </text>
    </comment>
    <comment ref="U10" authorId="0" shapeId="0" xr:uid="{A15DEF06-B339-441E-A01D-F562074483A3}">
      <text>
        <r>
          <rPr>
            <sz val="9"/>
            <color indexed="81"/>
            <rFont val="Tahoma"/>
            <family val="2"/>
          </rPr>
          <t xml:space="preserve">Se relacione la versión del indicador de acuerdo con las modificaciones realizadas. 
</t>
        </r>
      </text>
    </comment>
    <comment ref="C11" authorId="0" shapeId="0" xr:uid="{63ACEE18-2231-46FF-88E9-2E6B6743D0BA}">
      <text>
        <r>
          <rPr>
            <sz val="9"/>
            <color indexed="81"/>
            <rFont val="Tahoma"/>
            <family val="2"/>
          </rPr>
          <t>Se relaciona lo correspondiente a la variable dos, que por lo general  aplica para los indicadores porcentuales o indices.</t>
        </r>
      </text>
    </comment>
    <comment ref="A14" authorId="0" shapeId="0" xr:uid="{26C99DE5-1825-41E8-A045-B2627A899BF7}">
      <text>
        <r>
          <rPr>
            <sz val="9"/>
            <color indexed="81"/>
            <rFont val="Tahoma"/>
            <family val="2"/>
          </rPr>
          <t xml:space="preserve">Seleccionar la unidad de medida del indicador de la lista desplegable
</t>
        </r>
      </text>
    </comment>
    <comment ref="C14" authorId="0" shapeId="0" xr:uid="{C31D488B-3525-4C46-8556-7087BF5D9A16}">
      <text>
        <r>
          <rPr>
            <sz val="9"/>
            <color indexed="81"/>
            <rFont val="Tahoma"/>
            <family val="2"/>
          </rPr>
          <t xml:space="preserve">Indique la meta que desea llegar para la vigencia propuesta para el indicador, de acuerdo con lo relacionado en el Plan.
</t>
        </r>
      </text>
    </comment>
    <comment ref="F14" authorId="0" shapeId="0" xr:uid="{8B657531-FA82-42C2-B454-7F8B14866AD9}">
      <text>
        <r>
          <rPr>
            <sz val="9"/>
            <color indexed="81"/>
            <rFont val="Tahoma"/>
            <family val="2"/>
          </rPr>
          <t xml:space="preserve">Seleccionar la Periocidad propuesta para el indicador de la lista desplegable.
</t>
        </r>
      </text>
    </comment>
    <comment ref="J14" authorId="0" shapeId="0" xr:uid="{BAF70672-4217-446C-B6ED-CEEA40DDFFA7}">
      <text>
        <r>
          <rPr>
            <sz val="9"/>
            <color indexed="81"/>
            <rFont val="Tahoma"/>
            <family val="2"/>
          </rPr>
          <t xml:space="preserve">En este espacio se relaciona los rangos determinados para saber en donde se categoriza, de acuerdo con el avance o cumplimiento reportado.
</t>
        </r>
      </text>
    </comment>
    <comment ref="S14" authorId="0" shapeId="0" xr:uid="{18CD4249-B703-45FA-9F79-5E64AC55BF47}">
      <text>
        <r>
          <rPr>
            <sz val="9"/>
            <color indexed="81"/>
            <rFont val="Tahoma"/>
            <family val="2"/>
          </rPr>
          <t xml:space="preserve">Seleccione de la lista desplegable el área responsable del reporte del indicador
</t>
        </r>
      </text>
    </comment>
    <comment ref="A18" authorId="1" shapeId="0" xr:uid="{CB835499-75AA-4B17-A7F9-4EFF70CE02FD}">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70BF4839-641A-4B4E-BD72-AAEE645155F7}">
      <text>
        <r>
          <rPr>
            <sz val="9"/>
            <color indexed="81"/>
            <rFont val="Tahoma"/>
            <family val="2"/>
          </rPr>
          <t>Este es un campo informativo, no se diligencia.</t>
        </r>
      </text>
    </comment>
    <comment ref="F19" authorId="1" shapeId="0" xr:uid="{0080307F-D66A-4C4C-9FB6-B478B5EECD6C}">
      <text>
        <r>
          <rPr>
            <sz val="9"/>
            <color indexed="81"/>
            <rFont val="Tahoma"/>
            <family val="2"/>
          </rPr>
          <t>Este es un campo informativo, no se diligencia.</t>
        </r>
      </text>
    </comment>
    <comment ref="O19" authorId="1" shapeId="0" xr:uid="{01107FC6-B93B-4F21-B598-0EB604291C20}">
      <text>
        <r>
          <rPr>
            <sz val="9"/>
            <color indexed="81"/>
            <rFont val="Tahoma"/>
            <family val="2"/>
          </rPr>
          <t>Este es un campo informativo, no se diligencia.</t>
        </r>
      </text>
    </comment>
    <comment ref="A22" authorId="0" shapeId="0" xr:uid="{4AAC1BCA-DC62-4257-A90F-9BBDEFD80325}">
      <text>
        <r>
          <rPr>
            <sz val="9"/>
            <color indexed="81"/>
            <rFont val="Tahoma"/>
            <family val="2"/>
          </rPr>
          <t xml:space="preserve">Relacionar el dato que corresponde a la variable uno del indicador
</t>
        </r>
      </text>
    </comment>
    <comment ref="A23" authorId="0" shapeId="0" xr:uid="{6DA801FC-5D45-468B-8C50-C87CDD16289F}">
      <text>
        <r>
          <rPr>
            <sz val="9"/>
            <color indexed="81"/>
            <rFont val="Tahoma"/>
            <family val="2"/>
          </rPr>
          <t xml:space="preserve">Relacionar el dato que corresponde a la variable dos del indicador, si aplica
</t>
        </r>
      </text>
    </comment>
    <comment ref="A24" authorId="0" shapeId="0" xr:uid="{2BFD60C4-9855-4B46-B3A6-CE9859D64194}">
      <text>
        <r>
          <rPr>
            <sz val="9"/>
            <color indexed="81"/>
            <rFont val="Tahoma"/>
            <family val="2"/>
          </rPr>
          <t>Espacio solo informativo, no se relaciona datos en estos campos.</t>
        </r>
      </text>
    </comment>
    <comment ref="A39" authorId="0" shapeId="0" xr:uid="{9AC5A2DD-C45E-4299-A150-12D3FCF58AAD}">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4D75D923-0676-4A6E-840D-5BB3425A7D7E}">
      <text>
        <r>
          <rPr>
            <sz val="9"/>
            <color indexed="81"/>
            <rFont val="Tahoma"/>
            <family val="2"/>
          </rPr>
          <t>En este espacio se realiza por funcionario de la OAP, las observaciones relevantes resultado de la medición del indicador.</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8BF39737-183B-4372-A045-797E995E5867}">
      <text>
        <r>
          <rPr>
            <sz val="9"/>
            <color indexed="81"/>
            <rFont val="Tahoma"/>
            <family val="2"/>
          </rPr>
          <t xml:space="preserve">Se selecciona el Proceso de la lista desplegable que se relacione de acuerdo con la actividad e indicador formulado
</t>
        </r>
      </text>
    </comment>
    <comment ref="A6" authorId="0" shapeId="0" xr:uid="{56177C96-B1F6-44D5-A393-66C52D867920}">
      <text>
        <r>
          <rPr>
            <sz val="9"/>
            <color indexed="81"/>
            <rFont val="Tahoma"/>
            <family val="2"/>
          </rPr>
          <t xml:space="preserve">Relacionar el nombre del indicador, tal como se relaciona en el Plan.
</t>
        </r>
      </text>
    </comment>
    <comment ref="A7" authorId="0" shapeId="0" xr:uid="{A925020D-3C0E-4090-92CD-145B66D02068}">
      <text>
        <r>
          <rPr>
            <sz val="9"/>
            <color indexed="81"/>
            <rFont val="Tahoma"/>
            <family val="2"/>
          </rPr>
          <t xml:space="preserve">Relacionar el objetivo del Proceso el cual se asociará al indicador, tal como se encuentra en la caracterización.
</t>
        </r>
      </text>
    </comment>
    <comment ref="A8" authorId="0" shapeId="0" xr:uid="{DD1C9A99-0053-4215-B958-F17B270D010E}">
      <text>
        <r>
          <rPr>
            <sz val="9"/>
            <color indexed="81"/>
            <rFont val="Tahoma"/>
            <family val="2"/>
          </rPr>
          <t xml:space="preserve">Relacionar la actividad relacionada en el Plan (PAG - PEIDA) asociada al indicador.
</t>
        </r>
      </text>
    </comment>
    <comment ref="A9" authorId="0" shapeId="0" xr:uid="{A4EF75B5-C637-49BC-9232-2236B9EBBE10}">
      <text>
        <r>
          <rPr>
            <sz val="9"/>
            <color indexed="81"/>
            <rFont val="Tahoma"/>
            <family val="2"/>
          </rPr>
          <t xml:space="preserve">Relacionar la formula del indicador
</t>
        </r>
      </text>
    </comment>
    <comment ref="C9" authorId="0" shapeId="0" xr:uid="{9C4CE9D2-B381-4648-947B-0C50EB4CAF97}">
      <text>
        <r>
          <rPr>
            <sz val="9"/>
            <color indexed="81"/>
            <rFont val="Tahoma"/>
            <family val="2"/>
          </rPr>
          <t xml:space="preserve">Relacionar la formula del indicador correspondiente a la variable uno
</t>
        </r>
      </text>
    </comment>
    <comment ref="F9" authorId="0" shapeId="0" xr:uid="{C0B6ADA9-1BBB-4199-B7BD-3E9AD328FA2D}">
      <text>
        <r>
          <rPr>
            <sz val="9"/>
            <color indexed="81"/>
            <rFont val="Tahoma"/>
            <family val="2"/>
          </rPr>
          <t xml:space="preserve">Describir en forma clara lo que busca  medir el indicador
</t>
        </r>
      </text>
    </comment>
    <comment ref="N10" authorId="0" shapeId="0" xr:uid="{FBD8B26B-9E60-40BA-9548-A7A595EE7246}">
      <text>
        <r>
          <rPr>
            <sz val="9"/>
            <color indexed="81"/>
            <rFont val="Tahoma"/>
            <family val="2"/>
          </rPr>
          <t xml:space="preserve">Seleccionar de la lista desplegable, la naturaleza o tipo de indicador
</t>
        </r>
      </text>
    </comment>
    <comment ref="R10" authorId="0" shapeId="0" xr:uid="{70060F7E-8897-45C5-8B10-5F59A4C3011F}">
      <text>
        <r>
          <rPr>
            <sz val="9"/>
            <color indexed="81"/>
            <rFont val="Tahoma"/>
            <family val="2"/>
          </rPr>
          <t>Relacionar el Código del Indicador, tal como aparece en el plan correspondiente (PAG o PEIDA)</t>
        </r>
      </text>
    </comment>
    <comment ref="U10" authorId="0" shapeId="0" xr:uid="{EEB56910-F89D-444B-958C-33CB0821EAB8}">
      <text>
        <r>
          <rPr>
            <sz val="9"/>
            <color indexed="81"/>
            <rFont val="Tahoma"/>
            <family val="2"/>
          </rPr>
          <t xml:space="preserve">Se relacione la versión del indicador de acuerdo con las modificaciones realizadas. 
</t>
        </r>
      </text>
    </comment>
    <comment ref="C11" authorId="0" shapeId="0" xr:uid="{BE648861-9071-4FC5-B603-D82ACB5A2E97}">
      <text>
        <r>
          <rPr>
            <sz val="9"/>
            <color indexed="81"/>
            <rFont val="Tahoma"/>
            <family val="2"/>
          </rPr>
          <t>Se relaciona lo correspondiente a la variable dos, que por lo general  aplica para los indicadores porcentuales o indices.</t>
        </r>
      </text>
    </comment>
    <comment ref="A14" authorId="0" shapeId="0" xr:uid="{FB014917-7E47-47EC-B888-0D35575E2C08}">
      <text>
        <r>
          <rPr>
            <sz val="9"/>
            <color indexed="81"/>
            <rFont val="Tahoma"/>
            <family val="2"/>
          </rPr>
          <t xml:space="preserve">Seleccionar la unidad de medida del indicador de la lista desplegable
</t>
        </r>
      </text>
    </comment>
    <comment ref="C14" authorId="0" shapeId="0" xr:uid="{7E8D9E3E-3A35-477B-9318-6CD67C1B9D26}">
      <text>
        <r>
          <rPr>
            <sz val="9"/>
            <color indexed="81"/>
            <rFont val="Tahoma"/>
            <family val="2"/>
          </rPr>
          <t xml:space="preserve">Indique la meta que desea llegar para la vigencia propuesta para el indicador, de acuerdo con lo relacionado en el Plan.
</t>
        </r>
      </text>
    </comment>
    <comment ref="F14" authorId="0" shapeId="0" xr:uid="{184A44D7-0C14-43DC-881A-94FC97E635BE}">
      <text>
        <r>
          <rPr>
            <sz val="9"/>
            <color indexed="81"/>
            <rFont val="Tahoma"/>
            <family val="2"/>
          </rPr>
          <t xml:space="preserve">Seleccionar la Periocidad propuesta para el indicador de la lista desplegable.
</t>
        </r>
      </text>
    </comment>
    <comment ref="J14" authorId="0" shapeId="0" xr:uid="{064939FA-8749-4AF5-896E-E6B539E58138}">
      <text>
        <r>
          <rPr>
            <sz val="9"/>
            <color indexed="81"/>
            <rFont val="Tahoma"/>
            <family val="2"/>
          </rPr>
          <t xml:space="preserve">En este espacio se relaciona los rangos determinados para saber en donde se categoriza, de acuerdo con el avance o cumplimiento reportado.
</t>
        </r>
      </text>
    </comment>
    <comment ref="S14" authorId="0" shapeId="0" xr:uid="{473F1C08-465C-4C6B-988F-5FEFE5D4984D}">
      <text>
        <r>
          <rPr>
            <sz val="9"/>
            <color indexed="81"/>
            <rFont val="Tahoma"/>
            <family val="2"/>
          </rPr>
          <t xml:space="preserve">Seleccione de la lista desplegable el área responsable del reporte del indicador
</t>
        </r>
      </text>
    </comment>
    <comment ref="A18" authorId="1" shapeId="0" xr:uid="{4B4EDA02-2AB0-405A-A2E4-1207E1E60C58}">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415B0A59-DE0B-4F0B-BAE6-A3F547F3221B}">
      <text>
        <r>
          <rPr>
            <sz val="9"/>
            <color indexed="81"/>
            <rFont val="Tahoma"/>
            <family val="2"/>
          </rPr>
          <t>Este es un campo informativo, no se diligencia.</t>
        </r>
      </text>
    </comment>
    <comment ref="F19" authorId="1" shapeId="0" xr:uid="{365E9A0D-4D13-4717-B3F1-7A73C5B27458}">
      <text>
        <r>
          <rPr>
            <sz val="9"/>
            <color indexed="81"/>
            <rFont val="Tahoma"/>
            <family val="2"/>
          </rPr>
          <t>Este es un campo informativo, no se diligencia.</t>
        </r>
      </text>
    </comment>
    <comment ref="O19" authorId="1" shapeId="0" xr:uid="{08D480C7-7DD4-4C7A-938B-C7F2FEAC2194}">
      <text>
        <r>
          <rPr>
            <sz val="9"/>
            <color indexed="81"/>
            <rFont val="Tahoma"/>
            <family val="2"/>
          </rPr>
          <t>Este es un campo informativo, no se diligencia.</t>
        </r>
      </text>
    </comment>
    <comment ref="A22" authorId="0" shapeId="0" xr:uid="{111F6FC7-28F4-4A6F-A3AD-141F796B368A}">
      <text>
        <r>
          <rPr>
            <sz val="9"/>
            <color indexed="81"/>
            <rFont val="Tahoma"/>
            <family val="2"/>
          </rPr>
          <t xml:space="preserve">Relacionar el dato que corresponde a la variable uno del indicador
</t>
        </r>
      </text>
    </comment>
    <comment ref="A23" authorId="0" shapeId="0" xr:uid="{E3927847-E95D-4948-9170-E2CD79A09942}">
      <text>
        <r>
          <rPr>
            <sz val="9"/>
            <color indexed="81"/>
            <rFont val="Tahoma"/>
            <family val="2"/>
          </rPr>
          <t xml:space="preserve">Relacionar el dato que corresponde a la variable dos del indicador, si aplica
</t>
        </r>
      </text>
    </comment>
    <comment ref="A24" authorId="0" shapeId="0" xr:uid="{B674D1FD-7AD0-482D-8BAE-AC65BAFA2B94}">
      <text>
        <r>
          <rPr>
            <sz val="9"/>
            <color indexed="81"/>
            <rFont val="Tahoma"/>
            <family val="2"/>
          </rPr>
          <t>Espacio solo informativo, no se relaciona datos en estos campos.</t>
        </r>
      </text>
    </comment>
    <comment ref="A39" authorId="0" shapeId="0" xr:uid="{6FF92C50-FF95-47B7-85E9-6197433E030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B4BBFC4-BAC0-4255-A749-D94A9C99B2D5}">
      <text>
        <r>
          <rPr>
            <sz val="9"/>
            <color indexed="81"/>
            <rFont val="Tahoma"/>
            <family val="2"/>
          </rPr>
          <t>En este espacio se realiza por funcionario de la OAP, las observaciones relevantes resultado de la medición del indicador.</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2D140DAD-7439-4FBE-A49D-40D7636E860E}">
      <text>
        <r>
          <rPr>
            <sz val="9"/>
            <color indexed="81"/>
            <rFont val="Tahoma"/>
            <family val="2"/>
          </rPr>
          <t xml:space="preserve">Se selecciona el Proceso de la lista desplegable que se relacione de acuerdo con la actividad e indicador formulado
</t>
        </r>
      </text>
    </comment>
    <comment ref="A6" authorId="0" shapeId="0" xr:uid="{9D819E78-A428-438A-B0EB-C816A7A7EBDF}">
      <text>
        <r>
          <rPr>
            <sz val="9"/>
            <color indexed="81"/>
            <rFont val="Tahoma"/>
            <family val="2"/>
          </rPr>
          <t xml:space="preserve">Relacionar el nombre del indicador, tal como se relaciona en el Plan.
</t>
        </r>
      </text>
    </comment>
    <comment ref="A7" authorId="0" shapeId="0" xr:uid="{9F15439F-1C45-4B70-B222-305F0A4E94E4}">
      <text>
        <r>
          <rPr>
            <sz val="9"/>
            <color indexed="81"/>
            <rFont val="Tahoma"/>
            <family val="2"/>
          </rPr>
          <t xml:space="preserve">Relacionar el objetivo del Proceso el cual se asociará al indicador, tal como se encuentra en la caracterización.
</t>
        </r>
      </text>
    </comment>
    <comment ref="A8" authorId="0" shapeId="0" xr:uid="{5784CECF-9041-48C9-86AF-F388928F6477}">
      <text>
        <r>
          <rPr>
            <sz val="9"/>
            <color indexed="81"/>
            <rFont val="Tahoma"/>
            <family val="2"/>
          </rPr>
          <t xml:space="preserve">Relacionar la actividad relacionada en el Plan (PAG - PEIDA) asociada al indicador.
</t>
        </r>
      </text>
    </comment>
    <comment ref="A9" authorId="0" shapeId="0" xr:uid="{A682859B-3877-430C-B912-1FF065D5754D}">
      <text>
        <r>
          <rPr>
            <sz val="9"/>
            <color indexed="81"/>
            <rFont val="Tahoma"/>
            <family val="2"/>
          </rPr>
          <t xml:space="preserve">Relacionar la formula del indicador
</t>
        </r>
      </text>
    </comment>
    <comment ref="C9" authorId="0" shapeId="0" xr:uid="{3910D216-65DD-42EF-A393-AADD3D56B7C3}">
      <text>
        <r>
          <rPr>
            <sz val="9"/>
            <color indexed="81"/>
            <rFont val="Tahoma"/>
            <family val="2"/>
          </rPr>
          <t xml:space="preserve">Relacionar la formula del indicador correspondiente a la variable uno
</t>
        </r>
      </text>
    </comment>
    <comment ref="F9" authorId="0" shapeId="0" xr:uid="{52F7EA0B-0355-4850-B7C5-FE265B410FD0}">
      <text>
        <r>
          <rPr>
            <sz val="9"/>
            <color indexed="81"/>
            <rFont val="Tahoma"/>
            <family val="2"/>
          </rPr>
          <t xml:space="preserve">Describir en forma clara lo que busca  medir el indicador
</t>
        </r>
      </text>
    </comment>
    <comment ref="N10" authorId="0" shapeId="0" xr:uid="{870FC536-3AB2-48E0-838E-839EE60B1746}">
      <text>
        <r>
          <rPr>
            <sz val="9"/>
            <color indexed="81"/>
            <rFont val="Tahoma"/>
            <family val="2"/>
          </rPr>
          <t xml:space="preserve">Seleccionar de la lista desplegable, la naturaleza o tipo de indicador
</t>
        </r>
      </text>
    </comment>
    <comment ref="R10" authorId="0" shapeId="0" xr:uid="{86B780BC-3A18-4356-B691-BF4DB4CC5AB7}">
      <text>
        <r>
          <rPr>
            <sz val="9"/>
            <color indexed="81"/>
            <rFont val="Tahoma"/>
            <family val="2"/>
          </rPr>
          <t>Relacionar el Código del Indicador, tal como aparece en el plan correspondiente (PAG o PEIDA)</t>
        </r>
      </text>
    </comment>
    <comment ref="U10" authorId="0" shapeId="0" xr:uid="{1E1B96DA-2FD9-4E41-80AF-D88FABE3D8CF}">
      <text>
        <r>
          <rPr>
            <sz val="9"/>
            <color indexed="81"/>
            <rFont val="Tahoma"/>
            <family val="2"/>
          </rPr>
          <t xml:space="preserve">Se relacione la versión del indicador de acuerdo con las modificaciones realizadas. 
</t>
        </r>
      </text>
    </comment>
    <comment ref="C11" authorId="0" shapeId="0" xr:uid="{66CDDA6C-C386-40FA-AA68-B9EE75434966}">
      <text>
        <r>
          <rPr>
            <sz val="9"/>
            <color indexed="81"/>
            <rFont val="Tahoma"/>
            <family val="2"/>
          </rPr>
          <t>Se relaciona lo correspondiente a la variable dos, que por lo general  aplica para los indicadores porcentuales o indices.</t>
        </r>
      </text>
    </comment>
    <comment ref="A14" authorId="0" shapeId="0" xr:uid="{3DE7DB89-6E97-488E-AE45-A959A8CF689D}">
      <text>
        <r>
          <rPr>
            <sz val="9"/>
            <color indexed="81"/>
            <rFont val="Tahoma"/>
            <family val="2"/>
          </rPr>
          <t xml:space="preserve">Seleccionar la unidad de medida del indicador de la lista desplegable
</t>
        </r>
      </text>
    </comment>
    <comment ref="C14" authorId="0" shapeId="0" xr:uid="{CAFCC00D-4374-4D25-B228-795EE9D40B41}">
      <text>
        <r>
          <rPr>
            <sz val="9"/>
            <color indexed="81"/>
            <rFont val="Tahoma"/>
            <family val="2"/>
          </rPr>
          <t xml:space="preserve">Indique la meta que desea llegar para la vigencia propuesta para el indicador, de acuerdo con lo relacionado en el Plan.
</t>
        </r>
      </text>
    </comment>
    <comment ref="F14" authorId="0" shapeId="0" xr:uid="{1951E6BC-A656-47C2-A049-0434FF42AB93}">
      <text>
        <r>
          <rPr>
            <sz val="9"/>
            <color indexed="81"/>
            <rFont val="Tahoma"/>
            <family val="2"/>
          </rPr>
          <t xml:space="preserve">Seleccionar la Periocidad propuesta para el indicador de la lista desplegable.
</t>
        </r>
      </text>
    </comment>
    <comment ref="J14" authorId="0" shapeId="0" xr:uid="{8107FE06-4906-438E-B6BB-7B7D75660990}">
      <text>
        <r>
          <rPr>
            <sz val="9"/>
            <color indexed="81"/>
            <rFont val="Tahoma"/>
            <family val="2"/>
          </rPr>
          <t xml:space="preserve">En este espacio se relaciona los rangos determinados para saber en donde se categoriza, de acuerdo con el avance o cumplimiento reportado.
</t>
        </r>
      </text>
    </comment>
    <comment ref="S14" authorId="0" shapeId="0" xr:uid="{4983C654-7A47-456B-8E59-F9FE7B7D4842}">
      <text>
        <r>
          <rPr>
            <sz val="9"/>
            <color indexed="81"/>
            <rFont val="Tahoma"/>
            <family val="2"/>
          </rPr>
          <t xml:space="preserve">Seleccione de la lista desplegable el área responsable del reporte del indicador
</t>
        </r>
      </text>
    </comment>
    <comment ref="A18" authorId="1" shapeId="0" xr:uid="{5F323929-4C20-483C-ABD1-DCEC7B79F274}">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D53D2544-D4E8-426F-9914-C7AC8269D3D9}">
      <text>
        <r>
          <rPr>
            <sz val="9"/>
            <color indexed="81"/>
            <rFont val="Tahoma"/>
            <family val="2"/>
          </rPr>
          <t>Este es un campo informativo, no se diligencia.</t>
        </r>
      </text>
    </comment>
    <comment ref="F19" authorId="1" shapeId="0" xr:uid="{68296F4E-6943-4EE1-9319-A3D93CFEF1AA}">
      <text>
        <r>
          <rPr>
            <sz val="9"/>
            <color indexed="81"/>
            <rFont val="Tahoma"/>
            <family val="2"/>
          </rPr>
          <t>Este es un campo informativo, no se diligencia.</t>
        </r>
      </text>
    </comment>
    <comment ref="O19" authorId="1" shapeId="0" xr:uid="{99AB2A94-191E-444B-B60D-899C3E58F818}">
      <text>
        <r>
          <rPr>
            <sz val="9"/>
            <color indexed="81"/>
            <rFont val="Tahoma"/>
            <family val="2"/>
          </rPr>
          <t>Este es un campo informativo, no se diligencia.</t>
        </r>
      </text>
    </comment>
    <comment ref="A22" authorId="0" shapeId="0" xr:uid="{8C06B578-32B0-45A2-BD7A-BDAB4C82A437}">
      <text>
        <r>
          <rPr>
            <sz val="9"/>
            <color indexed="81"/>
            <rFont val="Tahoma"/>
            <family val="2"/>
          </rPr>
          <t xml:space="preserve">Relacionar el dato que corresponde a la variable uno del indicador
</t>
        </r>
      </text>
    </comment>
    <comment ref="A23" authorId="0" shapeId="0" xr:uid="{1DFBB2E3-4A2E-48B1-AC7D-99A2C29FBAE8}">
      <text>
        <r>
          <rPr>
            <sz val="9"/>
            <color indexed="81"/>
            <rFont val="Tahoma"/>
            <family val="2"/>
          </rPr>
          <t xml:space="preserve">Relacionar el dato que corresponde a la variable dos del indicador, si aplica
</t>
        </r>
      </text>
    </comment>
    <comment ref="A24" authorId="0" shapeId="0" xr:uid="{EB31AD6A-1A63-41C0-BC09-BFFA14586F25}">
      <text>
        <r>
          <rPr>
            <sz val="9"/>
            <color indexed="81"/>
            <rFont val="Tahoma"/>
            <family val="2"/>
          </rPr>
          <t>Espacio solo informativo, no se relaciona datos en estos campos.</t>
        </r>
      </text>
    </comment>
    <comment ref="A39" authorId="0" shapeId="0" xr:uid="{A4FBBDED-D2C1-454D-A4C2-89F51812DD56}">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8298E100-1661-46A6-BCD8-BA96047A66A4}">
      <text>
        <r>
          <rPr>
            <sz val="9"/>
            <color indexed="81"/>
            <rFont val="Tahoma"/>
            <family val="2"/>
          </rPr>
          <t>En este espacio se realiza por funcionario de la OAP, las observaciones relevantes resultado de la medición del indicador.</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1AE14CBD-07D0-4C3F-9D8B-22D8F9BCA042}">
      <text>
        <r>
          <rPr>
            <sz val="9"/>
            <color indexed="81"/>
            <rFont val="Tahoma"/>
            <family val="2"/>
          </rPr>
          <t xml:space="preserve">Se selecciona el Proceso de la lista desplegable que se relacione de acuerdo con la actividad e indicador formulado
</t>
        </r>
      </text>
    </comment>
    <comment ref="A6" authorId="0" shapeId="0" xr:uid="{6B40D282-882A-4DD9-A000-B3335346D487}">
      <text>
        <r>
          <rPr>
            <sz val="9"/>
            <color indexed="81"/>
            <rFont val="Tahoma"/>
            <family val="2"/>
          </rPr>
          <t xml:space="preserve">Relacionar el nombre del indicador, tal como se relaciona en el Plan.
</t>
        </r>
      </text>
    </comment>
    <comment ref="A7" authorId="0" shapeId="0" xr:uid="{76CA61F6-BFDE-429F-88EB-A474801282A0}">
      <text>
        <r>
          <rPr>
            <sz val="9"/>
            <color indexed="81"/>
            <rFont val="Tahoma"/>
            <family val="2"/>
          </rPr>
          <t xml:space="preserve">Relacionar el objetivo del Proceso el cual se asociará al indicador, tal como se encuentra en la caracterización.
</t>
        </r>
      </text>
    </comment>
    <comment ref="A8" authorId="0" shapeId="0" xr:uid="{7172EB07-00B7-40D7-A343-A7117A912311}">
      <text>
        <r>
          <rPr>
            <sz val="9"/>
            <color indexed="81"/>
            <rFont val="Tahoma"/>
            <family val="2"/>
          </rPr>
          <t xml:space="preserve">Relacionar la actividad relacionada en el Plan (PAG - PEIDA) asociada al indicador.
</t>
        </r>
      </text>
    </comment>
    <comment ref="A9" authorId="0" shapeId="0" xr:uid="{E2AB9675-AC8C-4BAC-90DB-F776BE96756A}">
      <text>
        <r>
          <rPr>
            <sz val="9"/>
            <color indexed="81"/>
            <rFont val="Tahoma"/>
            <family val="2"/>
          </rPr>
          <t xml:space="preserve">Relacionar la formula del indicador
</t>
        </r>
      </text>
    </comment>
    <comment ref="C9" authorId="0" shapeId="0" xr:uid="{ECA0935E-3BB8-4A0A-A9A5-27BFBA96ECAC}">
      <text>
        <r>
          <rPr>
            <sz val="9"/>
            <color indexed="81"/>
            <rFont val="Tahoma"/>
            <family val="2"/>
          </rPr>
          <t xml:space="preserve">Relacionar la formula del indicador correspondiente a la variable uno
</t>
        </r>
      </text>
    </comment>
    <comment ref="F9" authorId="0" shapeId="0" xr:uid="{06C6615B-1D5A-48DD-A08A-F6F497A2B3B3}">
      <text>
        <r>
          <rPr>
            <sz val="9"/>
            <color indexed="81"/>
            <rFont val="Tahoma"/>
            <family val="2"/>
          </rPr>
          <t xml:space="preserve">Describir en forma clara lo que busca  medir el indicador
</t>
        </r>
      </text>
    </comment>
    <comment ref="N10" authorId="0" shapeId="0" xr:uid="{A588F42A-512B-49C3-926D-69D87E905DEF}">
      <text>
        <r>
          <rPr>
            <sz val="9"/>
            <color indexed="81"/>
            <rFont val="Tahoma"/>
            <family val="2"/>
          </rPr>
          <t xml:space="preserve">Seleccionar de la lista desplegable, la naturaleza o tipo de indicador
</t>
        </r>
      </text>
    </comment>
    <comment ref="R10" authorId="0" shapeId="0" xr:uid="{62DB616C-7C97-42B3-B51E-877C3C92F751}">
      <text>
        <r>
          <rPr>
            <sz val="9"/>
            <color indexed="81"/>
            <rFont val="Tahoma"/>
            <family val="2"/>
          </rPr>
          <t>Relacionar el Código del Indicador, tal como aparece en el plan correspondiente (PAG o PEIDA)</t>
        </r>
      </text>
    </comment>
    <comment ref="U10" authorId="0" shapeId="0" xr:uid="{6438FF4C-B18D-4E75-9BAA-2488B40EF4AC}">
      <text>
        <r>
          <rPr>
            <sz val="9"/>
            <color indexed="81"/>
            <rFont val="Tahoma"/>
            <family val="2"/>
          </rPr>
          <t xml:space="preserve">Se relacione la versión del indicador de acuerdo con las modificaciones realizadas. 
</t>
        </r>
      </text>
    </comment>
    <comment ref="C11" authorId="0" shapeId="0" xr:uid="{8FC440FC-07C1-47F3-93B3-856FE7081910}">
      <text>
        <r>
          <rPr>
            <sz val="9"/>
            <color indexed="81"/>
            <rFont val="Tahoma"/>
            <family val="2"/>
          </rPr>
          <t>Se relaciona lo correspondiente a la variable dos, que por lo general  aplica para los indicadores porcentuales o indices.</t>
        </r>
      </text>
    </comment>
    <comment ref="A14" authorId="0" shapeId="0" xr:uid="{4410B752-AA5F-4B4B-9D05-C5813848EA4A}">
      <text>
        <r>
          <rPr>
            <sz val="9"/>
            <color indexed="81"/>
            <rFont val="Tahoma"/>
            <family val="2"/>
          </rPr>
          <t xml:space="preserve">Seleccionar la unidad de medida del indicador de la lista desplegable
</t>
        </r>
      </text>
    </comment>
    <comment ref="C14" authorId="0" shapeId="0" xr:uid="{64AC3B8F-5F08-4C3D-80A4-DCBE48BE5A79}">
      <text>
        <r>
          <rPr>
            <sz val="9"/>
            <color indexed="81"/>
            <rFont val="Tahoma"/>
            <family val="2"/>
          </rPr>
          <t xml:space="preserve">Indique la meta que desea llegar para la vigencia propuesta para el indicador, de acuerdo con lo relacionado en el Plan.
</t>
        </r>
      </text>
    </comment>
    <comment ref="F14" authorId="0" shapeId="0" xr:uid="{19AA7514-E76D-4B89-8009-7E14898A01BD}">
      <text>
        <r>
          <rPr>
            <sz val="9"/>
            <color indexed="81"/>
            <rFont val="Tahoma"/>
            <family val="2"/>
          </rPr>
          <t xml:space="preserve">Seleccionar la Periocidad propuesta para el indicador de la lista desplegable.
</t>
        </r>
      </text>
    </comment>
    <comment ref="J14" authorId="0" shapeId="0" xr:uid="{CA912758-16FC-4336-AE4D-CF0278E8A54F}">
      <text>
        <r>
          <rPr>
            <sz val="9"/>
            <color indexed="81"/>
            <rFont val="Tahoma"/>
            <family val="2"/>
          </rPr>
          <t xml:space="preserve">En este espacio se relaciona los rangos determinados para saber en donde se categoriza, de acuerdo con el avance o cumplimiento reportado.
</t>
        </r>
      </text>
    </comment>
    <comment ref="S14" authorId="0" shapeId="0" xr:uid="{41FD33B5-7F46-4BB3-8E91-1ABF2C9D1000}">
      <text>
        <r>
          <rPr>
            <sz val="9"/>
            <color indexed="81"/>
            <rFont val="Tahoma"/>
            <family val="2"/>
          </rPr>
          <t xml:space="preserve">Seleccione de la lista desplegable el área responsable del reporte del indicador
</t>
        </r>
      </text>
    </comment>
    <comment ref="A18" authorId="1" shapeId="0" xr:uid="{A7E63504-E47C-4F5F-AF6C-B537105BA754}">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DB96D1B1-ED05-4487-BD0F-C09EBC323DD2}">
      <text>
        <r>
          <rPr>
            <sz val="9"/>
            <color indexed="81"/>
            <rFont val="Tahoma"/>
            <family val="2"/>
          </rPr>
          <t>Este es un campo informativo, no se diligencia.</t>
        </r>
      </text>
    </comment>
    <comment ref="F19" authorId="1" shapeId="0" xr:uid="{73E8136C-6C91-4B48-B2DC-5E33088D2602}">
      <text>
        <r>
          <rPr>
            <sz val="9"/>
            <color indexed="81"/>
            <rFont val="Tahoma"/>
            <family val="2"/>
          </rPr>
          <t>Este es un campo informativo, no se diligencia.</t>
        </r>
      </text>
    </comment>
    <comment ref="O19" authorId="1" shapeId="0" xr:uid="{CC7EC7E7-6BA0-45E1-B271-69FCBD38021B}">
      <text>
        <r>
          <rPr>
            <sz val="9"/>
            <color indexed="81"/>
            <rFont val="Tahoma"/>
            <family val="2"/>
          </rPr>
          <t>Este es un campo informativo, no se diligencia.</t>
        </r>
      </text>
    </comment>
    <comment ref="A22" authorId="0" shapeId="0" xr:uid="{2BF2CC6C-032E-4BA5-BBA6-7499C44DEDFB}">
      <text>
        <r>
          <rPr>
            <sz val="9"/>
            <color indexed="81"/>
            <rFont val="Tahoma"/>
            <family val="2"/>
          </rPr>
          <t xml:space="preserve">Relacionar el dato que corresponde a la variable uno del indicador
</t>
        </r>
      </text>
    </comment>
    <comment ref="A23" authorId="0" shapeId="0" xr:uid="{B0D77971-BAC8-4A85-8E20-B02C5DFB7D0D}">
      <text>
        <r>
          <rPr>
            <sz val="9"/>
            <color indexed="81"/>
            <rFont val="Tahoma"/>
            <family val="2"/>
          </rPr>
          <t xml:space="preserve">Relacionar el dato que corresponde a la variable dos del indicador, si aplica
</t>
        </r>
      </text>
    </comment>
    <comment ref="A24" authorId="0" shapeId="0" xr:uid="{113E885A-804D-4ED8-9D02-9A8D12046FCD}">
      <text>
        <r>
          <rPr>
            <sz val="9"/>
            <color indexed="81"/>
            <rFont val="Tahoma"/>
            <family val="2"/>
          </rPr>
          <t>Espacio solo informativo, no se relaciona datos en estos campos.</t>
        </r>
      </text>
    </comment>
    <comment ref="A39" authorId="0" shapeId="0" xr:uid="{CD1586C7-1767-4AEE-8A03-2FFAA56608C7}">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DE676883-1B4A-4114-AEAB-86ECAAC74364}">
      <text>
        <r>
          <rPr>
            <sz val="9"/>
            <color indexed="81"/>
            <rFont val="Tahoma"/>
            <family val="2"/>
          </rPr>
          <t>En este espacio se realiza por funcionario de la OAP, las observaciones relevantes resultado de la medición del indicador.</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F768ADD-6B6B-4C4B-A70E-CE71E3F368CD}">
      <text>
        <r>
          <rPr>
            <sz val="9"/>
            <color indexed="81"/>
            <rFont val="Tahoma"/>
            <family val="2"/>
          </rPr>
          <t xml:space="preserve">Se selecciona el Proceso de la lista desplegable que se relacione de acuerdo con la actividad e indicador formulado
</t>
        </r>
      </text>
    </comment>
    <comment ref="A6" authorId="0" shapeId="0" xr:uid="{FDAF69CF-D571-49CC-9641-305DD4EE4DA3}">
      <text>
        <r>
          <rPr>
            <sz val="9"/>
            <color indexed="81"/>
            <rFont val="Tahoma"/>
            <family val="2"/>
          </rPr>
          <t xml:space="preserve">Relacionar el nombre del indicador, tal como se relaciona en el Plan.
</t>
        </r>
      </text>
    </comment>
    <comment ref="A7" authorId="0" shapeId="0" xr:uid="{2842AF27-28C3-4205-BEBA-6BD947610E44}">
      <text>
        <r>
          <rPr>
            <sz val="9"/>
            <color indexed="81"/>
            <rFont val="Tahoma"/>
            <family val="2"/>
          </rPr>
          <t xml:space="preserve">Relacionar el objetivo del Proceso el cual se asociará al indicador, tal como se encuentra en la caracterización.
</t>
        </r>
      </text>
    </comment>
    <comment ref="A8" authorId="0" shapeId="0" xr:uid="{DB29CB1D-C209-456A-B844-782D670D4F8F}">
      <text>
        <r>
          <rPr>
            <sz val="9"/>
            <color indexed="81"/>
            <rFont val="Tahoma"/>
            <family val="2"/>
          </rPr>
          <t xml:space="preserve">Relacionar la actividad relacionada en el Plan (PAG - PEIDA) asociada al indicador.
</t>
        </r>
      </text>
    </comment>
    <comment ref="A9" authorId="0" shapeId="0" xr:uid="{39DD8BFF-8F5C-4B5D-9A98-2B926B074FC7}">
      <text>
        <r>
          <rPr>
            <sz val="9"/>
            <color indexed="81"/>
            <rFont val="Tahoma"/>
            <family val="2"/>
          </rPr>
          <t xml:space="preserve">Relacionar la formula del indicador
</t>
        </r>
      </text>
    </comment>
    <comment ref="C9" authorId="0" shapeId="0" xr:uid="{32C54C72-D6D7-4A19-B332-E399B78CE9F3}">
      <text>
        <r>
          <rPr>
            <sz val="9"/>
            <color indexed="81"/>
            <rFont val="Tahoma"/>
            <family val="2"/>
          </rPr>
          <t xml:space="preserve">Relacionar la formula del indicador correspondiente a la variable uno
</t>
        </r>
      </text>
    </comment>
    <comment ref="F9" authorId="0" shapeId="0" xr:uid="{FB43F597-74A0-4EA7-B5C7-6181682C4F0A}">
      <text>
        <r>
          <rPr>
            <sz val="9"/>
            <color indexed="81"/>
            <rFont val="Tahoma"/>
            <family val="2"/>
          </rPr>
          <t xml:space="preserve">Describir en forma clara lo que busca  medir el indicador
</t>
        </r>
      </text>
    </comment>
    <comment ref="N10" authorId="0" shapeId="0" xr:uid="{C13DFBF9-5EE1-45B3-8AC9-1CFB43B77178}">
      <text>
        <r>
          <rPr>
            <sz val="9"/>
            <color indexed="81"/>
            <rFont val="Tahoma"/>
            <family val="2"/>
          </rPr>
          <t xml:space="preserve">Seleccionar de la lista desplegable, la naturaleza o tipo de indicador
</t>
        </r>
      </text>
    </comment>
    <comment ref="R10" authorId="0" shapeId="0" xr:uid="{85D03E5A-10FD-4581-A48F-AE763466B67F}">
      <text>
        <r>
          <rPr>
            <sz val="9"/>
            <color indexed="81"/>
            <rFont val="Tahoma"/>
            <family val="2"/>
          </rPr>
          <t>Relacionar el Código del Indicador, tal como aparece en el plan correspondiente (PAG o PEIDA)</t>
        </r>
      </text>
    </comment>
    <comment ref="U10" authorId="0" shapeId="0" xr:uid="{8A82D069-35CF-466D-9B14-CD0DC863218C}">
      <text>
        <r>
          <rPr>
            <sz val="9"/>
            <color indexed="81"/>
            <rFont val="Tahoma"/>
            <family val="2"/>
          </rPr>
          <t xml:space="preserve">Se relacione la versión del indicador de acuerdo con las modificaciones realizadas. 
</t>
        </r>
      </text>
    </comment>
    <comment ref="C11" authorId="0" shapeId="0" xr:uid="{C167F116-4877-4555-9F27-EB20859736E9}">
      <text>
        <r>
          <rPr>
            <sz val="9"/>
            <color indexed="81"/>
            <rFont val="Tahoma"/>
            <family val="2"/>
          </rPr>
          <t>Se relaciona lo correspondiente a la variable dos, que por lo general  aplica para los indicadores porcentuales o indices.</t>
        </r>
      </text>
    </comment>
    <comment ref="A14" authorId="0" shapeId="0" xr:uid="{FBC42D14-B6DC-4298-9A84-D31A78029204}">
      <text>
        <r>
          <rPr>
            <sz val="9"/>
            <color indexed="81"/>
            <rFont val="Tahoma"/>
            <family val="2"/>
          </rPr>
          <t xml:space="preserve">Seleccionar la unidad de medida del indicador de la lista desplegable
</t>
        </r>
      </text>
    </comment>
    <comment ref="C14" authorId="0" shapeId="0" xr:uid="{0D3E4D4A-57AE-41FF-8C17-42AD63F4A2EB}">
      <text>
        <r>
          <rPr>
            <sz val="9"/>
            <color indexed="81"/>
            <rFont val="Tahoma"/>
            <family val="2"/>
          </rPr>
          <t xml:space="preserve">Indique la meta que desea llegar para la vigencia propuesta para el indicador, de acuerdo con lo relacionado en el Plan.
</t>
        </r>
      </text>
    </comment>
    <comment ref="F14" authorId="0" shapeId="0" xr:uid="{E172BEEE-EA16-4642-90D3-303FB74840B5}">
      <text>
        <r>
          <rPr>
            <sz val="9"/>
            <color indexed="81"/>
            <rFont val="Tahoma"/>
            <family val="2"/>
          </rPr>
          <t xml:space="preserve">Seleccionar la Periocidad propuesta para el indicador de la lista desplegable.
</t>
        </r>
      </text>
    </comment>
    <comment ref="J14" authorId="0" shapeId="0" xr:uid="{B925354D-AC05-4EAD-988B-7B35052D9096}">
      <text>
        <r>
          <rPr>
            <sz val="9"/>
            <color indexed="81"/>
            <rFont val="Tahoma"/>
            <family val="2"/>
          </rPr>
          <t xml:space="preserve">En este espacio se relaciona los rangos determinados para saber en donde se categoriza, de acuerdo con el avance o cumplimiento reportado.
</t>
        </r>
      </text>
    </comment>
    <comment ref="S14" authorId="0" shapeId="0" xr:uid="{C4EEF772-73CD-456E-879F-25BD93EC8ACD}">
      <text>
        <r>
          <rPr>
            <sz val="9"/>
            <color indexed="81"/>
            <rFont val="Tahoma"/>
            <family val="2"/>
          </rPr>
          <t xml:space="preserve">Seleccione de la lista desplegable el área responsable del reporte del indicador
</t>
        </r>
      </text>
    </comment>
    <comment ref="A18" authorId="1" shapeId="0" xr:uid="{E6297EE0-A393-4382-9ED8-0E485D31C11A}">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D87ECE67-5358-489A-A7C3-331D5CDED6AE}">
      <text>
        <r>
          <rPr>
            <sz val="9"/>
            <color indexed="81"/>
            <rFont val="Tahoma"/>
            <family val="2"/>
          </rPr>
          <t>Este es un campo informativo, no se diligencia.</t>
        </r>
      </text>
    </comment>
    <comment ref="F19" authorId="1" shapeId="0" xr:uid="{C93C64F0-A3FA-4302-8D32-76A8AD84D709}">
      <text>
        <r>
          <rPr>
            <sz val="9"/>
            <color indexed="81"/>
            <rFont val="Tahoma"/>
            <family val="2"/>
          </rPr>
          <t>Este es un campo informativo, no se diligencia.</t>
        </r>
      </text>
    </comment>
    <comment ref="O19" authorId="1" shapeId="0" xr:uid="{413202AE-B014-45D2-A53E-27CD69C5598C}">
      <text>
        <r>
          <rPr>
            <sz val="9"/>
            <color indexed="81"/>
            <rFont val="Tahoma"/>
            <family val="2"/>
          </rPr>
          <t>Este es un campo informativo, no se diligencia.</t>
        </r>
      </text>
    </comment>
    <comment ref="A22" authorId="0" shapeId="0" xr:uid="{220EEECA-CE3D-4200-8E84-0170066B8D29}">
      <text>
        <r>
          <rPr>
            <sz val="9"/>
            <color indexed="81"/>
            <rFont val="Tahoma"/>
            <family val="2"/>
          </rPr>
          <t xml:space="preserve">Relacionar el dato que corresponde a la variable uno del indicador
</t>
        </r>
      </text>
    </comment>
    <comment ref="A23" authorId="0" shapeId="0" xr:uid="{B50E32A8-58F2-4A8E-B5A8-3E44646FC4B2}">
      <text>
        <r>
          <rPr>
            <sz val="9"/>
            <color indexed="81"/>
            <rFont val="Tahoma"/>
            <family val="2"/>
          </rPr>
          <t xml:space="preserve">Relacionar el dato que corresponde a la variable dos del indicador, si aplica
</t>
        </r>
      </text>
    </comment>
    <comment ref="A24" authorId="0" shapeId="0" xr:uid="{F14F69A4-6A50-4561-9396-835938230D25}">
      <text>
        <r>
          <rPr>
            <sz val="9"/>
            <color indexed="81"/>
            <rFont val="Tahoma"/>
            <family val="2"/>
          </rPr>
          <t>Espacio solo informativo, no se relaciona datos en estos campos.</t>
        </r>
      </text>
    </comment>
    <comment ref="A39" authorId="0" shapeId="0" xr:uid="{8D9DEC9B-3BF5-4604-86E8-E76B05AC87BD}">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909A6949-68EE-44C5-AD17-5207C7D888B1}">
      <text>
        <r>
          <rPr>
            <sz val="9"/>
            <color indexed="81"/>
            <rFont val="Tahoma"/>
            <family val="2"/>
          </rPr>
          <t>En este espacio se realiza por funcionario de la OAP, las observaciones relevantes resultado de la medición del indicador.</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D04F9D6-A090-4326-8B7F-110E103A0AA4}">
      <text>
        <r>
          <rPr>
            <sz val="9"/>
            <color indexed="81"/>
            <rFont val="Tahoma"/>
            <family val="2"/>
          </rPr>
          <t xml:space="preserve">Se selecciona el Proceso de la lista desplegable que se relacione de acuerdo con la actividad e indicador formulado
</t>
        </r>
      </text>
    </comment>
    <comment ref="A6" authorId="0" shapeId="0" xr:uid="{AF7B8752-6CD6-4BE2-B0EA-0F27171D1C5B}">
      <text>
        <r>
          <rPr>
            <sz val="9"/>
            <color indexed="81"/>
            <rFont val="Tahoma"/>
            <family val="2"/>
          </rPr>
          <t xml:space="preserve">Relacionar el nombre del indicador, tal como se relaciona en el Plan.
</t>
        </r>
      </text>
    </comment>
    <comment ref="A7" authorId="0" shapeId="0" xr:uid="{C9040ADC-0D9D-44A6-A095-EA2D53CC4327}">
      <text>
        <r>
          <rPr>
            <sz val="9"/>
            <color indexed="81"/>
            <rFont val="Tahoma"/>
            <family val="2"/>
          </rPr>
          <t xml:space="preserve">Relacionar el objetivo del Proceso el cual se asociará al indicador, tal como se encuentra en la caracterización.
</t>
        </r>
      </text>
    </comment>
    <comment ref="A8" authorId="0" shapeId="0" xr:uid="{19C474F6-02CA-4EE9-AE10-78B9BE331A68}">
      <text>
        <r>
          <rPr>
            <sz val="9"/>
            <color indexed="81"/>
            <rFont val="Tahoma"/>
            <family val="2"/>
          </rPr>
          <t xml:space="preserve">Relacionar la actividad relacionada en el Plan (PAG - PEIDA) asociada al indicador.
</t>
        </r>
      </text>
    </comment>
    <comment ref="A9" authorId="0" shapeId="0" xr:uid="{1682EA8C-8053-4A8F-9197-A7C6A1CEBCFA}">
      <text>
        <r>
          <rPr>
            <sz val="9"/>
            <color indexed="81"/>
            <rFont val="Tahoma"/>
            <family val="2"/>
          </rPr>
          <t xml:space="preserve">Relacionar la formula del indicador
</t>
        </r>
      </text>
    </comment>
    <comment ref="C9" authorId="0" shapeId="0" xr:uid="{1CF55B8E-667B-4EEC-8011-87F9EDB17A22}">
      <text>
        <r>
          <rPr>
            <sz val="9"/>
            <color indexed="81"/>
            <rFont val="Tahoma"/>
            <family val="2"/>
          </rPr>
          <t xml:space="preserve">Relacionar la formula del indicador correspondiente a la variable uno
</t>
        </r>
      </text>
    </comment>
    <comment ref="F9" authorId="0" shapeId="0" xr:uid="{56A57B54-F704-419C-91E8-2BB902C35B12}">
      <text>
        <r>
          <rPr>
            <sz val="9"/>
            <color indexed="81"/>
            <rFont val="Tahoma"/>
            <family val="2"/>
          </rPr>
          <t xml:space="preserve">Describir en forma clara lo que busca  medir el indicador
</t>
        </r>
      </text>
    </comment>
    <comment ref="N10" authorId="0" shapeId="0" xr:uid="{A48D7BA0-71D1-47FC-BC7B-AC381F9A58F5}">
      <text>
        <r>
          <rPr>
            <sz val="9"/>
            <color indexed="81"/>
            <rFont val="Tahoma"/>
            <family val="2"/>
          </rPr>
          <t xml:space="preserve">Seleccionar de la lista desplegable, la naturaleza o tipo de indicador
</t>
        </r>
      </text>
    </comment>
    <comment ref="R10" authorId="0" shapeId="0" xr:uid="{6AF432D6-49BA-4D52-987E-1A97677F3026}">
      <text>
        <r>
          <rPr>
            <sz val="9"/>
            <color indexed="81"/>
            <rFont val="Tahoma"/>
            <family val="2"/>
          </rPr>
          <t>Relacionar el Código del Indicador, tal como aparece en el plan correspondiente (PAG o PEIDA)</t>
        </r>
      </text>
    </comment>
    <comment ref="U10" authorId="0" shapeId="0" xr:uid="{30EE4694-4811-4604-A5BF-566E0BD24A6B}">
      <text>
        <r>
          <rPr>
            <sz val="9"/>
            <color indexed="81"/>
            <rFont val="Tahoma"/>
            <family val="2"/>
          </rPr>
          <t xml:space="preserve">Se relacione la versión del indicador de acuerdo con las modificaciones realizadas. 
</t>
        </r>
      </text>
    </comment>
    <comment ref="C11" authorId="0" shapeId="0" xr:uid="{931DB632-DF00-4B7C-8941-2FF32E6DAE6A}">
      <text>
        <r>
          <rPr>
            <sz val="9"/>
            <color indexed="81"/>
            <rFont val="Tahoma"/>
            <family val="2"/>
          </rPr>
          <t>Se relaciona lo correspondiente a la variable dos, que por lo general  aplica para los indicadores porcentuales o indices.</t>
        </r>
      </text>
    </comment>
    <comment ref="A14" authorId="0" shapeId="0" xr:uid="{CCCF099B-74D3-4825-8CF1-8F8B97812B5A}">
      <text>
        <r>
          <rPr>
            <sz val="9"/>
            <color indexed="81"/>
            <rFont val="Tahoma"/>
            <family val="2"/>
          </rPr>
          <t xml:space="preserve">Seleccionar la unidad de medida del indicador de la lista desplegable
</t>
        </r>
      </text>
    </comment>
    <comment ref="C14" authorId="0" shapeId="0" xr:uid="{2A8AED2E-0001-4D9D-AD1E-918F0D2C9447}">
      <text>
        <r>
          <rPr>
            <sz val="9"/>
            <color indexed="81"/>
            <rFont val="Tahoma"/>
            <family val="2"/>
          </rPr>
          <t xml:space="preserve">Indique la meta que desea llegar para la vigencia propuesta para el indicador, de acuerdo con lo relacionado en el Plan.
</t>
        </r>
      </text>
    </comment>
    <comment ref="F14" authorId="0" shapeId="0" xr:uid="{E4E987E4-D990-48EF-93A0-16DC1709FFC6}">
      <text>
        <r>
          <rPr>
            <sz val="9"/>
            <color indexed="81"/>
            <rFont val="Tahoma"/>
            <family val="2"/>
          </rPr>
          <t xml:space="preserve">Seleccionar la Periocidad propuesta para el indicador de la lista desplegable.
</t>
        </r>
      </text>
    </comment>
    <comment ref="J14" authorId="0" shapeId="0" xr:uid="{7B091832-5910-443A-988C-5295A2B683F2}">
      <text>
        <r>
          <rPr>
            <sz val="9"/>
            <color indexed="81"/>
            <rFont val="Tahoma"/>
            <family val="2"/>
          </rPr>
          <t xml:space="preserve">En este espacio se relaciona los rangos determinados para saber en donde se categoriza, de acuerdo con el avance o cumplimiento reportado.
</t>
        </r>
      </text>
    </comment>
    <comment ref="S14" authorId="0" shapeId="0" xr:uid="{35672DDF-B0EF-46BB-90BA-24C49742B89F}">
      <text>
        <r>
          <rPr>
            <sz val="9"/>
            <color indexed="81"/>
            <rFont val="Tahoma"/>
            <family val="2"/>
          </rPr>
          <t xml:space="preserve">Seleccione de la lista desplegable el área responsable del reporte del indicador
</t>
        </r>
      </text>
    </comment>
    <comment ref="A18" authorId="1" shapeId="0" xr:uid="{88302102-6AC9-4780-935A-74D95B4F4053}">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2508EB0D-5787-45EB-BD27-10233258328E}">
      <text>
        <r>
          <rPr>
            <sz val="9"/>
            <color indexed="81"/>
            <rFont val="Tahoma"/>
            <family val="2"/>
          </rPr>
          <t>Este es un campo informativo, no se diligencia.</t>
        </r>
      </text>
    </comment>
    <comment ref="F19" authorId="1" shapeId="0" xr:uid="{BD519B0E-D741-4EA8-9E45-3FB157682C9A}">
      <text>
        <r>
          <rPr>
            <sz val="9"/>
            <color indexed="81"/>
            <rFont val="Tahoma"/>
            <family val="2"/>
          </rPr>
          <t>Este es un campo informativo, no se diligencia.</t>
        </r>
      </text>
    </comment>
    <comment ref="O19" authorId="1" shapeId="0" xr:uid="{73922CA3-3A7A-434C-8227-D32DE6A33EB1}">
      <text>
        <r>
          <rPr>
            <sz val="9"/>
            <color indexed="81"/>
            <rFont val="Tahoma"/>
            <family val="2"/>
          </rPr>
          <t>Este es un campo informativo, no se diligencia.</t>
        </r>
      </text>
    </comment>
    <comment ref="A22" authorId="0" shapeId="0" xr:uid="{1319FB33-A552-4EFF-A9E8-0CA120F456F0}">
      <text>
        <r>
          <rPr>
            <sz val="9"/>
            <color indexed="81"/>
            <rFont val="Tahoma"/>
            <family val="2"/>
          </rPr>
          <t xml:space="preserve">Relacionar el dato que corresponde a la variable uno del indicador
</t>
        </r>
      </text>
    </comment>
    <comment ref="A23" authorId="0" shapeId="0" xr:uid="{1F081ABD-3F81-45AF-AE71-9A06CAE34BAA}">
      <text>
        <r>
          <rPr>
            <sz val="9"/>
            <color indexed="81"/>
            <rFont val="Tahoma"/>
            <family val="2"/>
          </rPr>
          <t xml:space="preserve">Relacionar el dato que corresponde a la variable dos del indicador, si aplica
</t>
        </r>
      </text>
    </comment>
    <comment ref="A24" authorId="0" shapeId="0" xr:uid="{EF89ECCF-B083-485C-A344-3BD321B732A3}">
      <text>
        <r>
          <rPr>
            <sz val="9"/>
            <color indexed="81"/>
            <rFont val="Tahoma"/>
            <family val="2"/>
          </rPr>
          <t>Espacio solo informativo, no se relaciona datos en estos campos.</t>
        </r>
      </text>
    </comment>
    <comment ref="A39" authorId="0" shapeId="0" xr:uid="{94F8D06C-3F42-49A6-9B16-92599D88DE8B}">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BE89712E-40F8-47BB-A289-E17E58E2AF9C}">
      <text>
        <r>
          <rPr>
            <sz val="9"/>
            <color indexed="81"/>
            <rFont val="Tahoma"/>
            <family val="2"/>
          </rPr>
          <t>En este espacio se realiza por funcionario de la OAP, las observaciones relevantes resultado de la medición del indicador.</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649FED58-9DE0-4A8D-9654-FF40F41BC1E2}">
      <text>
        <r>
          <rPr>
            <sz val="9"/>
            <color indexed="81"/>
            <rFont val="Tahoma"/>
            <family val="2"/>
          </rPr>
          <t xml:space="preserve">Se selecciona el Proceso de la lista desplegable que se relacione de acuerdo con la actividad e indicador formulado
</t>
        </r>
      </text>
    </comment>
    <comment ref="A6" authorId="0" shapeId="0" xr:uid="{13694823-AAA7-4EF7-B768-1BD42CF0FF7E}">
      <text>
        <r>
          <rPr>
            <sz val="9"/>
            <color indexed="81"/>
            <rFont val="Tahoma"/>
            <family val="2"/>
          </rPr>
          <t xml:space="preserve">Relacionar el nombre del indicador, tal como se relaciona en el Plan.
</t>
        </r>
      </text>
    </comment>
    <comment ref="A7" authorId="0" shapeId="0" xr:uid="{27928817-D859-40AB-BBC4-6F85E513785B}">
      <text>
        <r>
          <rPr>
            <sz val="9"/>
            <color indexed="81"/>
            <rFont val="Tahoma"/>
            <family val="2"/>
          </rPr>
          <t xml:space="preserve">Relacionar el objetivo del Proceso el cual se asociará al indicador, tal como se encuentra en la caracterización.
</t>
        </r>
      </text>
    </comment>
    <comment ref="A8" authorId="0" shapeId="0" xr:uid="{F98A953E-3D03-4348-9679-C461AC538C7A}">
      <text>
        <r>
          <rPr>
            <sz val="9"/>
            <color indexed="81"/>
            <rFont val="Tahoma"/>
            <family val="2"/>
          </rPr>
          <t xml:space="preserve">Relacionar la actividad relacionada en el Plan (PAG - PEIDA) asociada al indicador.
</t>
        </r>
      </text>
    </comment>
    <comment ref="A9" authorId="0" shapeId="0" xr:uid="{02451DF3-4CC9-4242-97A0-72D907414B0B}">
      <text>
        <r>
          <rPr>
            <sz val="9"/>
            <color indexed="81"/>
            <rFont val="Tahoma"/>
            <family val="2"/>
          </rPr>
          <t xml:space="preserve">Relacionar la formula del indicador
</t>
        </r>
      </text>
    </comment>
    <comment ref="C9" authorId="0" shapeId="0" xr:uid="{B8591EFD-FE98-4DC3-B305-A6E6097441C2}">
      <text>
        <r>
          <rPr>
            <sz val="9"/>
            <color indexed="81"/>
            <rFont val="Tahoma"/>
            <family val="2"/>
          </rPr>
          <t xml:space="preserve">Relacionar la formula del indicador correspondiente a la variable uno
</t>
        </r>
      </text>
    </comment>
    <comment ref="F9" authorId="0" shapeId="0" xr:uid="{D566BDC0-AF54-4B67-91FC-DEA78F1A8B00}">
      <text>
        <r>
          <rPr>
            <sz val="9"/>
            <color indexed="81"/>
            <rFont val="Tahoma"/>
            <family val="2"/>
          </rPr>
          <t xml:space="preserve">Describir en forma clara lo que busca  medir el indicador
</t>
        </r>
      </text>
    </comment>
    <comment ref="N10" authorId="0" shapeId="0" xr:uid="{B2519D29-7FEE-4977-81E5-FDDFE668EB2C}">
      <text>
        <r>
          <rPr>
            <sz val="9"/>
            <color indexed="81"/>
            <rFont val="Tahoma"/>
            <family val="2"/>
          </rPr>
          <t xml:space="preserve">Seleccionar de la lista desplegable, la naturaleza o tipo de indicador
</t>
        </r>
      </text>
    </comment>
    <comment ref="R10" authorId="0" shapeId="0" xr:uid="{6D918737-B08A-476B-A2A2-2983E630BDE3}">
      <text>
        <r>
          <rPr>
            <sz val="9"/>
            <color indexed="81"/>
            <rFont val="Tahoma"/>
            <family val="2"/>
          </rPr>
          <t>Relacionar el Código del Indicador, tal como aparece en el plan correspondiente (PAG o PEIDA)</t>
        </r>
      </text>
    </comment>
    <comment ref="U10" authorId="0" shapeId="0" xr:uid="{4B8DF85C-9611-4BAC-B1F2-5BEC471180FF}">
      <text>
        <r>
          <rPr>
            <sz val="9"/>
            <color indexed="81"/>
            <rFont val="Tahoma"/>
            <family val="2"/>
          </rPr>
          <t xml:space="preserve">Se relacione la versión del indicador de acuerdo con las modificaciones realizadas. 
</t>
        </r>
      </text>
    </comment>
    <comment ref="C11" authorId="0" shapeId="0" xr:uid="{95594F19-6376-470A-9DE6-7168F1C94BEC}">
      <text>
        <r>
          <rPr>
            <sz val="9"/>
            <color indexed="81"/>
            <rFont val="Tahoma"/>
            <family val="2"/>
          </rPr>
          <t>Se relaciona lo correspondiente a la variable dos, que por lo general  aplica para los indicadores porcentuales o indices.</t>
        </r>
      </text>
    </comment>
    <comment ref="A14" authorId="0" shapeId="0" xr:uid="{B6A7FFCC-116A-4FFB-8C65-99000330643E}">
      <text>
        <r>
          <rPr>
            <sz val="9"/>
            <color indexed="81"/>
            <rFont val="Tahoma"/>
            <family val="2"/>
          </rPr>
          <t xml:space="preserve">Seleccionar la unidad de medida del indicador de la lista desplegable
</t>
        </r>
      </text>
    </comment>
    <comment ref="C14" authorId="0" shapeId="0" xr:uid="{53F46C20-9B61-4C81-AEA6-257068775BC1}">
      <text>
        <r>
          <rPr>
            <sz val="9"/>
            <color indexed="81"/>
            <rFont val="Tahoma"/>
            <family val="2"/>
          </rPr>
          <t xml:space="preserve">Indique la meta que desea llegar para la vigencia propuesta para el indicador, de acuerdo con lo relacionado en el Plan.
</t>
        </r>
      </text>
    </comment>
    <comment ref="F14" authorId="0" shapeId="0" xr:uid="{E81366FA-B5FB-49B0-A120-558CEAC9B25D}">
      <text>
        <r>
          <rPr>
            <sz val="9"/>
            <color indexed="81"/>
            <rFont val="Tahoma"/>
            <family val="2"/>
          </rPr>
          <t xml:space="preserve">Seleccionar la Periocidad propuesta para el indicador de la lista desplegable.
</t>
        </r>
      </text>
    </comment>
    <comment ref="J14" authorId="0" shapeId="0" xr:uid="{9B547A1F-8107-418B-B3CD-8E6736C535E8}">
      <text>
        <r>
          <rPr>
            <sz val="9"/>
            <color indexed="81"/>
            <rFont val="Tahoma"/>
            <family val="2"/>
          </rPr>
          <t xml:space="preserve">En este espacio se relaciona los rangos determinados para saber en donde se categoriza, de acuerdo con el avance o cumplimiento reportado.
</t>
        </r>
      </text>
    </comment>
    <comment ref="S14" authorId="0" shapeId="0" xr:uid="{D0C1596B-3A61-4FFE-9624-7323DE3D280E}">
      <text>
        <r>
          <rPr>
            <sz val="9"/>
            <color indexed="81"/>
            <rFont val="Tahoma"/>
            <family val="2"/>
          </rPr>
          <t xml:space="preserve">Seleccione de la lista desplegable el área responsable del reporte del indicador
</t>
        </r>
      </text>
    </comment>
    <comment ref="A18" authorId="1" shapeId="0" xr:uid="{270FD777-E7A3-4508-AF20-F3574B624C99}">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6F637040-C3B0-445B-A393-93DF2C4A1C35}">
      <text>
        <r>
          <rPr>
            <sz val="9"/>
            <color indexed="81"/>
            <rFont val="Tahoma"/>
            <family val="2"/>
          </rPr>
          <t>Este es un campo informativo, no se diligencia.</t>
        </r>
      </text>
    </comment>
    <comment ref="F19" authorId="1" shapeId="0" xr:uid="{712B714D-1878-4B89-BEDF-6B73F19CA2D2}">
      <text>
        <r>
          <rPr>
            <sz val="9"/>
            <color indexed="81"/>
            <rFont val="Tahoma"/>
            <family val="2"/>
          </rPr>
          <t>Este es un campo informativo, no se diligencia.</t>
        </r>
      </text>
    </comment>
    <comment ref="O19" authorId="1" shapeId="0" xr:uid="{EF5E6FFC-45A1-44F7-A60D-53D461CCF958}">
      <text>
        <r>
          <rPr>
            <sz val="9"/>
            <color indexed="81"/>
            <rFont val="Tahoma"/>
            <family val="2"/>
          </rPr>
          <t>Este es un campo informativo, no se diligencia.</t>
        </r>
      </text>
    </comment>
    <comment ref="A22" authorId="0" shapeId="0" xr:uid="{6672ECF9-286D-425C-9FFF-2BD38D79FF66}">
      <text>
        <r>
          <rPr>
            <sz val="9"/>
            <color indexed="81"/>
            <rFont val="Tahoma"/>
            <family val="2"/>
          </rPr>
          <t xml:space="preserve">Relacionar el dato que corresponde a la variable uno del indicador
</t>
        </r>
      </text>
    </comment>
    <comment ref="A23" authorId="0" shapeId="0" xr:uid="{F3276825-0CE5-4908-8CDA-B479DE253DAB}">
      <text>
        <r>
          <rPr>
            <sz val="9"/>
            <color indexed="81"/>
            <rFont val="Tahoma"/>
            <family val="2"/>
          </rPr>
          <t xml:space="preserve">Relacionar el dato que corresponde a la variable dos del indicador, si aplica
</t>
        </r>
      </text>
    </comment>
    <comment ref="A24" authorId="0" shapeId="0" xr:uid="{6F5644CF-DBFA-49B2-909B-AE9520970DF9}">
      <text>
        <r>
          <rPr>
            <sz val="9"/>
            <color indexed="81"/>
            <rFont val="Tahoma"/>
            <family val="2"/>
          </rPr>
          <t>Espacio solo informativo, no se relaciona datos en estos campos.</t>
        </r>
      </text>
    </comment>
    <comment ref="A39" authorId="0" shapeId="0" xr:uid="{FC8D370C-8C85-403E-A22B-528AEFBD830D}">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5C97CCE5-86F4-4B23-9EF7-EF62A8398D86}">
      <text>
        <r>
          <rPr>
            <sz val="9"/>
            <color indexed="81"/>
            <rFont val="Tahoma"/>
            <family val="2"/>
          </rPr>
          <t>En este espacio se realiza por funcionario de la OAP, las observaciones relevantes resultado de la medición del indicador.</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B404BEF9-3B50-4E8A-B6B0-B0D408DEA20F}">
      <text>
        <r>
          <rPr>
            <sz val="9"/>
            <color indexed="81"/>
            <rFont val="Tahoma"/>
            <family val="2"/>
          </rPr>
          <t xml:space="preserve">Se selecciona el Proceso de la lista desplegable que se relacione de acuerdo con la actividad e indicador formulado
</t>
        </r>
      </text>
    </comment>
    <comment ref="A6" authorId="0" shapeId="0" xr:uid="{127794EC-0D94-4F0B-8EC5-8BABCA169F76}">
      <text>
        <r>
          <rPr>
            <sz val="9"/>
            <color indexed="81"/>
            <rFont val="Tahoma"/>
            <family val="2"/>
          </rPr>
          <t xml:space="preserve">Relacionar el nombre del indicador, tal como se relaciona en el Plan.
</t>
        </r>
      </text>
    </comment>
    <comment ref="A7" authorId="0" shapeId="0" xr:uid="{CCCCF39A-16FC-47F1-A08E-FB70184693C9}">
      <text>
        <r>
          <rPr>
            <sz val="9"/>
            <color indexed="81"/>
            <rFont val="Tahoma"/>
            <family val="2"/>
          </rPr>
          <t xml:space="preserve">Relacionar el objetivo del Proceso el cual se asociará al indicador, tal como se encuentra en la caracterización.
</t>
        </r>
      </text>
    </comment>
    <comment ref="A8" authorId="0" shapeId="0" xr:uid="{55911E71-7B76-4251-940D-A40462ACA12A}">
      <text>
        <r>
          <rPr>
            <sz val="9"/>
            <color indexed="81"/>
            <rFont val="Tahoma"/>
            <family val="2"/>
          </rPr>
          <t xml:space="preserve">Relacionar la actividad relacionada en el Plan (PAG - PEIDA) asociada al indicador.
</t>
        </r>
      </text>
    </comment>
    <comment ref="A9" authorId="0" shapeId="0" xr:uid="{25477EE4-334A-4924-BCFF-6C31EBB88582}">
      <text>
        <r>
          <rPr>
            <sz val="9"/>
            <color indexed="81"/>
            <rFont val="Tahoma"/>
            <family val="2"/>
          </rPr>
          <t xml:space="preserve">Relacionar la formula del indicador
</t>
        </r>
      </text>
    </comment>
    <comment ref="C9" authorId="0" shapeId="0" xr:uid="{105A3656-F668-4EF8-B851-31E7DC1C02A9}">
      <text>
        <r>
          <rPr>
            <sz val="9"/>
            <color indexed="81"/>
            <rFont val="Tahoma"/>
            <family val="2"/>
          </rPr>
          <t xml:space="preserve">Relacionar la formula del indicador correspondiente a la variable uno
</t>
        </r>
      </text>
    </comment>
    <comment ref="F9" authorId="0" shapeId="0" xr:uid="{7F81C904-AAC4-4CED-A8DE-BF8AC4E91F1F}">
      <text>
        <r>
          <rPr>
            <sz val="9"/>
            <color indexed="81"/>
            <rFont val="Tahoma"/>
            <family val="2"/>
          </rPr>
          <t xml:space="preserve">Describir en forma clara lo que busca  medir el indicador
</t>
        </r>
      </text>
    </comment>
    <comment ref="N10" authorId="0" shapeId="0" xr:uid="{CEC6BCD7-0E3A-4A9E-8B39-000929327DF3}">
      <text>
        <r>
          <rPr>
            <sz val="9"/>
            <color indexed="81"/>
            <rFont val="Tahoma"/>
            <family val="2"/>
          </rPr>
          <t xml:space="preserve">Seleccionar de la lista desplegable, la naturaleza o tipo de indicador
</t>
        </r>
      </text>
    </comment>
    <comment ref="R10" authorId="0" shapeId="0" xr:uid="{171EC772-3465-4EB8-808F-596A8B7CB253}">
      <text>
        <r>
          <rPr>
            <sz val="9"/>
            <color indexed="81"/>
            <rFont val="Tahoma"/>
            <family val="2"/>
          </rPr>
          <t>Relacionar el Código del Indicador, tal como aparece en el plan correspondiente (PAG o PEIDA)</t>
        </r>
      </text>
    </comment>
    <comment ref="U10" authorId="0" shapeId="0" xr:uid="{1739D633-4691-4323-9D9A-695D1CD557DF}">
      <text>
        <r>
          <rPr>
            <sz val="9"/>
            <color indexed="81"/>
            <rFont val="Tahoma"/>
            <family val="2"/>
          </rPr>
          <t xml:space="preserve">Se relacione la versión del indicador de acuerdo con las modificaciones realizadas. 
</t>
        </r>
      </text>
    </comment>
    <comment ref="C11" authorId="0" shapeId="0" xr:uid="{F7FEAB71-D980-4BB9-887E-973F42BAECC0}">
      <text>
        <r>
          <rPr>
            <sz val="9"/>
            <color indexed="81"/>
            <rFont val="Tahoma"/>
            <family val="2"/>
          </rPr>
          <t>Se relaciona lo correspondiente a la variable dos, que por lo general  aplica para los indicadores porcentuales o indices.</t>
        </r>
      </text>
    </comment>
    <comment ref="A14" authorId="0" shapeId="0" xr:uid="{768C3AFB-3B5A-475E-9869-4AC232CBC616}">
      <text>
        <r>
          <rPr>
            <sz val="9"/>
            <color indexed="81"/>
            <rFont val="Tahoma"/>
            <family val="2"/>
          </rPr>
          <t xml:space="preserve">Seleccionar la unidad de medida del indicador de la lista desplegable
</t>
        </r>
      </text>
    </comment>
    <comment ref="C14" authorId="0" shapeId="0" xr:uid="{5EF00A89-CCB2-4F45-BB27-29FD9A497CA8}">
      <text>
        <r>
          <rPr>
            <sz val="9"/>
            <color indexed="81"/>
            <rFont val="Tahoma"/>
            <family val="2"/>
          </rPr>
          <t xml:space="preserve">Indique la meta que desea llegar para la vigencia propuesta para el indicador, de acuerdo con lo relacionado en el Plan.
</t>
        </r>
      </text>
    </comment>
    <comment ref="F14" authorId="0" shapeId="0" xr:uid="{EBC27E9F-247E-4C72-827D-AE3E636137A4}">
      <text>
        <r>
          <rPr>
            <sz val="9"/>
            <color indexed="81"/>
            <rFont val="Tahoma"/>
            <family val="2"/>
          </rPr>
          <t xml:space="preserve">Seleccionar la Periocidad propuesta para el indicador de la lista desplegable.
</t>
        </r>
      </text>
    </comment>
    <comment ref="J14" authorId="0" shapeId="0" xr:uid="{00D53932-6816-4839-9EF8-EDBA6C27E030}">
      <text>
        <r>
          <rPr>
            <sz val="9"/>
            <color indexed="81"/>
            <rFont val="Tahoma"/>
            <family val="2"/>
          </rPr>
          <t xml:space="preserve">En este espacio se relaciona los rangos determinados para saber en donde se categoriza, de acuerdo con el avance o cumplimiento reportado.
</t>
        </r>
      </text>
    </comment>
    <comment ref="S14" authorId="0" shapeId="0" xr:uid="{AB44270F-93C0-422F-9640-A71D4337363B}">
      <text>
        <r>
          <rPr>
            <sz val="9"/>
            <color indexed="81"/>
            <rFont val="Tahoma"/>
            <family val="2"/>
          </rPr>
          <t xml:space="preserve">Seleccione de la lista desplegable el área responsable del reporte del indicador
</t>
        </r>
      </text>
    </comment>
    <comment ref="A18" authorId="1" shapeId="0" xr:uid="{07024E58-829E-4ED0-8343-9E9F48136AFE}">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2C7ECB2B-44B1-480E-9A38-F2DDB211BF29}">
      <text>
        <r>
          <rPr>
            <sz val="9"/>
            <color indexed="81"/>
            <rFont val="Tahoma"/>
            <family val="2"/>
          </rPr>
          <t>Este es un campo informativo, no se diligencia.</t>
        </r>
      </text>
    </comment>
    <comment ref="F19" authorId="1" shapeId="0" xr:uid="{D12FDF1E-0281-494C-B02D-6EA4A178BC72}">
      <text>
        <r>
          <rPr>
            <sz val="9"/>
            <color indexed="81"/>
            <rFont val="Tahoma"/>
            <family val="2"/>
          </rPr>
          <t>Este es un campo informativo, no se diligencia.</t>
        </r>
      </text>
    </comment>
    <comment ref="O19" authorId="1" shapeId="0" xr:uid="{6696CD12-146F-470C-BD6E-E8FCB8FD0FE6}">
      <text>
        <r>
          <rPr>
            <sz val="9"/>
            <color indexed="81"/>
            <rFont val="Tahoma"/>
            <family val="2"/>
          </rPr>
          <t>Este es un campo informativo, no se diligencia.</t>
        </r>
      </text>
    </comment>
    <comment ref="A22" authorId="0" shapeId="0" xr:uid="{9FFCE6F8-AA04-4EE8-884A-D656967070E8}">
      <text>
        <r>
          <rPr>
            <sz val="9"/>
            <color indexed="81"/>
            <rFont val="Tahoma"/>
            <family val="2"/>
          </rPr>
          <t xml:space="preserve">Relacionar el dato que corresponde a la variable uno del indicador
</t>
        </r>
      </text>
    </comment>
    <comment ref="A23" authorId="0" shapeId="0" xr:uid="{5D7F591C-6BA8-4FC0-8F31-B06539C76DCA}">
      <text>
        <r>
          <rPr>
            <sz val="9"/>
            <color indexed="81"/>
            <rFont val="Tahoma"/>
            <family val="2"/>
          </rPr>
          <t xml:space="preserve">Relacionar el dato que corresponde a la variable dos del indicador, si aplica
</t>
        </r>
      </text>
    </comment>
    <comment ref="A24" authorId="0" shapeId="0" xr:uid="{1883C842-9B51-4E96-A793-CBBCA2889AFE}">
      <text>
        <r>
          <rPr>
            <sz val="9"/>
            <color indexed="81"/>
            <rFont val="Tahoma"/>
            <family val="2"/>
          </rPr>
          <t>Espacio solo informativo, no se relaciona datos en estos campos.</t>
        </r>
      </text>
    </comment>
    <comment ref="A39" authorId="0" shapeId="0" xr:uid="{49FDE7E2-A89F-4785-BD4D-B14F8BD952D4}">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E170A94C-C537-4A6B-BC32-610C9813CD8E}">
      <text>
        <r>
          <rPr>
            <sz val="9"/>
            <color indexed="81"/>
            <rFont val="Tahoma"/>
            <family val="2"/>
          </rPr>
          <t>En este espacio se realiza por funcionario de la OAP, las observaciones relevantes resultado de la medición del indicador.</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EB4D9E34-3D2E-438B-B90D-53FFB3339BCF}">
      <text>
        <r>
          <rPr>
            <sz val="9"/>
            <color indexed="81"/>
            <rFont val="Tahoma"/>
            <family val="2"/>
          </rPr>
          <t xml:space="preserve">Se selecciona el Proceso de la lista desplegable que se relacione de acuerdo con la actividad e indicador formulado
</t>
        </r>
      </text>
    </comment>
    <comment ref="A6" authorId="0" shapeId="0" xr:uid="{639B4AAB-CF3A-4EBE-A324-D67F303536AE}">
      <text>
        <r>
          <rPr>
            <sz val="9"/>
            <color indexed="81"/>
            <rFont val="Tahoma"/>
            <family val="2"/>
          </rPr>
          <t xml:space="preserve">Relacionar el nombre del indicador, tal como se relaciona en el Plan.
</t>
        </r>
      </text>
    </comment>
    <comment ref="A7" authorId="0" shapeId="0" xr:uid="{7B9DEC65-70D0-4535-BF6C-CA24B908C96C}">
      <text>
        <r>
          <rPr>
            <sz val="9"/>
            <color indexed="81"/>
            <rFont val="Tahoma"/>
            <family val="2"/>
          </rPr>
          <t xml:space="preserve">Relacionar el objetivo del Proceso el cual se asociará al indicador, tal como se encuentra en la caracterización.
</t>
        </r>
      </text>
    </comment>
    <comment ref="A8" authorId="0" shapeId="0" xr:uid="{F91FD62E-E63C-439F-BBB2-42A96BC73D4C}">
      <text>
        <r>
          <rPr>
            <sz val="9"/>
            <color indexed="81"/>
            <rFont val="Tahoma"/>
            <family val="2"/>
          </rPr>
          <t xml:space="preserve">Relacionar la actividad relacionada en el Plan (PAG - PEIDA) asociada al indicador.
</t>
        </r>
      </text>
    </comment>
    <comment ref="A9" authorId="0" shapeId="0" xr:uid="{524847BB-E216-4769-889D-A63E258A7903}">
      <text>
        <r>
          <rPr>
            <sz val="9"/>
            <color indexed="81"/>
            <rFont val="Tahoma"/>
            <family val="2"/>
          </rPr>
          <t xml:space="preserve">Relacionar la formula del indicador
</t>
        </r>
      </text>
    </comment>
    <comment ref="C9" authorId="0" shapeId="0" xr:uid="{31E15557-12AD-485F-8C88-B6C2C2F1CFBA}">
      <text>
        <r>
          <rPr>
            <sz val="9"/>
            <color indexed="81"/>
            <rFont val="Tahoma"/>
            <family val="2"/>
          </rPr>
          <t xml:space="preserve">Relacionar la formula del indicador correspondiente a la variable uno
</t>
        </r>
      </text>
    </comment>
    <comment ref="F9" authorId="0" shapeId="0" xr:uid="{F97A88B9-9422-44EF-8B60-4EBC64E3DA2B}">
      <text>
        <r>
          <rPr>
            <sz val="9"/>
            <color indexed="81"/>
            <rFont val="Tahoma"/>
            <family val="2"/>
          </rPr>
          <t xml:space="preserve">Describir en forma clara lo que busca  medir el indicador
</t>
        </r>
      </text>
    </comment>
    <comment ref="N10" authorId="0" shapeId="0" xr:uid="{9708E21F-8759-427F-95D0-10AAA6253E94}">
      <text>
        <r>
          <rPr>
            <sz val="9"/>
            <color indexed="81"/>
            <rFont val="Tahoma"/>
            <family val="2"/>
          </rPr>
          <t xml:space="preserve">Seleccionar de la lista desplegable, la naturaleza o tipo de indicador
</t>
        </r>
      </text>
    </comment>
    <comment ref="R10" authorId="0" shapeId="0" xr:uid="{8750C765-D867-42B5-B91C-DB167DC722C0}">
      <text>
        <r>
          <rPr>
            <sz val="9"/>
            <color indexed="81"/>
            <rFont val="Tahoma"/>
            <family val="2"/>
          </rPr>
          <t>Relacionar el Código del Indicador, tal como aparece en el plan correspondiente (PAG o PEIDA)</t>
        </r>
      </text>
    </comment>
    <comment ref="U10" authorId="0" shapeId="0" xr:uid="{40996FC5-FC81-4F04-B270-9F16FCC12322}">
      <text>
        <r>
          <rPr>
            <sz val="9"/>
            <color indexed="81"/>
            <rFont val="Tahoma"/>
            <family val="2"/>
          </rPr>
          <t xml:space="preserve">Se relacione la versión del indicador de acuerdo con las modificaciones realizadas. 
</t>
        </r>
      </text>
    </comment>
    <comment ref="C11" authorId="0" shapeId="0" xr:uid="{362F2905-1EFD-45C6-A29F-D477D4631284}">
      <text>
        <r>
          <rPr>
            <sz val="9"/>
            <color indexed="81"/>
            <rFont val="Tahoma"/>
            <family val="2"/>
          </rPr>
          <t>Se relaciona lo correspondiente a la variable dos, que por lo general  aplica para los indicadores porcentuales o indices.</t>
        </r>
      </text>
    </comment>
    <comment ref="A14" authorId="0" shapeId="0" xr:uid="{5C57C2D0-CC06-4429-9D8B-8904225F073A}">
      <text>
        <r>
          <rPr>
            <sz val="9"/>
            <color indexed="81"/>
            <rFont val="Tahoma"/>
            <family val="2"/>
          </rPr>
          <t xml:space="preserve">Seleccionar la unidad de medida del indicador de la lista desplegable
</t>
        </r>
      </text>
    </comment>
    <comment ref="C14" authorId="0" shapeId="0" xr:uid="{7F593F5B-2387-4DA0-92E8-27E2D535CFEA}">
      <text>
        <r>
          <rPr>
            <sz val="9"/>
            <color indexed="81"/>
            <rFont val="Tahoma"/>
            <family val="2"/>
          </rPr>
          <t xml:space="preserve">Indique la meta que desea llegar para la vigencia propuesta para el indicador, de acuerdo con lo relacionado en el Plan.
</t>
        </r>
      </text>
    </comment>
    <comment ref="F14" authorId="0" shapeId="0" xr:uid="{2C92DA20-E707-420F-AAD1-3928E0F76309}">
      <text>
        <r>
          <rPr>
            <sz val="9"/>
            <color indexed="81"/>
            <rFont val="Tahoma"/>
            <family val="2"/>
          </rPr>
          <t xml:space="preserve">Seleccionar la Periocidad propuesta para el indicador de la lista desplegable.
</t>
        </r>
      </text>
    </comment>
    <comment ref="J14" authorId="0" shapeId="0" xr:uid="{69A7552B-9C26-4FD1-AE00-2D9C81DCA85B}">
      <text>
        <r>
          <rPr>
            <sz val="9"/>
            <color indexed="81"/>
            <rFont val="Tahoma"/>
            <family val="2"/>
          </rPr>
          <t xml:space="preserve">En este espacio se relaciona los rangos determinados para saber en donde se categoriza, de acuerdo con el avance o cumplimiento reportado.
</t>
        </r>
      </text>
    </comment>
    <comment ref="S14" authorId="0" shapeId="0" xr:uid="{75DE52A7-D0BD-4029-A1A7-707FEB81705A}">
      <text>
        <r>
          <rPr>
            <sz val="9"/>
            <color indexed="81"/>
            <rFont val="Tahoma"/>
            <family val="2"/>
          </rPr>
          <t xml:space="preserve">Seleccione de la lista desplegable el área responsable del reporte del indicador
</t>
        </r>
      </text>
    </comment>
    <comment ref="A18" authorId="1" shapeId="0" xr:uid="{9BDA430F-372D-4F90-B00C-87092C38C9EC}">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FFF94C05-A277-4C25-AFCD-60C5A593AB49}">
      <text>
        <r>
          <rPr>
            <sz val="9"/>
            <color indexed="81"/>
            <rFont val="Tahoma"/>
            <family val="2"/>
          </rPr>
          <t>Este es un campo informativo, no se diligencia.</t>
        </r>
      </text>
    </comment>
    <comment ref="F19" authorId="1" shapeId="0" xr:uid="{DFD483BC-C797-45B5-97A8-D84FED575FBE}">
      <text>
        <r>
          <rPr>
            <sz val="9"/>
            <color indexed="81"/>
            <rFont val="Tahoma"/>
            <family val="2"/>
          </rPr>
          <t>Este es un campo informativo, no se diligencia.</t>
        </r>
      </text>
    </comment>
    <comment ref="O19" authorId="1" shapeId="0" xr:uid="{1DAC5AE1-23D5-4232-93FF-3BE3429228E3}">
      <text>
        <r>
          <rPr>
            <sz val="9"/>
            <color indexed="81"/>
            <rFont val="Tahoma"/>
            <family val="2"/>
          </rPr>
          <t>Este es un campo informativo, no se diligencia.</t>
        </r>
      </text>
    </comment>
    <comment ref="A22" authorId="0" shapeId="0" xr:uid="{ED17F00A-0D96-4DCE-A634-48210EC63964}">
      <text>
        <r>
          <rPr>
            <sz val="9"/>
            <color indexed="81"/>
            <rFont val="Tahoma"/>
            <family val="2"/>
          </rPr>
          <t xml:space="preserve">Relacionar el dato que corresponde a la variable uno del indicador
</t>
        </r>
      </text>
    </comment>
    <comment ref="A23" authorId="0" shapeId="0" xr:uid="{EC8B9BD2-5FBD-4A89-8F5C-894740C7C1FF}">
      <text>
        <r>
          <rPr>
            <sz val="9"/>
            <color indexed="81"/>
            <rFont val="Tahoma"/>
            <family val="2"/>
          </rPr>
          <t xml:space="preserve">Relacionar el dato que corresponde a la variable dos del indicador, si aplica
</t>
        </r>
      </text>
    </comment>
    <comment ref="A24" authorId="0" shapeId="0" xr:uid="{3467D7D8-50C3-4D1A-8261-567A7847ADB3}">
      <text>
        <r>
          <rPr>
            <sz val="9"/>
            <color indexed="81"/>
            <rFont val="Tahoma"/>
            <family val="2"/>
          </rPr>
          <t>Espacio solo informativo, no se relaciona datos en estos campos.</t>
        </r>
      </text>
    </comment>
    <comment ref="A39" authorId="0" shapeId="0" xr:uid="{3F3614BC-5075-4A4E-876F-02AED9398341}">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FE437670-67BE-4B47-8AB6-6468C0F6471F}">
      <text>
        <r>
          <rPr>
            <sz val="9"/>
            <color indexed="81"/>
            <rFont val="Tahoma"/>
            <family val="2"/>
          </rPr>
          <t>En este espacio se realiza por funcionario de la OAP, las observaciones relevantes resultado de la medición del indicador.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B3244ADC-8D2E-4946-A001-638271B92D59}">
      <text>
        <r>
          <rPr>
            <sz val="9"/>
            <color indexed="81"/>
            <rFont val="Tahoma"/>
            <family val="2"/>
          </rPr>
          <t xml:space="preserve">Se selecciona el Proceso de la lista desplegable que se relacione de acuerdo con la actividad e indicador formulado
</t>
        </r>
      </text>
    </comment>
    <comment ref="A6" authorId="0" shapeId="0" xr:uid="{EAB387BF-4399-4F76-8EF1-F21863FB4F8D}">
      <text>
        <r>
          <rPr>
            <sz val="9"/>
            <color indexed="81"/>
            <rFont val="Tahoma"/>
            <family val="2"/>
          </rPr>
          <t xml:space="preserve">Relacionar el nombre del indicador, tal como se relaciona en el Plan.
</t>
        </r>
      </text>
    </comment>
    <comment ref="A7" authorId="0" shapeId="0" xr:uid="{8F6A99CB-BD56-451B-BE24-68752F5E10EF}">
      <text>
        <r>
          <rPr>
            <sz val="9"/>
            <color indexed="81"/>
            <rFont val="Tahoma"/>
            <family val="2"/>
          </rPr>
          <t xml:space="preserve">Relacionar el objetivo del Proceso el cual se asociará al indicador, tal como se encuentra en la caracterización.
</t>
        </r>
      </text>
    </comment>
    <comment ref="A8" authorId="0" shapeId="0" xr:uid="{960AC1A0-81AA-4A4A-82ED-F2E727868445}">
      <text>
        <r>
          <rPr>
            <sz val="9"/>
            <color indexed="81"/>
            <rFont val="Tahoma"/>
            <family val="2"/>
          </rPr>
          <t xml:space="preserve">Relacionar la actividad relacionada en el Plan (PAG - PEIDA) asociada al indicador.
</t>
        </r>
      </text>
    </comment>
    <comment ref="A9" authorId="0" shapeId="0" xr:uid="{AFEC32A4-A313-400A-8F37-25B36EC7FBFA}">
      <text>
        <r>
          <rPr>
            <sz val="9"/>
            <color indexed="81"/>
            <rFont val="Tahoma"/>
            <family val="2"/>
          </rPr>
          <t xml:space="preserve">Relacionar la formula del indicador
</t>
        </r>
      </text>
    </comment>
    <comment ref="C9" authorId="0" shapeId="0" xr:uid="{B5FD1901-BC44-4FCB-AC2F-80839077D749}">
      <text>
        <r>
          <rPr>
            <sz val="9"/>
            <color indexed="81"/>
            <rFont val="Tahoma"/>
            <family val="2"/>
          </rPr>
          <t xml:space="preserve">Relacionar la formula del indicador correspondiente a la variable uno
</t>
        </r>
      </text>
    </comment>
    <comment ref="F9" authorId="0" shapeId="0" xr:uid="{4661B6A5-D524-4C9E-93CB-938464350BF7}">
      <text>
        <r>
          <rPr>
            <sz val="9"/>
            <color indexed="81"/>
            <rFont val="Tahoma"/>
            <family val="2"/>
          </rPr>
          <t xml:space="preserve">Describir en forma clara lo que busca  medir el indicador
</t>
        </r>
      </text>
    </comment>
    <comment ref="N10" authorId="0" shapeId="0" xr:uid="{3B381C45-A095-4728-A8E6-DED9800F7439}">
      <text>
        <r>
          <rPr>
            <sz val="9"/>
            <color indexed="81"/>
            <rFont val="Tahoma"/>
            <family val="2"/>
          </rPr>
          <t xml:space="preserve">Seleccionar de la lista desplegable, la naturaleza o tipo de indicador
</t>
        </r>
      </text>
    </comment>
    <comment ref="R10" authorId="0" shapeId="0" xr:uid="{3D8B57E6-BDA0-48B0-AB69-F13446AD061B}">
      <text>
        <r>
          <rPr>
            <sz val="9"/>
            <color indexed="81"/>
            <rFont val="Tahoma"/>
            <family val="2"/>
          </rPr>
          <t>Relacionar el Código del Indicador, tal como aparece en el plan correspondiente (PAG o PEIDA)</t>
        </r>
      </text>
    </comment>
    <comment ref="U10" authorId="0" shapeId="0" xr:uid="{7BD6338E-970F-4D7B-8309-2C3B8D6F89B8}">
      <text>
        <r>
          <rPr>
            <sz val="9"/>
            <color indexed="81"/>
            <rFont val="Tahoma"/>
            <family val="2"/>
          </rPr>
          <t xml:space="preserve">Se relacione la versión del indicador de acuerdo con las modificaciones realizadas. 
</t>
        </r>
      </text>
    </comment>
    <comment ref="C11" authorId="0" shapeId="0" xr:uid="{AAB6CE4A-307B-452B-BF2A-4622A838F4BF}">
      <text>
        <r>
          <rPr>
            <sz val="9"/>
            <color indexed="81"/>
            <rFont val="Tahoma"/>
            <family val="2"/>
          </rPr>
          <t>Se relaciona lo correspondiente a la variable dos, que por lo general  aplica para los indicadores porcentuales o indices.</t>
        </r>
      </text>
    </comment>
    <comment ref="A14" authorId="0" shapeId="0" xr:uid="{64777206-93A0-49BF-9C33-0D5EF17E0ED5}">
      <text>
        <r>
          <rPr>
            <sz val="9"/>
            <color indexed="81"/>
            <rFont val="Tahoma"/>
            <family val="2"/>
          </rPr>
          <t xml:space="preserve">Seleccionar la unidad de medida del indicador de la lista desplegable
</t>
        </r>
      </text>
    </comment>
    <comment ref="C14" authorId="0" shapeId="0" xr:uid="{8201B0BA-6839-42F6-B5AF-6BF918B3A1D6}">
      <text>
        <r>
          <rPr>
            <sz val="9"/>
            <color indexed="81"/>
            <rFont val="Tahoma"/>
            <family val="2"/>
          </rPr>
          <t xml:space="preserve">Indique la meta que desea llegar para la vigencia propuesta para el indicador, de acuerdo con lo relacionado en el Plan.
</t>
        </r>
      </text>
    </comment>
    <comment ref="F14" authorId="0" shapeId="0" xr:uid="{EE0DFB97-0DB5-4413-A237-84271035B056}">
      <text>
        <r>
          <rPr>
            <sz val="9"/>
            <color indexed="81"/>
            <rFont val="Tahoma"/>
            <family val="2"/>
          </rPr>
          <t xml:space="preserve">Seleccionar la Periocidad propuesta para el indicador de la lista desplegable.
</t>
        </r>
      </text>
    </comment>
    <comment ref="J14" authorId="0" shapeId="0" xr:uid="{D500F125-89D9-4415-BC05-CDA2B3D4F759}">
      <text>
        <r>
          <rPr>
            <sz val="9"/>
            <color indexed="81"/>
            <rFont val="Tahoma"/>
            <family val="2"/>
          </rPr>
          <t xml:space="preserve">En este espacio se relaciona los rangos determinados para saber en donde se categoriza, de acuerdo con el avance o cumplimiento reportado.
</t>
        </r>
      </text>
    </comment>
    <comment ref="S14" authorId="0" shapeId="0" xr:uid="{67EFE4F1-AB36-426A-A158-5F63E7861984}">
      <text>
        <r>
          <rPr>
            <sz val="9"/>
            <color indexed="81"/>
            <rFont val="Tahoma"/>
            <family val="2"/>
          </rPr>
          <t xml:space="preserve">Seleccione de la lista desplegable el área responsable del reporte del indicador
</t>
        </r>
      </text>
    </comment>
    <comment ref="A18" authorId="1" shapeId="0" xr:uid="{1A871CE8-B88B-400D-9FEA-D1316D92E536}">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2CA69FBD-A3D0-4F22-825F-C1AEA2164BCA}">
      <text>
        <r>
          <rPr>
            <sz val="9"/>
            <color indexed="81"/>
            <rFont val="Tahoma"/>
            <family val="2"/>
          </rPr>
          <t>Este es un campo informativo, no se diligencia.</t>
        </r>
      </text>
    </comment>
    <comment ref="F19" authorId="1" shapeId="0" xr:uid="{DE27EC76-A2F0-48E9-B2B3-4E2A6A977802}">
      <text>
        <r>
          <rPr>
            <sz val="9"/>
            <color indexed="81"/>
            <rFont val="Tahoma"/>
            <family val="2"/>
          </rPr>
          <t>Este es un campo informativo, no se diligencia.</t>
        </r>
      </text>
    </comment>
    <comment ref="O19" authorId="1" shapeId="0" xr:uid="{7F21CD4A-724C-44E4-A81A-C589E339076E}">
      <text>
        <r>
          <rPr>
            <sz val="9"/>
            <color indexed="81"/>
            <rFont val="Tahoma"/>
            <family val="2"/>
          </rPr>
          <t>Este es un campo informativo, no se diligencia.</t>
        </r>
      </text>
    </comment>
    <comment ref="A22" authorId="0" shapeId="0" xr:uid="{FDCAFA12-BBA0-44C6-AE1C-24300681F1BE}">
      <text>
        <r>
          <rPr>
            <sz val="9"/>
            <color indexed="81"/>
            <rFont val="Tahoma"/>
            <family val="2"/>
          </rPr>
          <t xml:space="preserve">Relacionar el dato que corresponde a la variable uno del indicador
</t>
        </r>
      </text>
    </comment>
    <comment ref="A23" authorId="0" shapeId="0" xr:uid="{66F97CDA-2CAD-4927-9BC6-E767250E1B87}">
      <text>
        <r>
          <rPr>
            <sz val="9"/>
            <color indexed="81"/>
            <rFont val="Tahoma"/>
            <family val="2"/>
          </rPr>
          <t xml:space="preserve">Relacionar el dato que corresponde a la variable dos del indicador, si aplica
</t>
        </r>
      </text>
    </comment>
    <comment ref="A24" authorId="0" shapeId="0" xr:uid="{66AD5BB9-A84C-4BB2-AEEC-24CA03ED313B}">
      <text>
        <r>
          <rPr>
            <sz val="9"/>
            <color indexed="81"/>
            <rFont val="Tahoma"/>
            <family val="2"/>
          </rPr>
          <t>Espacio solo informativo, no se relaciona datos en estos campos.</t>
        </r>
      </text>
    </comment>
    <comment ref="A39" authorId="0" shapeId="0" xr:uid="{00F78C64-0E13-423E-B72B-040EAF3D8E57}">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A6BE0844-AFF1-4ACC-9DBD-B1235B3460DD}">
      <text>
        <r>
          <rPr>
            <sz val="9"/>
            <color indexed="81"/>
            <rFont val="Tahoma"/>
            <family val="2"/>
          </rPr>
          <t>En este espacio se realiza por funcionario de la OAP, las observaciones relevantes resultado de la medición del indicador.</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6817258D-5D1D-41E5-9DC7-8414E6B7E3FF}">
      <text>
        <r>
          <rPr>
            <sz val="9"/>
            <color indexed="81"/>
            <rFont val="Tahoma"/>
            <family val="2"/>
          </rPr>
          <t xml:space="preserve">Se selecciona el Proceso de la lista desplegable que se relacione de acuerdo con la actividad e indicador formulado
</t>
        </r>
      </text>
    </comment>
    <comment ref="A6" authorId="0" shapeId="0" xr:uid="{2F2E0B19-FA21-4534-87A9-6C826BE466E2}">
      <text>
        <r>
          <rPr>
            <sz val="9"/>
            <color indexed="81"/>
            <rFont val="Tahoma"/>
            <family val="2"/>
          </rPr>
          <t xml:space="preserve">Relacionar el nombre del indicador, tal como se relaciona en el Plan.
</t>
        </r>
      </text>
    </comment>
    <comment ref="A7" authorId="0" shapeId="0" xr:uid="{3A498D8E-D2D8-4B40-AEE8-950534E87DEC}">
      <text>
        <r>
          <rPr>
            <sz val="9"/>
            <color indexed="81"/>
            <rFont val="Tahoma"/>
            <family val="2"/>
          </rPr>
          <t xml:space="preserve">Relacionar el objetivo del Proceso el cual se asociará al indicador, tal como se encuentra en la caracterización.
</t>
        </r>
      </text>
    </comment>
    <comment ref="A8" authorId="0" shapeId="0" xr:uid="{DC728C8A-8591-4CA9-A6BE-7D0250BB9258}">
      <text>
        <r>
          <rPr>
            <sz val="9"/>
            <color indexed="81"/>
            <rFont val="Tahoma"/>
            <family val="2"/>
          </rPr>
          <t xml:space="preserve">Relacionar la actividad relacionada en el Plan (PAG - PEIDA) asociada al indicador.
</t>
        </r>
      </text>
    </comment>
    <comment ref="A9" authorId="0" shapeId="0" xr:uid="{6DC30EBE-616F-4E80-BAF3-76884F8D2645}">
      <text>
        <r>
          <rPr>
            <sz val="9"/>
            <color indexed="81"/>
            <rFont val="Tahoma"/>
            <family val="2"/>
          </rPr>
          <t xml:space="preserve">Relacionar la formula del indicador
</t>
        </r>
      </text>
    </comment>
    <comment ref="C9" authorId="0" shapeId="0" xr:uid="{6F0B48C9-E3C3-4DC0-A7EE-93B41A3A6F71}">
      <text>
        <r>
          <rPr>
            <sz val="9"/>
            <color indexed="81"/>
            <rFont val="Tahoma"/>
            <family val="2"/>
          </rPr>
          <t xml:space="preserve">Relacionar la formula del indicador correspondiente a la variable uno
</t>
        </r>
      </text>
    </comment>
    <comment ref="F9" authorId="0" shapeId="0" xr:uid="{9852795B-8F31-43FE-AB38-221607238A6E}">
      <text>
        <r>
          <rPr>
            <sz val="9"/>
            <color indexed="81"/>
            <rFont val="Tahoma"/>
            <family val="2"/>
          </rPr>
          <t xml:space="preserve">Describir en forma clara lo que busca  medir el indicador
</t>
        </r>
      </text>
    </comment>
    <comment ref="N10" authorId="0" shapeId="0" xr:uid="{8B88538E-C1FE-4B23-8C7B-B93138DF003D}">
      <text>
        <r>
          <rPr>
            <sz val="9"/>
            <color indexed="81"/>
            <rFont val="Tahoma"/>
            <family val="2"/>
          </rPr>
          <t xml:space="preserve">Seleccionar de la lista desplegable, la naturaleza o tipo de indicador
</t>
        </r>
      </text>
    </comment>
    <comment ref="R10" authorId="0" shapeId="0" xr:uid="{DD8D0A77-5596-420F-A9B6-79034E3E33E9}">
      <text>
        <r>
          <rPr>
            <sz val="9"/>
            <color indexed="81"/>
            <rFont val="Tahoma"/>
            <family val="2"/>
          </rPr>
          <t>Relacionar el Código del Indicador, tal como aparece en el plan correspondiente (PAG o PEIDA)</t>
        </r>
      </text>
    </comment>
    <comment ref="U10" authorId="0" shapeId="0" xr:uid="{E8C78C8D-750C-4964-A576-9FC898615EF9}">
      <text>
        <r>
          <rPr>
            <sz val="9"/>
            <color indexed="81"/>
            <rFont val="Tahoma"/>
            <family val="2"/>
          </rPr>
          <t xml:space="preserve">Se relacione la versión del indicador de acuerdo con las modificaciones realizadas. 
</t>
        </r>
      </text>
    </comment>
    <comment ref="C11" authorId="0" shapeId="0" xr:uid="{AB2A4CEE-D347-4B8A-A1E1-A4D872C06FAD}">
      <text>
        <r>
          <rPr>
            <sz val="9"/>
            <color indexed="81"/>
            <rFont val="Tahoma"/>
            <family val="2"/>
          </rPr>
          <t>Se relaciona lo correspondiente a la variable dos, que por lo general  aplica para los indicadores porcentuales o indices.</t>
        </r>
      </text>
    </comment>
    <comment ref="A14" authorId="0" shapeId="0" xr:uid="{FC0D2F23-8369-43D0-9E8D-3BADA9D2456A}">
      <text>
        <r>
          <rPr>
            <sz val="9"/>
            <color indexed="81"/>
            <rFont val="Tahoma"/>
            <family val="2"/>
          </rPr>
          <t xml:space="preserve">Seleccionar la unidad de medida del indicador de la lista desplegable
</t>
        </r>
      </text>
    </comment>
    <comment ref="C14" authorId="0" shapeId="0" xr:uid="{48964657-86FB-4B08-8768-2574D8F9EFB7}">
      <text>
        <r>
          <rPr>
            <sz val="9"/>
            <color indexed="81"/>
            <rFont val="Tahoma"/>
            <family val="2"/>
          </rPr>
          <t xml:space="preserve">Indique la meta que desea llegar para la vigencia propuesta para el indicador, de acuerdo con lo relacionado en el Plan.
</t>
        </r>
      </text>
    </comment>
    <comment ref="F14" authorId="0" shapeId="0" xr:uid="{BD0B0561-B1DC-4D0A-AD99-5501940F2D94}">
      <text>
        <r>
          <rPr>
            <sz val="9"/>
            <color indexed="81"/>
            <rFont val="Tahoma"/>
            <family val="2"/>
          </rPr>
          <t xml:space="preserve">Seleccionar la Periocidad propuesta para el indicador de la lista desplegable.
</t>
        </r>
      </text>
    </comment>
    <comment ref="J14" authorId="0" shapeId="0" xr:uid="{F157940A-F0C6-49A0-BD59-C26ADACF7D1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EB1CACAB-C7B8-4174-8231-1EC631A1B697}">
      <text>
        <r>
          <rPr>
            <sz val="9"/>
            <color indexed="81"/>
            <rFont val="Tahoma"/>
            <family val="2"/>
          </rPr>
          <t xml:space="preserve">Seleccione de la lista desplegable el área responsable del reporte del indicador
</t>
        </r>
      </text>
    </comment>
    <comment ref="A18" authorId="1" shapeId="0" xr:uid="{BB4008E8-B1E8-44C5-8C06-45E1EADC6DB0}">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FB11F1EE-595C-409E-98E3-5E2D94BA6ED2}">
      <text>
        <r>
          <rPr>
            <sz val="9"/>
            <color indexed="81"/>
            <rFont val="Tahoma"/>
            <family val="2"/>
          </rPr>
          <t>Este es un campo informativo, no se diligencia.</t>
        </r>
      </text>
    </comment>
    <comment ref="F19" authorId="1" shapeId="0" xr:uid="{E75E399A-092F-4311-881A-C04907A8241F}">
      <text>
        <r>
          <rPr>
            <sz val="9"/>
            <color indexed="81"/>
            <rFont val="Tahoma"/>
            <family val="2"/>
          </rPr>
          <t>Este es un campo informativo, no se diligencia.</t>
        </r>
      </text>
    </comment>
    <comment ref="O19" authorId="1" shapeId="0" xr:uid="{476FB654-2A0B-4949-8BFE-2B624C1D222F}">
      <text>
        <r>
          <rPr>
            <sz val="9"/>
            <color indexed="81"/>
            <rFont val="Tahoma"/>
            <family val="2"/>
          </rPr>
          <t>Este es un campo informativo, no se diligencia.</t>
        </r>
      </text>
    </comment>
    <comment ref="A22" authorId="0" shapeId="0" xr:uid="{AD889AD8-DD29-4309-B458-BE6E0DC99ECA}">
      <text>
        <r>
          <rPr>
            <sz val="9"/>
            <color indexed="81"/>
            <rFont val="Tahoma"/>
            <family val="2"/>
          </rPr>
          <t xml:space="preserve">Relacionar el dato que corresponde a la variable uno del indicador
</t>
        </r>
      </text>
    </comment>
    <comment ref="A23" authorId="0" shapeId="0" xr:uid="{E062EF96-275F-4E9F-8D88-1E13BBA1C5AA}">
      <text>
        <r>
          <rPr>
            <sz val="9"/>
            <color indexed="81"/>
            <rFont val="Tahoma"/>
            <family val="2"/>
          </rPr>
          <t xml:space="preserve">Relacionar el dato que corresponde a la variable dos del indicador, si aplica
</t>
        </r>
      </text>
    </comment>
    <comment ref="A24" authorId="0" shapeId="0" xr:uid="{82BAF097-72C7-4602-B701-395ADBE473DC}">
      <text>
        <r>
          <rPr>
            <sz val="9"/>
            <color indexed="81"/>
            <rFont val="Tahoma"/>
            <family val="2"/>
          </rPr>
          <t>Espacio solo informativo, no se relaciona datos en estos campos.</t>
        </r>
      </text>
    </comment>
    <comment ref="A39" authorId="0" shapeId="0" xr:uid="{78EA6AE1-AC05-43C7-866E-30D491C34552}">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00A185E7-6F8A-4E76-8642-B4931F720B85}">
      <text>
        <r>
          <rPr>
            <sz val="9"/>
            <color indexed="81"/>
            <rFont val="Tahoma"/>
            <family val="2"/>
          </rPr>
          <t>En este espacio se realiza por funcionario de la OAP, las observaciones relevantes resultado de la medición del indicador.</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BCF87251-BF22-4165-97F4-017BEBB5AB86}">
      <text>
        <r>
          <rPr>
            <sz val="9"/>
            <color indexed="81"/>
            <rFont val="Tahoma"/>
            <family val="2"/>
          </rPr>
          <t xml:space="preserve">Se selecciona el Proceso de la lista desplegable que se relacione de acuerdo con la actividad e indicador formulado
</t>
        </r>
      </text>
    </comment>
    <comment ref="A6" authorId="0" shapeId="0" xr:uid="{7FBBEAD2-D94C-4E11-B188-FD65F549FBDD}">
      <text>
        <r>
          <rPr>
            <sz val="9"/>
            <color indexed="81"/>
            <rFont val="Tahoma"/>
            <family val="2"/>
          </rPr>
          <t xml:space="preserve">Relacionar el nombre del indicador, tal como se relaciona en el Plan.
</t>
        </r>
      </text>
    </comment>
    <comment ref="A7" authorId="0" shapeId="0" xr:uid="{14D6C829-1636-4D7F-866E-6E91F2BF53C4}">
      <text>
        <r>
          <rPr>
            <sz val="9"/>
            <color indexed="81"/>
            <rFont val="Tahoma"/>
            <family val="2"/>
          </rPr>
          <t xml:space="preserve">Relacionar el objetivo del Proceso el cual se asociará al indicador, tal como se encuentra en la caracterización.
</t>
        </r>
      </text>
    </comment>
    <comment ref="A8" authorId="0" shapeId="0" xr:uid="{CF3F0F49-F825-4C06-B258-A49FD00FF55F}">
      <text>
        <r>
          <rPr>
            <sz val="9"/>
            <color indexed="81"/>
            <rFont val="Tahoma"/>
            <family val="2"/>
          </rPr>
          <t xml:space="preserve">Relacionar la actividad relacionada en el Plan (PAG - PEIDA) asociada al indicador.
</t>
        </r>
      </text>
    </comment>
    <comment ref="A9" authorId="0" shapeId="0" xr:uid="{171F68F4-647C-4358-B7A3-3CF104999761}">
      <text>
        <r>
          <rPr>
            <sz val="9"/>
            <color indexed="81"/>
            <rFont val="Tahoma"/>
            <family val="2"/>
          </rPr>
          <t xml:space="preserve">Relacionar la formula del indicador
</t>
        </r>
      </text>
    </comment>
    <comment ref="C9" authorId="0" shapeId="0" xr:uid="{6BACB5CE-B49A-47E1-9FF1-5F0EFE759A08}">
      <text>
        <r>
          <rPr>
            <sz val="9"/>
            <color indexed="81"/>
            <rFont val="Tahoma"/>
            <family val="2"/>
          </rPr>
          <t xml:space="preserve">Relacionar la formula del indicador correspondiente a la variable uno
</t>
        </r>
      </text>
    </comment>
    <comment ref="F9" authorId="0" shapeId="0" xr:uid="{D2C9ED6D-FCFF-4B9C-A69A-89A60678C1F2}">
      <text>
        <r>
          <rPr>
            <sz val="9"/>
            <color indexed="81"/>
            <rFont val="Tahoma"/>
            <family val="2"/>
          </rPr>
          <t xml:space="preserve">Describir en forma clara lo que busca  medir el indicador
</t>
        </r>
      </text>
    </comment>
    <comment ref="N10" authorId="0" shapeId="0" xr:uid="{EC67280B-4851-4075-B3F4-D68A96836153}">
      <text>
        <r>
          <rPr>
            <sz val="9"/>
            <color indexed="81"/>
            <rFont val="Tahoma"/>
            <family val="2"/>
          </rPr>
          <t xml:space="preserve">Seleccionar de la lista desplegable, la naturaleza o tipo de indicador
</t>
        </r>
      </text>
    </comment>
    <comment ref="R10" authorId="0" shapeId="0" xr:uid="{3AF97C95-4944-4133-92C6-F981F730B311}">
      <text>
        <r>
          <rPr>
            <sz val="9"/>
            <color indexed="81"/>
            <rFont val="Tahoma"/>
            <family val="2"/>
          </rPr>
          <t>Relacionar el Código del Indicador, tal como aparece en el plan correspondiente (PAG o PEIDA)</t>
        </r>
      </text>
    </comment>
    <comment ref="U10" authorId="0" shapeId="0" xr:uid="{64C44CA0-CBF7-4CE5-9509-43E0ECEB9684}">
      <text>
        <r>
          <rPr>
            <sz val="9"/>
            <color indexed="81"/>
            <rFont val="Tahoma"/>
            <family val="2"/>
          </rPr>
          <t xml:space="preserve">Se relacione la versión del indicador de acuerdo con las modificaciones realizadas. 
</t>
        </r>
      </text>
    </comment>
    <comment ref="C11" authorId="0" shapeId="0" xr:uid="{CFE319CB-69C2-4D94-BDD7-2A4C6C2C8173}">
      <text>
        <r>
          <rPr>
            <sz val="9"/>
            <color indexed="81"/>
            <rFont val="Tahoma"/>
            <family val="2"/>
          </rPr>
          <t>Se relaciona lo correspondiente a la variable dos, que por lo general  aplica para los indicadores porcentuales o indices.</t>
        </r>
      </text>
    </comment>
    <comment ref="A14" authorId="0" shapeId="0" xr:uid="{69F212F1-4846-4410-A026-529099E25019}">
      <text>
        <r>
          <rPr>
            <sz val="9"/>
            <color indexed="81"/>
            <rFont val="Tahoma"/>
            <family val="2"/>
          </rPr>
          <t xml:space="preserve">Seleccionar la unidad de medida del indicador de la lista desplegable
</t>
        </r>
      </text>
    </comment>
    <comment ref="C14" authorId="0" shapeId="0" xr:uid="{FC389029-7C75-42D4-B0F9-DDA85B8F6E54}">
      <text>
        <r>
          <rPr>
            <sz val="9"/>
            <color indexed="81"/>
            <rFont val="Tahoma"/>
            <family val="2"/>
          </rPr>
          <t xml:space="preserve">Indique la meta que desea llegar para la vigencia propuesta para el indicador, de acuerdo con lo relacionado en el Plan.
</t>
        </r>
      </text>
    </comment>
    <comment ref="F14" authorId="0" shapeId="0" xr:uid="{F5373601-1D67-4EAC-8AAE-C846A1DCB00F}">
      <text>
        <r>
          <rPr>
            <sz val="9"/>
            <color indexed="81"/>
            <rFont val="Tahoma"/>
            <family val="2"/>
          </rPr>
          <t xml:space="preserve">Seleccionar la Periocidad propuesta para el indicador de la lista desplegable.
</t>
        </r>
      </text>
    </comment>
    <comment ref="J14" authorId="0" shapeId="0" xr:uid="{362FE0C0-E7D6-42B6-A6DD-5A02DA2E28DE}">
      <text>
        <r>
          <rPr>
            <sz val="9"/>
            <color indexed="81"/>
            <rFont val="Tahoma"/>
            <family val="2"/>
          </rPr>
          <t xml:space="preserve">En este espacio se relaciona los rangos determinados para saber en donde se categoriza, de acuerdo con el avance o cumplimiento reportado.
</t>
        </r>
      </text>
    </comment>
    <comment ref="S14" authorId="0" shapeId="0" xr:uid="{8D38654A-848B-46F1-AB86-9D597D9A15A5}">
      <text>
        <r>
          <rPr>
            <sz val="9"/>
            <color indexed="81"/>
            <rFont val="Tahoma"/>
            <family val="2"/>
          </rPr>
          <t xml:space="preserve">Seleccione de la lista desplegable el área responsable del reporte del indicador
</t>
        </r>
      </text>
    </comment>
    <comment ref="A18" authorId="1" shapeId="0" xr:uid="{7883E7DD-5267-4CE6-BA6E-ECBC204FF200}">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B2FCFC3F-10D2-48FB-9B40-1B07D6F68A0A}">
      <text>
        <r>
          <rPr>
            <sz val="9"/>
            <color indexed="81"/>
            <rFont val="Tahoma"/>
            <family val="2"/>
          </rPr>
          <t>Este es un campo informativo, no se diligencia.</t>
        </r>
      </text>
    </comment>
    <comment ref="F19" authorId="1" shapeId="0" xr:uid="{FCB749AF-89D9-443C-AFAC-412E426B6280}">
      <text>
        <r>
          <rPr>
            <sz val="9"/>
            <color indexed="81"/>
            <rFont val="Tahoma"/>
            <family val="2"/>
          </rPr>
          <t>Este es un campo informativo, no se diligencia.</t>
        </r>
      </text>
    </comment>
    <comment ref="O19" authorId="1" shapeId="0" xr:uid="{9D1F6D3C-BEF6-42E5-AC4B-F4D40A4BA921}">
      <text>
        <r>
          <rPr>
            <sz val="9"/>
            <color indexed="81"/>
            <rFont val="Tahoma"/>
            <family val="2"/>
          </rPr>
          <t>Este es un campo informativo, no se diligencia.</t>
        </r>
      </text>
    </comment>
    <comment ref="A22" authorId="0" shapeId="0" xr:uid="{85690B88-3A3E-4C9A-928D-E312E9362F4B}">
      <text>
        <r>
          <rPr>
            <sz val="9"/>
            <color indexed="81"/>
            <rFont val="Tahoma"/>
            <family val="2"/>
          </rPr>
          <t xml:space="preserve">Relacionar el dato que corresponde a la variable uno del indicador
</t>
        </r>
      </text>
    </comment>
    <comment ref="A23" authorId="0" shapeId="0" xr:uid="{1D555612-8DDC-4C1B-9D50-254871491977}">
      <text>
        <r>
          <rPr>
            <sz val="9"/>
            <color indexed="81"/>
            <rFont val="Tahoma"/>
            <family val="2"/>
          </rPr>
          <t xml:space="preserve">Relacionar el dato que corresponde a la variable dos del indicador, si aplica
</t>
        </r>
      </text>
    </comment>
    <comment ref="A24" authorId="0" shapeId="0" xr:uid="{7F686812-7C5A-4252-BE0A-B6BEC2F95654}">
      <text>
        <r>
          <rPr>
            <sz val="9"/>
            <color indexed="81"/>
            <rFont val="Tahoma"/>
            <family val="2"/>
          </rPr>
          <t>Espacio solo informativo, no se relaciona datos en estos campos.</t>
        </r>
      </text>
    </comment>
    <comment ref="A39" authorId="0" shapeId="0" xr:uid="{81A739F0-E4D5-4D47-B2B6-67FA3D8FBDA2}">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41677659-286E-41A4-8761-27DE33807E86}">
      <text>
        <r>
          <rPr>
            <sz val="9"/>
            <color indexed="81"/>
            <rFont val="Tahoma"/>
            <family val="2"/>
          </rPr>
          <t>En este espacio se realiza por funcionario de la OAP, las observaciones relevantes resultado de la medición del indicador.</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44011A97-2343-4F62-96A4-550A5F545181}">
      <text>
        <r>
          <rPr>
            <sz val="9"/>
            <color indexed="81"/>
            <rFont val="Tahoma"/>
            <family val="2"/>
          </rPr>
          <t xml:space="preserve">Se selecciona el Proceso de la lista desplegable que se relacione de acuerdo con la actividad e indicador formulado
</t>
        </r>
      </text>
    </comment>
    <comment ref="A6" authorId="0" shapeId="0" xr:uid="{6039D798-1254-41D4-AAB9-C266C15E6891}">
      <text>
        <r>
          <rPr>
            <sz val="9"/>
            <color indexed="81"/>
            <rFont val="Tahoma"/>
            <family val="2"/>
          </rPr>
          <t xml:space="preserve">Relacionar el nombre del indicador, tal como se relaciona en el Plan.
</t>
        </r>
      </text>
    </comment>
    <comment ref="A7" authorId="0" shapeId="0" xr:uid="{F9666F7B-16A4-4F0E-9950-46A3E53BA463}">
      <text>
        <r>
          <rPr>
            <sz val="9"/>
            <color indexed="81"/>
            <rFont val="Tahoma"/>
            <family val="2"/>
          </rPr>
          <t xml:space="preserve">Relacionar el objetivo del Proceso el cual se asociará al indicador, tal como se encuentra en la caracterización.
</t>
        </r>
      </text>
    </comment>
    <comment ref="A8" authorId="0" shapeId="0" xr:uid="{2E5FD7CE-24B9-4830-8E09-A74FE3A9990D}">
      <text>
        <r>
          <rPr>
            <sz val="9"/>
            <color indexed="81"/>
            <rFont val="Tahoma"/>
            <family val="2"/>
          </rPr>
          <t xml:space="preserve">Relacionar la actividad relacionada en el Plan (PAG - PEIDA) asociada al indicador.
</t>
        </r>
      </text>
    </comment>
    <comment ref="A9" authorId="0" shapeId="0" xr:uid="{B7629087-21BB-4857-AA10-13AEB5DE024B}">
      <text>
        <r>
          <rPr>
            <sz val="9"/>
            <color indexed="81"/>
            <rFont val="Tahoma"/>
            <family val="2"/>
          </rPr>
          <t xml:space="preserve">Relacionar la formula del indicador
</t>
        </r>
      </text>
    </comment>
    <comment ref="C9" authorId="0" shapeId="0" xr:uid="{69924D07-AC76-4EFB-8A46-DD8AB51BCBE0}">
      <text>
        <r>
          <rPr>
            <sz val="9"/>
            <color indexed="81"/>
            <rFont val="Tahoma"/>
            <family val="2"/>
          </rPr>
          <t xml:space="preserve">Relacionar la formula del indicador correspondiente a la variable uno
</t>
        </r>
      </text>
    </comment>
    <comment ref="F9" authorId="0" shapeId="0" xr:uid="{E342BF21-D785-4BA2-8169-E77FF1557270}">
      <text>
        <r>
          <rPr>
            <sz val="9"/>
            <color indexed="81"/>
            <rFont val="Tahoma"/>
            <family val="2"/>
          </rPr>
          <t xml:space="preserve">Describir en forma clara lo que busca  medir el indicador
</t>
        </r>
      </text>
    </comment>
    <comment ref="N10" authorId="0" shapeId="0" xr:uid="{8BD7E0C2-7536-4F66-9F0B-209D17816BDA}">
      <text>
        <r>
          <rPr>
            <sz val="9"/>
            <color indexed="81"/>
            <rFont val="Tahoma"/>
            <family val="2"/>
          </rPr>
          <t xml:space="preserve">Seleccionar de la lista desplegable, la naturaleza o tipo de indicador
</t>
        </r>
      </text>
    </comment>
    <comment ref="R10" authorId="0" shapeId="0" xr:uid="{FBA72D4F-B4DB-4332-ADE4-513162DEDBEC}">
      <text>
        <r>
          <rPr>
            <sz val="9"/>
            <color indexed="81"/>
            <rFont val="Tahoma"/>
            <family val="2"/>
          </rPr>
          <t>Relacionar el Código del Indicador, tal como aparece en el plan correspondiente (PAG o PEIDA)</t>
        </r>
      </text>
    </comment>
    <comment ref="U10" authorId="0" shapeId="0" xr:uid="{665531DE-8037-4FDA-AB56-24AE6614AE52}">
      <text>
        <r>
          <rPr>
            <sz val="9"/>
            <color indexed="81"/>
            <rFont val="Tahoma"/>
            <family val="2"/>
          </rPr>
          <t xml:space="preserve">Se relacione la versión del indicador de acuerdo con las modificaciones realizadas. 
</t>
        </r>
      </text>
    </comment>
    <comment ref="C11" authorId="0" shapeId="0" xr:uid="{B5B203FA-DAAE-429B-BCA4-7D58054750D7}">
      <text>
        <r>
          <rPr>
            <sz val="9"/>
            <color indexed="81"/>
            <rFont val="Tahoma"/>
            <family val="2"/>
          </rPr>
          <t>Se relaciona lo correspondiente a la variable dos, que por lo general  aplica para los indicadores porcentuales o indices.</t>
        </r>
      </text>
    </comment>
    <comment ref="A14" authorId="0" shapeId="0" xr:uid="{3F43B856-E52A-42A3-B43F-67321CCE6BE5}">
      <text>
        <r>
          <rPr>
            <sz val="9"/>
            <color indexed="81"/>
            <rFont val="Tahoma"/>
            <family val="2"/>
          </rPr>
          <t xml:space="preserve">Seleccionar la unidad de medida del indicador de la lista desplegable
</t>
        </r>
      </text>
    </comment>
    <comment ref="C14" authorId="0" shapeId="0" xr:uid="{C33B11BF-219F-4A19-A1E4-8AB838784B42}">
      <text>
        <r>
          <rPr>
            <sz val="9"/>
            <color indexed="81"/>
            <rFont val="Tahoma"/>
            <family val="2"/>
          </rPr>
          <t xml:space="preserve">Indique la meta que desea llegar para la vigencia propuesta para el indicador, de acuerdo con lo relacionado en el Plan.
</t>
        </r>
      </text>
    </comment>
    <comment ref="F14" authorId="0" shapeId="0" xr:uid="{2FD6FAB3-4B23-4BB7-A3C5-9A3B484786D1}">
      <text>
        <r>
          <rPr>
            <sz val="9"/>
            <color indexed="81"/>
            <rFont val="Tahoma"/>
            <family val="2"/>
          </rPr>
          <t xml:space="preserve">Seleccionar la Periocidad propuesta para el indicador de la lista desplegable.
</t>
        </r>
      </text>
    </comment>
    <comment ref="J14" authorId="0" shapeId="0" xr:uid="{4E9AD1F1-10FB-47E4-BD82-324D8EC6FAC6}">
      <text>
        <r>
          <rPr>
            <sz val="9"/>
            <color indexed="81"/>
            <rFont val="Tahoma"/>
            <family val="2"/>
          </rPr>
          <t xml:space="preserve">En este espacio se relaciona los rangos determinados para saber en donde se categoriza, de acuerdo con el avance o cumplimiento reportado.
</t>
        </r>
      </text>
    </comment>
    <comment ref="S14" authorId="0" shapeId="0" xr:uid="{1A05E654-D1A9-482D-BDE6-E582C5248091}">
      <text>
        <r>
          <rPr>
            <sz val="9"/>
            <color indexed="81"/>
            <rFont val="Tahoma"/>
            <family val="2"/>
          </rPr>
          <t xml:space="preserve">Seleccione de la lista desplegable el área responsable del reporte del indicador
</t>
        </r>
      </text>
    </comment>
    <comment ref="A18" authorId="1" shapeId="0" xr:uid="{178F235C-A01A-402F-A8CF-6DBF508B99DF}">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D6370F3E-8318-45C8-B22B-F58DE4DE18DF}">
      <text>
        <r>
          <rPr>
            <sz val="9"/>
            <color indexed="81"/>
            <rFont val="Tahoma"/>
            <family val="2"/>
          </rPr>
          <t>Este es un campo informativo, no se diligencia.</t>
        </r>
      </text>
    </comment>
    <comment ref="F19" authorId="1" shapeId="0" xr:uid="{D67C7A8C-EC77-4419-83E9-340B7923E6D2}">
      <text>
        <r>
          <rPr>
            <sz val="9"/>
            <color indexed="81"/>
            <rFont val="Tahoma"/>
            <family val="2"/>
          </rPr>
          <t>Este es un campo informativo, no se diligencia.</t>
        </r>
      </text>
    </comment>
    <comment ref="O19" authorId="1" shapeId="0" xr:uid="{80252467-2DCD-4291-9809-77EAD8D3CDDE}">
      <text>
        <r>
          <rPr>
            <sz val="9"/>
            <color indexed="81"/>
            <rFont val="Tahoma"/>
            <family val="2"/>
          </rPr>
          <t>Este es un campo informativo, no se diligencia.</t>
        </r>
      </text>
    </comment>
    <comment ref="A22" authorId="0" shapeId="0" xr:uid="{2847B551-72C5-476C-969B-67713C9CF351}">
      <text>
        <r>
          <rPr>
            <sz val="9"/>
            <color indexed="81"/>
            <rFont val="Tahoma"/>
            <family val="2"/>
          </rPr>
          <t xml:space="preserve">Relacionar el dato que corresponde a la variable uno del indicador
</t>
        </r>
      </text>
    </comment>
    <comment ref="A23" authorId="0" shapeId="0" xr:uid="{3EC089BD-78BF-4931-A1ED-B4F2738DC10D}">
      <text>
        <r>
          <rPr>
            <sz val="9"/>
            <color indexed="81"/>
            <rFont val="Tahoma"/>
            <family val="2"/>
          </rPr>
          <t xml:space="preserve">Relacionar el dato que corresponde a la variable dos del indicador, si aplica
</t>
        </r>
      </text>
    </comment>
    <comment ref="A24" authorId="0" shapeId="0" xr:uid="{2431F792-5462-4A8B-B13F-418E948A9DCE}">
      <text>
        <r>
          <rPr>
            <sz val="9"/>
            <color indexed="81"/>
            <rFont val="Tahoma"/>
            <family val="2"/>
          </rPr>
          <t>Espacio solo informativo, no se relaciona datos en estos campos.</t>
        </r>
      </text>
    </comment>
    <comment ref="A39" authorId="0" shapeId="0" xr:uid="{E7B421FD-CBBB-41EA-A7F6-831B22D6BF95}">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830670C7-D35C-4A15-AA1D-808B82C05C5D}">
      <text>
        <r>
          <rPr>
            <sz val="9"/>
            <color indexed="81"/>
            <rFont val="Tahoma"/>
            <family val="2"/>
          </rPr>
          <t>En este espacio se realiza por funcionario de la OAP, las observaciones relevantes resultado de la medición del indicador.</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9E5F6AA-6455-4C68-B18F-41B9F690F665}">
      <text>
        <r>
          <rPr>
            <sz val="9"/>
            <color indexed="81"/>
            <rFont val="Tahoma"/>
            <family val="2"/>
          </rPr>
          <t xml:space="preserve">Se selecciona el Proceso de la lista desplegable que se relacione de acuerdo con la actividad e indicador formulado
</t>
        </r>
      </text>
    </comment>
    <comment ref="A6" authorId="0" shapeId="0" xr:uid="{9B0B63EF-CAFD-4A71-9638-536C813DB2E5}">
      <text>
        <r>
          <rPr>
            <sz val="9"/>
            <color indexed="81"/>
            <rFont val="Tahoma"/>
            <family val="2"/>
          </rPr>
          <t xml:space="preserve">Relacionar el nombre del indicador, tal como se relaciona en el Plan.
</t>
        </r>
      </text>
    </comment>
    <comment ref="A7" authorId="0" shapeId="0" xr:uid="{BABEF0D0-1167-4EC7-A494-9B411097F2A8}">
      <text>
        <r>
          <rPr>
            <sz val="9"/>
            <color indexed="81"/>
            <rFont val="Tahoma"/>
            <family val="2"/>
          </rPr>
          <t xml:space="preserve">Relacionar el objetivo del Proceso el cual se asociará al indicador, tal como se encuentra en la caracterización.
</t>
        </r>
      </text>
    </comment>
    <comment ref="A8" authorId="0" shapeId="0" xr:uid="{215CC29E-E001-4869-96A9-5F98C3D6773F}">
      <text>
        <r>
          <rPr>
            <sz val="9"/>
            <color indexed="81"/>
            <rFont val="Tahoma"/>
            <family val="2"/>
          </rPr>
          <t xml:space="preserve">Relacionar la actividad relacionada en el Plan (PAG - PEIDA) asociada al indicador.
</t>
        </r>
      </text>
    </comment>
    <comment ref="A9" authorId="0" shapeId="0" xr:uid="{A083148D-74AA-4655-A85C-5983F521811C}">
      <text>
        <r>
          <rPr>
            <sz val="9"/>
            <color indexed="81"/>
            <rFont val="Tahoma"/>
            <family val="2"/>
          </rPr>
          <t xml:space="preserve">Relacionar la formula del indicador
</t>
        </r>
      </text>
    </comment>
    <comment ref="C9" authorId="0" shapeId="0" xr:uid="{06D6F3FA-A46F-40EE-9281-9188B5F07CB9}">
      <text>
        <r>
          <rPr>
            <sz val="9"/>
            <color indexed="81"/>
            <rFont val="Tahoma"/>
            <family val="2"/>
          </rPr>
          <t xml:space="preserve">Relacionar la formula del indicador correspondiente a la variable uno
</t>
        </r>
      </text>
    </comment>
    <comment ref="F9" authorId="0" shapeId="0" xr:uid="{730384E5-ED6B-486D-8E63-33AEEB8FF278}">
      <text>
        <r>
          <rPr>
            <sz val="9"/>
            <color indexed="81"/>
            <rFont val="Tahoma"/>
            <family val="2"/>
          </rPr>
          <t xml:space="preserve">Describir en forma clara lo que busca  medir el indicador
</t>
        </r>
      </text>
    </comment>
    <comment ref="N10" authorId="0" shapeId="0" xr:uid="{B7DDE4AD-D582-49B1-8FAB-9D951823C3AD}">
      <text>
        <r>
          <rPr>
            <sz val="9"/>
            <color indexed="81"/>
            <rFont val="Tahoma"/>
            <family val="2"/>
          </rPr>
          <t xml:space="preserve">Seleccionar de la lista desplegable, la naturaleza o tipo de indicador
</t>
        </r>
      </text>
    </comment>
    <comment ref="R10" authorId="0" shapeId="0" xr:uid="{3E9D3E62-A9D1-4C1B-A981-2E67ECA40F36}">
      <text>
        <r>
          <rPr>
            <sz val="9"/>
            <color indexed="81"/>
            <rFont val="Tahoma"/>
            <family val="2"/>
          </rPr>
          <t>Relacionar el Código del Indicador, tal como aparece en el plan correspondiente (PAG o PEIDA)</t>
        </r>
      </text>
    </comment>
    <comment ref="U10" authorId="0" shapeId="0" xr:uid="{8BBF919E-AFF6-4EC2-8C40-483A1561BF06}">
      <text>
        <r>
          <rPr>
            <sz val="9"/>
            <color indexed="81"/>
            <rFont val="Tahoma"/>
            <family val="2"/>
          </rPr>
          <t xml:space="preserve">Se relacione la versión del indicador de acuerdo con las modificaciones realizadas. 
</t>
        </r>
      </text>
    </comment>
    <comment ref="C11" authorId="0" shapeId="0" xr:uid="{07B49CEF-B011-42C2-ACF2-A4B830B4A086}">
      <text>
        <r>
          <rPr>
            <sz val="9"/>
            <color indexed="81"/>
            <rFont val="Tahoma"/>
            <family val="2"/>
          </rPr>
          <t>Se relaciona lo correspondiente a la variable dos, que por lo general  aplica para los indicadores porcentuales o indices.</t>
        </r>
      </text>
    </comment>
    <comment ref="A14" authorId="0" shapeId="0" xr:uid="{603DDE4E-63D5-4E99-9418-8929924FCBDD}">
      <text>
        <r>
          <rPr>
            <sz val="9"/>
            <color indexed="81"/>
            <rFont val="Tahoma"/>
            <family val="2"/>
          </rPr>
          <t xml:space="preserve">Seleccionar la unidad de medida del indicador de la lista desplegable
</t>
        </r>
      </text>
    </comment>
    <comment ref="C14" authorId="0" shapeId="0" xr:uid="{1F3F1C65-71EA-4FD0-9C54-A822CF5A34F5}">
      <text>
        <r>
          <rPr>
            <sz val="9"/>
            <color indexed="81"/>
            <rFont val="Tahoma"/>
            <family val="2"/>
          </rPr>
          <t xml:space="preserve">Indique la meta que desea llegar para la vigencia propuesta para el indicador, de acuerdo con lo relacionado en el Plan.
</t>
        </r>
      </text>
    </comment>
    <comment ref="F14" authorId="0" shapeId="0" xr:uid="{B1E392A5-ACCC-4765-832A-94974F2267A8}">
      <text>
        <r>
          <rPr>
            <sz val="9"/>
            <color indexed="81"/>
            <rFont val="Tahoma"/>
            <family val="2"/>
          </rPr>
          <t xml:space="preserve">Seleccionar la Periocidad propuesta para el indicador de la lista desplegable.
</t>
        </r>
      </text>
    </comment>
    <comment ref="J14" authorId="0" shapeId="0" xr:uid="{90887072-FE8C-4488-BF25-E3E06B4983CD}">
      <text>
        <r>
          <rPr>
            <sz val="9"/>
            <color indexed="81"/>
            <rFont val="Tahoma"/>
            <family val="2"/>
          </rPr>
          <t xml:space="preserve">En este espacio se relaciona los rangos determinados para saber en donde se categoriza, de acuerdo con el avance o cumplimiento reportado.
</t>
        </r>
      </text>
    </comment>
    <comment ref="S14" authorId="0" shapeId="0" xr:uid="{EB1A1CDF-6AFB-46F8-AB71-9D1E63278E08}">
      <text>
        <r>
          <rPr>
            <sz val="9"/>
            <color indexed="81"/>
            <rFont val="Tahoma"/>
            <family val="2"/>
          </rPr>
          <t xml:space="preserve">Seleccione de la lista desplegable el área responsable del reporte del indicador
</t>
        </r>
      </text>
    </comment>
    <comment ref="A18" authorId="1" shapeId="0" xr:uid="{436290D5-D32E-4BCD-BC7E-76C89F503E2F}">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1CF9F53B-3B78-47F9-B32B-52BE2A4D2D03}">
      <text>
        <r>
          <rPr>
            <sz val="9"/>
            <color indexed="81"/>
            <rFont val="Tahoma"/>
            <family val="2"/>
          </rPr>
          <t>Este es un campo informativo, no se diligencia.</t>
        </r>
      </text>
    </comment>
    <comment ref="F19" authorId="1" shapeId="0" xr:uid="{D68F62C1-FAA7-4884-B217-847F05A7A1B8}">
      <text>
        <r>
          <rPr>
            <sz val="9"/>
            <color indexed="81"/>
            <rFont val="Tahoma"/>
            <family val="2"/>
          </rPr>
          <t>Este es un campo informativo, no se diligencia.</t>
        </r>
      </text>
    </comment>
    <comment ref="O19" authorId="1" shapeId="0" xr:uid="{3C0A455C-AF4E-4246-9683-E32D815B7CD7}">
      <text>
        <r>
          <rPr>
            <sz val="9"/>
            <color indexed="81"/>
            <rFont val="Tahoma"/>
            <family val="2"/>
          </rPr>
          <t>Este es un campo informativo, no se diligencia.</t>
        </r>
      </text>
    </comment>
    <comment ref="A22" authorId="0" shapeId="0" xr:uid="{C7C2D381-0E0D-4790-AAA4-FC5713DF3346}">
      <text>
        <r>
          <rPr>
            <sz val="9"/>
            <color indexed="81"/>
            <rFont val="Tahoma"/>
            <family val="2"/>
          </rPr>
          <t xml:space="preserve">Relacionar el dato que corresponde a la variable uno del indicador
</t>
        </r>
      </text>
    </comment>
    <comment ref="A23" authorId="0" shapeId="0" xr:uid="{202DE9AD-42FD-42CD-BA49-D6C13DF3DDB2}">
      <text>
        <r>
          <rPr>
            <sz val="9"/>
            <color indexed="81"/>
            <rFont val="Tahoma"/>
            <family val="2"/>
          </rPr>
          <t xml:space="preserve">Relacionar el dato que corresponde a la variable dos del indicador, si aplica
</t>
        </r>
      </text>
    </comment>
    <comment ref="A24" authorId="0" shapeId="0" xr:uid="{B516AFE6-3425-4601-8085-8ED09CE857E2}">
      <text>
        <r>
          <rPr>
            <sz val="9"/>
            <color indexed="81"/>
            <rFont val="Tahoma"/>
            <family val="2"/>
          </rPr>
          <t>Espacio solo informativo, no se relaciona datos en estos campos.</t>
        </r>
      </text>
    </comment>
    <comment ref="A39" authorId="0" shapeId="0" xr:uid="{E49BF02E-5362-4429-AE56-E0AB5AC5A67F}">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C7B55E34-4D23-4D18-AE2E-A449316FA6C2}">
      <text>
        <r>
          <rPr>
            <sz val="9"/>
            <color indexed="81"/>
            <rFont val="Tahoma"/>
            <family val="2"/>
          </rPr>
          <t>En este espacio se realiza por funcionario de la OAP, las observaciones relevantes resultado de la medición del indicador.</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88AF7DDF-CBBF-4E90-B4D9-A109B7D6885E}">
      <text>
        <r>
          <rPr>
            <sz val="9"/>
            <color indexed="81"/>
            <rFont val="Tahoma"/>
            <family val="2"/>
          </rPr>
          <t xml:space="preserve">Se selecciona el Proceso de la lista desplegable que se relacione de acuerdo con la actividad e indicador formulado
</t>
        </r>
      </text>
    </comment>
    <comment ref="A6" authorId="0" shapeId="0" xr:uid="{54AC1BF9-4B05-444D-8EB9-4BA50CC3C15E}">
      <text>
        <r>
          <rPr>
            <sz val="9"/>
            <color indexed="81"/>
            <rFont val="Tahoma"/>
            <family val="2"/>
          </rPr>
          <t xml:space="preserve">Relacionar el nombre del indicador, tal como se relaciona en el Plan.
</t>
        </r>
      </text>
    </comment>
    <comment ref="A7" authorId="0" shapeId="0" xr:uid="{ADB781D2-9CDD-486E-A916-25C8EE369F58}">
      <text>
        <r>
          <rPr>
            <sz val="9"/>
            <color indexed="81"/>
            <rFont val="Tahoma"/>
            <family val="2"/>
          </rPr>
          <t xml:space="preserve">Relacionar el objetivo del Proceso el cual se asociará al indicador, tal como se encuentra en la caracterización.
</t>
        </r>
      </text>
    </comment>
    <comment ref="A8" authorId="0" shapeId="0" xr:uid="{C086C6C6-257B-42FC-B321-0D4AC9CE5A69}">
      <text>
        <r>
          <rPr>
            <sz val="9"/>
            <color indexed="81"/>
            <rFont val="Tahoma"/>
            <family val="2"/>
          </rPr>
          <t xml:space="preserve">Relacionar la actividad relacionada en el Plan (PAG - PEIDA) asociada al indicador.
</t>
        </r>
      </text>
    </comment>
    <comment ref="A9" authorId="0" shapeId="0" xr:uid="{0070438E-023A-4BFF-92FC-76A546FB48B0}">
      <text>
        <r>
          <rPr>
            <sz val="9"/>
            <color indexed="81"/>
            <rFont val="Tahoma"/>
            <family val="2"/>
          </rPr>
          <t xml:space="preserve">Relacionar la formula del indicador
</t>
        </r>
      </text>
    </comment>
    <comment ref="C9" authorId="0" shapeId="0" xr:uid="{ACF312F8-CF05-4C3D-AA67-EECB20B1223E}">
      <text>
        <r>
          <rPr>
            <sz val="9"/>
            <color indexed="81"/>
            <rFont val="Tahoma"/>
            <family val="2"/>
          </rPr>
          <t xml:space="preserve">Relacionar la formula del indicador correspondiente a la variable uno
</t>
        </r>
      </text>
    </comment>
    <comment ref="F9" authorId="0" shapeId="0" xr:uid="{CA67F160-EFA4-428C-BC41-4B8544E36B88}">
      <text>
        <r>
          <rPr>
            <sz val="9"/>
            <color indexed="81"/>
            <rFont val="Tahoma"/>
            <family val="2"/>
          </rPr>
          <t xml:space="preserve">Describir en forma clara lo que busca  medir el indicador
</t>
        </r>
      </text>
    </comment>
    <comment ref="N10" authorId="0" shapeId="0" xr:uid="{3FCBF295-0AEC-4096-80AC-CAC1EE612070}">
      <text>
        <r>
          <rPr>
            <sz val="9"/>
            <color indexed="81"/>
            <rFont val="Tahoma"/>
            <family val="2"/>
          </rPr>
          <t xml:space="preserve">Seleccionar de la lista desplegable, la naturaleza o tipo de indicador
</t>
        </r>
      </text>
    </comment>
    <comment ref="R10" authorId="0" shapeId="0" xr:uid="{F31F0487-B0FB-43EB-8B2E-F98C9B47714C}">
      <text>
        <r>
          <rPr>
            <sz val="9"/>
            <color indexed="81"/>
            <rFont val="Tahoma"/>
            <family val="2"/>
          </rPr>
          <t>Relacionar el Código del Indicador, tal como aparece en el plan correspondiente (PAG o PEIDA)</t>
        </r>
      </text>
    </comment>
    <comment ref="U10" authorId="0" shapeId="0" xr:uid="{0D800DA6-C68D-4CEF-BECF-73A8095FA4BC}">
      <text>
        <r>
          <rPr>
            <sz val="9"/>
            <color indexed="81"/>
            <rFont val="Tahoma"/>
            <family val="2"/>
          </rPr>
          <t xml:space="preserve">Se relacione la versión del indicador de acuerdo con las modificaciones realizadas. 
</t>
        </r>
      </text>
    </comment>
    <comment ref="C11" authorId="0" shapeId="0" xr:uid="{B2E1FBF1-4AF0-4D1B-970A-D20EF978DB62}">
      <text>
        <r>
          <rPr>
            <sz val="9"/>
            <color indexed="81"/>
            <rFont val="Tahoma"/>
            <family val="2"/>
          </rPr>
          <t>Se relaciona lo correspondiente a la variable dos, que por lo general  aplica para los indicadores porcentuales o indices.</t>
        </r>
      </text>
    </comment>
    <comment ref="A14" authorId="0" shapeId="0" xr:uid="{C3A54030-6485-493D-B001-7FDB3A23FC7A}">
      <text>
        <r>
          <rPr>
            <sz val="9"/>
            <color indexed="81"/>
            <rFont val="Tahoma"/>
            <family val="2"/>
          </rPr>
          <t xml:space="preserve">Seleccionar la unidad de medida del indicador de la lista desplegable
</t>
        </r>
      </text>
    </comment>
    <comment ref="C14" authorId="0" shapeId="0" xr:uid="{0E79BBE4-67B9-4B03-8BE6-4CEEC7F51612}">
      <text>
        <r>
          <rPr>
            <sz val="9"/>
            <color indexed="81"/>
            <rFont val="Tahoma"/>
            <family val="2"/>
          </rPr>
          <t xml:space="preserve">Indique la meta que desea llegar para la vigencia propuesta para el indicador, de acuerdo con lo relacionado en el Plan.
</t>
        </r>
      </text>
    </comment>
    <comment ref="F14" authorId="0" shapeId="0" xr:uid="{5A1E9DEE-07BE-4026-9906-400E125C268A}">
      <text>
        <r>
          <rPr>
            <sz val="9"/>
            <color indexed="81"/>
            <rFont val="Tahoma"/>
            <family val="2"/>
          </rPr>
          <t xml:space="preserve">Seleccionar la Periocidad propuesta para el indicador de la lista desplegable.
</t>
        </r>
      </text>
    </comment>
    <comment ref="J14" authorId="0" shapeId="0" xr:uid="{967AE3C3-208F-4C86-A830-DC419E8648A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AD91B07A-C931-4179-9E29-FE7AA8D21401}">
      <text>
        <r>
          <rPr>
            <sz val="9"/>
            <color indexed="81"/>
            <rFont val="Tahoma"/>
            <family val="2"/>
          </rPr>
          <t xml:space="preserve">Seleccione de la lista desplegable el área responsable del reporte del indicador
</t>
        </r>
      </text>
    </comment>
    <comment ref="A18" authorId="1" shapeId="0" xr:uid="{4FC25478-D0C9-4214-B208-79F064273EC4}">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FA36E466-9B5F-4120-A0D4-32992471E989}">
      <text>
        <r>
          <rPr>
            <sz val="9"/>
            <color indexed="81"/>
            <rFont val="Tahoma"/>
            <family val="2"/>
          </rPr>
          <t>Este es un campo informativo, no se diligencia.</t>
        </r>
      </text>
    </comment>
    <comment ref="F19" authorId="1" shapeId="0" xr:uid="{24AC5566-DE59-4CCD-945B-150A99ECB72C}">
      <text>
        <r>
          <rPr>
            <sz val="9"/>
            <color indexed="81"/>
            <rFont val="Tahoma"/>
            <family val="2"/>
          </rPr>
          <t>Este es un campo informativo, no se diligencia.</t>
        </r>
      </text>
    </comment>
    <comment ref="O19" authorId="1" shapeId="0" xr:uid="{DD6D4F5C-59C3-4475-BDD3-331DF4DA81E8}">
      <text>
        <r>
          <rPr>
            <sz val="9"/>
            <color indexed="81"/>
            <rFont val="Tahoma"/>
            <family val="2"/>
          </rPr>
          <t>Este es un campo informativo, no se diligencia.</t>
        </r>
      </text>
    </comment>
    <comment ref="A22" authorId="0" shapeId="0" xr:uid="{9F25CC4B-AE16-478B-895F-8B4D955894AB}">
      <text>
        <r>
          <rPr>
            <sz val="9"/>
            <color indexed="81"/>
            <rFont val="Tahoma"/>
            <family val="2"/>
          </rPr>
          <t xml:space="preserve">Relacionar el dato que corresponde a la variable uno del indicador
</t>
        </r>
      </text>
    </comment>
    <comment ref="A23" authorId="0" shapeId="0" xr:uid="{22740D67-F868-496E-B464-7A2A5AEC5DCB}">
      <text>
        <r>
          <rPr>
            <sz val="9"/>
            <color indexed="81"/>
            <rFont val="Tahoma"/>
            <family val="2"/>
          </rPr>
          <t xml:space="preserve">Relacionar el dato que corresponde a la variable dos del indicador, si aplica
</t>
        </r>
      </text>
    </comment>
    <comment ref="A24" authorId="0" shapeId="0" xr:uid="{CCF37B8B-8FB8-428D-84DE-F89CBCA773D7}">
      <text>
        <r>
          <rPr>
            <sz val="9"/>
            <color indexed="81"/>
            <rFont val="Tahoma"/>
            <family val="2"/>
          </rPr>
          <t>Espacio solo informativo, no se relaciona datos en estos campos.</t>
        </r>
      </text>
    </comment>
    <comment ref="A39" authorId="0" shapeId="0" xr:uid="{D6C54F31-E1F3-4CF3-B8EB-14DB9B524B77}">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1B1A52FD-FFF7-44AD-B433-C8AE33FC4BFF}">
      <text>
        <r>
          <rPr>
            <sz val="9"/>
            <color indexed="81"/>
            <rFont val="Tahoma"/>
            <family val="2"/>
          </rPr>
          <t>En este espacio se realiza por funcionario de la OAP, las observaciones relevantes resultado de la medición del indicador.</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E105C7C8-30D0-492D-8ED2-F923A8A4FDF2}">
      <text>
        <r>
          <rPr>
            <sz val="9"/>
            <color indexed="81"/>
            <rFont val="Tahoma"/>
            <family val="2"/>
          </rPr>
          <t xml:space="preserve">Se selecciona el Proceso de la lista desplegable que se relacione de acuerdo con la actividad e indicador formulado
</t>
        </r>
      </text>
    </comment>
    <comment ref="A6" authorId="0" shapeId="0" xr:uid="{656F0221-01A9-494C-B625-2CDF2CCDDF3C}">
      <text>
        <r>
          <rPr>
            <sz val="9"/>
            <color indexed="81"/>
            <rFont val="Tahoma"/>
            <family val="2"/>
          </rPr>
          <t xml:space="preserve">Relacionar el nombre del indicador, tal como se relaciona en el Plan.
</t>
        </r>
      </text>
    </comment>
    <comment ref="A7" authorId="0" shapeId="0" xr:uid="{13315BF9-CCBD-467B-9211-ADD3645AE9FA}">
      <text>
        <r>
          <rPr>
            <sz val="9"/>
            <color indexed="81"/>
            <rFont val="Tahoma"/>
            <family val="2"/>
          </rPr>
          <t xml:space="preserve">Relacionar el objetivo del Proceso el cual se asociará al indicador, tal como se encuentra en la caracterización.
</t>
        </r>
      </text>
    </comment>
    <comment ref="A8" authorId="0" shapeId="0" xr:uid="{077FC3C2-07FD-482E-9FF2-E6BA1B5CE02D}">
      <text>
        <r>
          <rPr>
            <sz val="9"/>
            <color indexed="81"/>
            <rFont val="Tahoma"/>
            <family val="2"/>
          </rPr>
          <t xml:space="preserve">Relacionar la actividad relacionada en el Plan (PAG - PEIDA) asociada al indicador.
</t>
        </r>
      </text>
    </comment>
    <comment ref="A9" authorId="0" shapeId="0" xr:uid="{4F01D3E4-BF5F-4D87-A196-5C78E9F47A54}">
      <text>
        <r>
          <rPr>
            <sz val="9"/>
            <color indexed="81"/>
            <rFont val="Tahoma"/>
            <family val="2"/>
          </rPr>
          <t xml:space="preserve">Relacionar la formula del indicador
</t>
        </r>
      </text>
    </comment>
    <comment ref="C9" authorId="0" shapeId="0" xr:uid="{40EB80D6-978A-4CB2-96DC-639D7E769414}">
      <text>
        <r>
          <rPr>
            <sz val="9"/>
            <color indexed="81"/>
            <rFont val="Tahoma"/>
            <family val="2"/>
          </rPr>
          <t xml:space="preserve">Relacionar la formula del indicador correspondiente a la variable uno
</t>
        </r>
      </text>
    </comment>
    <comment ref="F9" authorId="0" shapeId="0" xr:uid="{9ACAF401-0205-4778-87D8-3F4EB81EE9C9}">
      <text>
        <r>
          <rPr>
            <sz val="9"/>
            <color indexed="81"/>
            <rFont val="Tahoma"/>
            <family val="2"/>
          </rPr>
          <t xml:space="preserve">Describir en forma clara lo que busca  medir el indicador
</t>
        </r>
      </text>
    </comment>
    <comment ref="N10" authorId="0" shapeId="0" xr:uid="{B51534C8-AB86-4C22-A813-65C8193664AE}">
      <text>
        <r>
          <rPr>
            <sz val="9"/>
            <color indexed="81"/>
            <rFont val="Tahoma"/>
            <family val="2"/>
          </rPr>
          <t xml:space="preserve">Seleccionar de la lista desplegable, la naturaleza o tipo de indicador
</t>
        </r>
      </text>
    </comment>
    <comment ref="R10" authorId="0" shapeId="0" xr:uid="{085AEDAE-5697-4ACC-9BF8-C1D21AF2F2EC}">
      <text>
        <r>
          <rPr>
            <sz val="9"/>
            <color indexed="81"/>
            <rFont val="Tahoma"/>
            <family val="2"/>
          </rPr>
          <t>Relacionar el Código del Indicador, tal como aparece en el plan correspondiente (PAG o PEIDA)</t>
        </r>
      </text>
    </comment>
    <comment ref="U10" authorId="0" shapeId="0" xr:uid="{08F01981-D302-4804-93A4-6F6FB8EDFB7A}">
      <text>
        <r>
          <rPr>
            <sz val="9"/>
            <color indexed="81"/>
            <rFont val="Tahoma"/>
            <family val="2"/>
          </rPr>
          <t xml:space="preserve">Se relacione la versión del indicador de acuerdo con las modificaciones realizadas. 
</t>
        </r>
      </text>
    </comment>
    <comment ref="C11" authorId="0" shapeId="0" xr:uid="{AC30A528-CC7A-4F45-8F94-AF75488BB600}">
      <text>
        <r>
          <rPr>
            <sz val="9"/>
            <color indexed="81"/>
            <rFont val="Tahoma"/>
            <family val="2"/>
          </rPr>
          <t>Se relaciona lo correspondiente a la variable dos, que por lo general  aplica para los indicadores porcentuales o indices.</t>
        </r>
      </text>
    </comment>
    <comment ref="A14" authorId="0" shapeId="0" xr:uid="{C9291A87-7E18-4EE9-9C16-84BA9D46A01C}">
      <text>
        <r>
          <rPr>
            <sz val="9"/>
            <color indexed="81"/>
            <rFont val="Tahoma"/>
            <family val="2"/>
          </rPr>
          <t xml:space="preserve">Seleccionar la unidad de medida del indicador de la lista desplegable
</t>
        </r>
      </text>
    </comment>
    <comment ref="C14" authorId="0" shapeId="0" xr:uid="{63B69BAB-937D-49B2-BAB6-E7A0499D8713}">
      <text>
        <r>
          <rPr>
            <sz val="9"/>
            <color indexed="81"/>
            <rFont val="Tahoma"/>
            <family val="2"/>
          </rPr>
          <t xml:space="preserve">Indique la meta que desea llegar para la vigencia propuesta para el indicador, de acuerdo con lo relacionado en el Plan.
</t>
        </r>
      </text>
    </comment>
    <comment ref="F14" authorId="0" shapeId="0" xr:uid="{46B9CFFF-9F18-43B8-ACA6-C221960D7D64}">
      <text>
        <r>
          <rPr>
            <sz val="9"/>
            <color indexed="81"/>
            <rFont val="Tahoma"/>
            <family val="2"/>
          </rPr>
          <t xml:space="preserve">Seleccionar la Periocidad propuesta para el indicador de la lista desplegable.
</t>
        </r>
      </text>
    </comment>
    <comment ref="J14" authorId="0" shapeId="0" xr:uid="{FB81E16E-98A2-467C-A134-3BFB0DC41555}">
      <text>
        <r>
          <rPr>
            <sz val="9"/>
            <color indexed="81"/>
            <rFont val="Tahoma"/>
            <family val="2"/>
          </rPr>
          <t xml:space="preserve">En este espacio se relaciona los rangos determinados para saber en donde se categoriza, de acuerdo con el avance o cumplimiento reportado.
</t>
        </r>
      </text>
    </comment>
    <comment ref="S14" authorId="0" shapeId="0" xr:uid="{E4F306A9-839F-42DE-9274-9738CEB040C3}">
      <text>
        <r>
          <rPr>
            <sz val="9"/>
            <color indexed="81"/>
            <rFont val="Tahoma"/>
            <family val="2"/>
          </rPr>
          <t xml:space="preserve">Seleccione de la lista desplegable el área responsable del reporte del indicador
</t>
        </r>
      </text>
    </comment>
    <comment ref="A18" authorId="1" shapeId="0" xr:uid="{935C6CB6-53D5-468F-AB83-418867CF0C9D}">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92CC6087-40B6-45FC-AB5B-13FDBCAD843C}">
      <text>
        <r>
          <rPr>
            <sz val="9"/>
            <color indexed="81"/>
            <rFont val="Tahoma"/>
            <family val="2"/>
          </rPr>
          <t>Este es un campo informativo, no se diligencia.</t>
        </r>
      </text>
    </comment>
    <comment ref="F19" authorId="1" shapeId="0" xr:uid="{9EAA2361-ED17-42E5-B5AD-48D67850E024}">
      <text>
        <r>
          <rPr>
            <sz val="9"/>
            <color indexed="81"/>
            <rFont val="Tahoma"/>
            <family val="2"/>
          </rPr>
          <t>Este es un campo informativo, no se diligencia.</t>
        </r>
      </text>
    </comment>
    <comment ref="O19" authorId="1" shapeId="0" xr:uid="{20B24435-4A5D-48E0-816A-758CFB5E75D8}">
      <text>
        <r>
          <rPr>
            <sz val="9"/>
            <color indexed="81"/>
            <rFont val="Tahoma"/>
            <family val="2"/>
          </rPr>
          <t>Este es un campo informativo, no se diligencia.</t>
        </r>
      </text>
    </comment>
    <comment ref="A22" authorId="0" shapeId="0" xr:uid="{F1B1D73D-C2E7-4CF8-A5D7-83380C47408D}">
      <text>
        <r>
          <rPr>
            <sz val="9"/>
            <color indexed="81"/>
            <rFont val="Tahoma"/>
            <family val="2"/>
          </rPr>
          <t xml:space="preserve">Relacionar el dato que corresponde a la variable uno del indicador
</t>
        </r>
      </text>
    </comment>
    <comment ref="A23" authorId="0" shapeId="0" xr:uid="{8FC87202-1B52-4434-A21D-B65DA49511D7}">
      <text>
        <r>
          <rPr>
            <sz val="9"/>
            <color indexed="81"/>
            <rFont val="Tahoma"/>
            <family val="2"/>
          </rPr>
          <t xml:space="preserve">Relacionar el dato que corresponde a la variable dos del indicador, si aplica
</t>
        </r>
      </text>
    </comment>
    <comment ref="A24" authorId="0" shapeId="0" xr:uid="{7BC93B1F-C5F2-49B1-82AD-700E7A3F837A}">
      <text>
        <r>
          <rPr>
            <sz val="9"/>
            <color indexed="81"/>
            <rFont val="Tahoma"/>
            <family val="2"/>
          </rPr>
          <t>Espacio solo informativo, no se relaciona datos en estos campos.</t>
        </r>
      </text>
    </comment>
    <comment ref="A39" authorId="0" shapeId="0" xr:uid="{B7BA75C8-5BF8-4CFB-98D7-79E74A1B1000}">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2310223F-022F-49F3-A4E3-6739203C3B23}">
      <text>
        <r>
          <rPr>
            <sz val="9"/>
            <color indexed="81"/>
            <rFont val="Tahoma"/>
            <family val="2"/>
          </rPr>
          <t>En este espacio se realiza por funcionario de la OAP, las observaciones relevantes resultado de la medición del indicador.</t>
        </r>
      </text>
    </comment>
  </commentList>
</comments>
</file>

<file path=xl/comments11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0A22CE4D-620D-4B35-A111-2B3CF5826814}">
      <text>
        <r>
          <rPr>
            <sz val="9"/>
            <color indexed="81"/>
            <rFont val="Tahoma"/>
            <family val="2"/>
          </rPr>
          <t xml:space="preserve">Se selecciona el Proceso de la lista desplegable que se relacione de acuerdo con la actividad e indicador formulado
</t>
        </r>
      </text>
    </comment>
    <comment ref="A6" authorId="0" shapeId="0" xr:uid="{8E63F657-FCAF-4A31-8B1F-884979A8FC72}">
      <text>
        <r>
          <rPr>
            <sz val="9"/>
            <color indexed="81"/>
            <rFont val="Tahoma"/>
            <family val="2"/>
          </rPr>
          <t xml:space="preserve">Relacionar el nombre del indicador, tal como se relaciona en el Plan.
</t>
        </r>
      </text>
    </comment>
    <comment ref="A7" authorId="0" shapeId="0" xr:uid="{6999DF50-3089-440C-B00A-4C4E594B79C5}">
      <text>
        <r>
          <rPr>
            <sz val="9"/>
            <color indexed="81"/>
            <rFont val="Tahoma"/>
            <family val="2"/>
          </rPr>
          <t xml:space="preserve">Relacionar el objetivo del Proceso el cual se asociará al indicador, tal como se encuentra en la caracterización.
</t>
        </r>
      </text>
    </comment>
    <comment ref="A8" authorId="0" shapeId="0" xr:uid="{27E30EF4-79C6-4900-A724-2F89E4BDD1B9}">
      <text>
        <r>
          <rPr>
            <sz val="9"/>
            <color indexed="81"/>
            <rFont val="Tahoma"/>
            <family val="2"/>
          </rPr>
          <t xml:space="preserve">Relacionar la actividad relacionada en el Plan (PAG - PEIDA) asociada al indicador.
</t>
        </r>
      </text>
    </comment>
    <comment ref="A9" authorId="0" shapeId="0" xr:uid="{7A4F42A0-CABF-43EA-BFE6-39228BBA3294}">
      <text>
        <r>
          <rPr>
            <sz val="9"/>
            <color indexed="81"/>
            <rFont val="Tahoma"/>
            <family val="2"/>
          </rPr>
          <t xml:space="preserve">Relacionar la formula del indicador
</t>
        </r>
      </text>
    </comment>
    <comment ref="C9" authorId="0" shapeId="0" xr:uid="{C4794800-C24C-4908-BEB2-B099440CA701}">
      <text>
        <r>
          <rPr>
            <sz val="9"/>
            <color indexed="81"/>
            <rFont val="Tahoma"/>
            <family val="2"/>
          </rPr>
          <t xml:space="preserve">Relacionar la formula del indicador correspondiente a la variable uno
</t>
        </r>
      </text>
    </comment>
    <comment ref="F9" authorId="0" shapeId="0" xr:uid="{89DFB9FE-8244-4AAE-AC44-09C96936943C}">
      <text>
        <r>
          <rPr>
            <sz val="9"/>
            <color indexed="81"/>
            <rFont val="Tahoma"/>
            <family val="2"/>
          </rPr>
          <t xml:space="preserve">Describir en forma clara lo que busca  medir el indicador
</t>
        </r>
      </text>
    </comment>
    <comment ref="N10" authorId="0" shapeId="0" xr:uid="{081C96A1-8C9A-4471-AABB-9BB310D95D82}">
      <text>
        <r>
          <rPr>
            <sz val="9"/>
            <color indexed="81"/>
            <rFont val="Tahoma"/>
            <family val="2"/>
          </rPr>
          <t xml:space="preserve">Seleccionar de la lista desplegable, la naturaleza o tipo de indicador
</t>
        </r>
      </text>
    </comment>
    <comment ref="R10" authorId="0" shapeId="0" xr:uid="{26748AA1-0197-49BF-A662-3D87F6A65AF0}">
      <text>
        <r>
          <rPr>
            <sz val="9"/>
            <color indexed="81"/>
            <rFont val="Tahoma"/>
            <family val="2"/>
          </rPr>
          <t>Relacionar el Código del Indicador, tal como aparece en el plan correspondiente (PAG o PEIDA)</t>
        </r>
      </text>
    </comment>
    <comment ref="U10" authorId="0" shapeId="0" xr:uid="{DB0C3F51-F336-41F7-B835-F242382FD69C}">
      <text>
        <r>
          <rPr>
            <sz val="9"/>
            <color indexed="81"/>
            <rFont val="Tahoma"/>
            <family val="2"/>
          </rPr>
          <t xml:space="preserve">Se relacione la versión del indicador de acuerdo con las modificaciones realizadas. 
</t>
        </r>
      </text>
    </comment>
    <comment ref="C11" authorId="0" shapeId="0" xr:uid="{E6B82065-365F-480D-A2DB-085591E2AA6A}">
      <text>
        <r>
          <rPr>
            <sz val="9"/>
            <color indexed="81"/>
            <rFont val="Tahoma"/>
            <family val="2"/>
          </rPr>
          <t>Se relaciona lo correspondiente a la variable dos, que por lo general  aplica para los indicadores porcentuales o indices.</t>
        </r>
      </text>
    </comment>
    <comment ref="A14" authorId="0" shapeId="0" xr:uid="{6BD6613C-8218-456F-8980-6F0D1C3C209A}">
      <text>
        <r>
          <rPr>
            <sz val="9"/>
            <color indexed="81"/>
            <rFont val="Tahoma"/>
            <family val="2"/>
          </rPr>
          <t xml:space="preserve">Seleccionar la unidad de medida del indicador de la lista desplegable
</t>
        </r>
      </text>
    </comment>
    <comment ref="C14" authorId="0" shapeId="0" xr:uid="{83855B04-09BF-4435-964A-582BBA9836C1}">
      <text>
        <r>
          <rPr>
            <sz val="9"/>
            <color indexed="81"/>
            <rFont val="Tahoma"/>
            <family val="2"/>
          </rPr>
          <t xml:space="preserve">Indique la meta que desea llegar para la vigencia propuesta para el indicador, de acuerdo con lo relacionado en el Plan.
</t>
        </r>
      </text>
    </comment>
    <comment ref="F14" authorId="0" shapeId="0" xr:uid="{BCAB60BA-2C9D-4D59-A676-2620F25AFC61}">
      <text>
        <r>
          <rPr>
            <sz val="9"/>
            <color indexed="81"/>
            <rFont val="Tahoma"/>
            <family val="2"/>
          </rPr>
          <t xml:space="preserve">Seleccionar la Periocidad propuesta para el indicador de la lista desplegable.
</t>
        </r>
      </text>
    </comment>
    <comment ref="J14" authorId="0" shapeId="0" xr:uid="{A0206745-0447-4B1A-9860-E741AA05B855}">
      <text>
        <r>
          <rPr>
            <sz val="9"/>
            <color indexed="81"/>
            <rFont val="Tahoma"/>
            <family val="2"/>
          </rPr>
          <t xml:space="preserve">En este espacio se relaciona los rangos determinados para saber en donde se categoriza, de acuerdo con el avance o cumplimiento reportado.
</t>
        </r>
      </text>
    </comment>
    <comment ref="S14" authorId="0" shapeId="0" xr:uid="{72B5D9A5-338C-4ECA-919F-5ECB8AB0811C}">
      <text>
        <r>
          <rPr>
            <sz val="9"/>
            <color indexed="81"/>
            <rFont val="Tahoma"/>
            <family val="2"/>
          </rPr>
          <t xml:space="preserve">Seleccione de la lista desplegable el área responsable del reporte del indicador
</t>
        </r>
      </text>
    </comment>
    <comment ref="A18" authorId="1" shapeId="0" xr:uid="{CAFBD8C2-189F-4F20-A9E4-9488FB3822D8}">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5204D106-0EFC-4139-B2F3-8EFD5632A725}">
      <text>
        <r>
          <rPr>
            <sz val="9"/>
            <color indexed="81"/>
            <rFont val="Tahoma"/>
            <family val="2"/>
          </rPr>
          <t>Este es un campo informativo, no se diligencia.</t>
        </r>
      </text>
    </comment>
    <comment ref="F19" authorId="1" shapeId="0" xr:uid="{67EA327C-DDA2-4213-8B8D-3F7B595E5A58}">
      <text>
        <r>
          <rPr>
            <sz val="9"/>
            <color indexed="81"/>
            <rFont val="Tahoma"/>
            <family val="2"/>
          </rPr>
          <t>Este es un campo informativo, no se diligencia.</t>
        </r>
      </text>
    </comment>
    <comment ref="O19" authorId="1" shapeId="0" xr:uid="{773A9673-0170-4F6F-9F1C-50214689350E}">
      <text>
        <r>
          <rPr>
            <sz val="9"/>
            <color indexed="81"/>
            <rFont val="Tahoma"/>
            <family val="2"/>
          </rPr>
          <t>Este es un campo informativo, no se diligencia.</t>
        </r>
      </text>
    </comment>
    <comment ref="A22" authorId="0" shapeId="0" xr:uid="{EE5AC3B4-9768-4DB5-9A52-2C805DAA2EBF}">
      <text>
        <r>
          <rPr>
            <sz val="9"/>
            <color indexed="81"/>
            <rFont val="Tahoma"/>
            <family val="2"/>
          </rPr>
          <t xml:space="preserve">Relacionar el dato que corresponde a la variable uno del indicador
</t>
        </r>
      </text>
    </comment>
    <comment ref="A23" authorId="0" shapeId="0" xr:uid="{C7339705-54D9-4362-9A8F-A0D0EE40C08A}">
      <text>
        <r>
          <rPr>
            <sz val="9"/>
            <color indexed="81"/>
            <rFont val="Tahoma"/>
            <family val="2"/>
          </rPr>
          <t xml:space="preserve">Relacionar el dato que corresponde a la variable dos del indicador, si aplica
</t>
        </r>
      </text>
    </comment>
    <comment ref="A24" authorId="0" shapeId="0" xr:uid="{07F6DB16-DC83-4F2B-A2D6-F7384CE4D250}">
      <text>
        <r>
          <rPr>
            <sz val="9"/>
            <color indexed="81"/>
            <rFont val="Tahoma"/>
            <family val="2"/>
          </rPr>
          <t>Espacio solo informativo, no se relaciona datos en estos campos.</t>
        </r>
      </text>
    </comment>
    <comment ref="A39" authorId="0" shapeId="0" xr:uid="{7A9F1125-DA9D-4F67-86CF-4FBF856AF456}">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AD8CEB10-9571-4762-9C8D-630A9C418B0C}">
      <text>
        <r>
          <rPr>
            <sz val="9"/>
            <color indexed="81"/>
            <rFont val="Tahoma"/>
            <family val="2"/>
          </rPr>
          <t>En este espacio se realiza por funcionario de la OAP, las observaciones relevantes resultado de la medición del indicador.</t>
        </r>
      </text>
    </comment>
  </commentList>
</comments>
</file>

<file path=xl/comments11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1B41079B-8A4B-4ABC-9082-4577572EB938}">
      <text>
        <r>
          <rPr>
            <sz val="9"/>
            <color indexed="81"/>
            <rFont val="Tahoma"/>
            <family val="2"/>
          </rPr>
          <t xml:space="preserve">Se selecciona el Proceso de la lista desplegable que se relacione de acuerdo con la actividad e indicador formulado
</t>
        </r>
      </text>
    </comment>
    <comment ref="A6" authorId="0" shapeId="0" xr:uid="{99205BFA-5E2B-4BA9-9ACD-45FEC7C26D56}">
      <text>
        <r>
          <rPr>
            <sz val="9"/>
            <color indexed="81"/>
            <rFont val="Tahoma"/>
            <family val="2"/>
          </rPr>
          <t xml:space="preserve">Relacionar el nombre del indicador, tal como se relaciona en el Plan.
</t>
        </r>
      </text>
    </comment>
    <comment ref="A7" authorId="0" shapeId="0" xr:uid="{F0981062-02A2-4411-89E7-A366B29BC0F1}">
      <text>
        <r>
          <rPr>
            <sz val="9"/>
            <color indexed="81"/>
            <rFont val="Tahoma"/>
            <family val="2"/>
          </rPr>
          <t xml:space="preserve">Relacionar el objetivo del Proceso el cual se asociará al indicador, tal como se encuentra en la caracterización.
</t>
        </r>
      </text>
    </comment>
    <comment ref="A8" authorId="0" shapeId="0" xr:uid="{DE6982B5-4EF1-48BE-822B-D7B6B1CA074C}">
      <text>
        <r>
          <rPr>
            <sz val="9"/>
            <color indexed="81"/>
            <rFont val="Tahoma"/>
            <family val="2"/>
          </rPr>
          <t xml:space="preserve">Relacionar la actividad relacionada en el Plan (PAG - PEIDA) asociada al indicador.
</t>
        </r>
      </text>
    </comment>
    <comment ref="A9" authorId="0" shapeId="0" xr:uid="{81B15106-F97C-41E9-B098-22CFA98B1E93}">
      <text>
        <r>
          <rPr>
            <sz val="9"/>
            <color indexed="81"/>
            <rFont val="Tahoma"/>
            <family val="2"/>
          </rPr>
          <t xml:space="preserve">Relacionar la formula del indicador
</t>
        </r>
      </text>
    </comment>
    <comment ref="C9" authorId="0" shapeId="0" xr:uid="{59B15E00-F15C-428C-B882-E17BE34A8F9A}">
      <text>
        <r>
          <rPr>
            <sz val="9"/>
            <color indexed="81"/>
            <rFont val="Tahoma"/>
            <family val="2"/>
          </rPr>
          <t xml:space="preserve">Relacionar la formula del indicador correspondiente a la variable uno
</t>
        </r>
      </text>
    </comment>
    <comment ref="F9" authorId="0" shapeId="0" xr:uid="{EB00A467-02B4-4FE7-A8CD-097A34602A6C}">
      <text>
        <r>
          <rPr>
            <sz val="9"/>
            <color indexed="81"/>
            <rFont val="Tahoma"/>
            <family val="2"/>
          </rPr>
          <t xml:space="preserve">Describir en forma clara lo que busca  medir el indicador
</t>
        </r>
      </text>
    </comment>
    <comment ref="N10" authorId="0" shapeId="0" xr:uid="{DCC1B737-1596-4DE5-BD62-5D07A44EC648}">
      <text>
        <r>
          <rPr>
            <sz val="9"/>
            <color indexed="81"/>
            <rFont val="Tahoma"/>
            <family val="2"/>
          </rPr>
          <t xml:space="preserve">Seleccionar de la lista desplegable, la naturaleza o tipo de indicador
</t>
        </r>
      </text>
    </comment>
    <comment ref="R10" authorId="0" shapeId="0" xr:uid="{CA12D88D-ABBB-4BD5-AD9D-EFBEF5BBE802}">
      <text>
        <r>
          <rPr>
            <sz val="9"/>
            <color indexed="81"/>
            <rFont val="Tahoma"/>
            <family val="2"/>
          </rPr>
          <t>Relacionar el Código del Indicador, tal como aparece en el plan correspondiente (PAG o PEIDA)</t>
        </r>
      </text>
    </comment>
    <comment ref="U10" authorId="0" shapeId="0" xr:uid="{77A59406-F09C-4F9E-A27A-1E98DE795B0B}">
      <text>
        <r>
          <rPr>
            <sz val="9"/>
            <color indexed="81"/>
            <rFont val="Tahoma"/>
            <family val="2"/>
          </rPr>
          <t xml:space="preserve">Se relacione la versión del indicador de acuerdo con las modificaciones realizadas. 
</t>
        </r>
      </text>
    </comment>
    <comment ref="C11" authorId="0" shapeId="0" xr:uid="{A6B1146E-74B3-4DFB-8A48-C4D42AF06E95}">
      <text>
        <r>
          <rPr>
            <sz val="9"/>
            <color indexed="81"/>
            <rFont val="Tahoma"/>
            <family val="2"/>
          </rPr>
          <t>Se relaciona lo correspondiente a la variable dos, que por lo general  aplica para los indicadores porcentuales o indices.</t>
        </r>
      </text>
    </comment>
    <comment ref="A14" authorId="0" shapeId="0" xr:uid="{414D0DC9-08B5-4672-BD43-DD0BE8E7C651}">
      <text>
        <r>
          <rPr>
            <sz val="9"/>
            <color indexed="81"/>
            <rFont val="Tahoma"/>
            <family val="2"/>
          </rPr>
          <t xml:space="preserve">Seleccionar la unidad de medida del indicador de la lista desplegable
</t>
        </r>
      </text>
    </comment>
    <comment ref="C14" authorId="0" shapeId="0" xr:uid="{0F287E22-8C46-4883-87E1-12B9D6480337}">
      <text>
        <r>
          <rPr>
            <sz val="9"/>
            <color indexed="81"/>
            <rFont val="Tahoma"/>
            <family val="2"/>
          </rPr>
          <t xml:space="preserve">Indique la meta que desea llegar para la vigencia propuesta para el indicador, de acuerdo con lo relacionado en el Plan.
</t>
        </r>
      </text>
    </comment>
    <comment ref="F14" authorId="0" shapeId="0" xr:uid="{7984D8AB-EF02-458D-A328-4D863214E9EA}">
      <text>
        <r>
          <rPr>
            <sz val="9"/>
            <color indexed="81"/>
            <rFont val="Tahoma"/>
            <family val="2"/>
          </rPr>
          <t xml:space="preserve">Seleccionar la Periocidad propuesta para el indicador de la lista desplegable.
</t>
        </r>
      </text>
    </comment>
    <comment ref="J14" authorId="0" shapeId="0" xr:uid="{1BA08155-6300-45B6-B891-4F6ED252C29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516FBA5B-3E26-46C6-99F1-489C201B1B7E}">
      <text>
        <r>
          <rPr>
            <sz val="9"/>
            <color indexed="81"/>
            <rFont val="Tahoma"/>
            <family val="2"/>
          </rPr>
          <t xml:space="preserve">Seleccione de la lista desplegable el área responsable del reporte del indicador
</t>
        </r>
      </text>
    </comment>
    <comment ref="A18" authorId="1" shapeId="0" xr:uid="{DE0E8596-37CC-436E-944B-E37AE9BA5A00}">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AD8CEDCF-FE63-4167-8778-2A521F02F3A3}">
      <text>
        <r>
          <rPr>
            <sz val="9"/>
            <color indexed="81"/>
            <rFont val="Tahoma"/>
            <family val="2"/>
          </rPr>
          <t>Este es un campo informativo, no se diligencia.</t>
        </r>
      </text>
    </comment>
    <comment ref="F19" authorId="1" shapeId="0" xr:uid="{3060C293-95D2-4D18-B616-BFD66A1EAE27}">
      <text>
        <r>
          <rPr>
            <sz val="9"/>
            <color indexed="81"/>
            <rFont val="Tahoma"/>
            <family val="2"/>
          </rPr>
          <t>Este es un campo informativo, no se diligencia.</t>
        </r>
      </text>
    </comment>
    <comment ref="O19" authorId="1" shapeId="0" xr:uid="{6303E311-1B2D-4A12-A03E-F3751973E076}">
      <text>
        <r>
          <rPr>
            <sz val="9"/>
            <color indexed="81"/>
            <rFont val="Tahoma"/>
            <family val="2"/>
          </rPr>
          <t>Este es un campo informativo, no se diligencia.</t>
        </r>
      </text>
    </comment>
    <comment ref="A22" authorId="0" shapeId="0" xr:uid="{A7E943E9-0EDA-4CE2-9FFD-E3865426D825}">
      <text>
        <r>
          <rPr>
            <sz val="9"/>
            <color indexed="81"/>
            <rFont val="Tahoma"/>
            <family val="2"/>
          </rPr>
          <t xml:space="preserve">Relacionar el dato que corresponde a la variable uno del indicador
</t>
        </r>
      </text>
    </comment>
    <comment ref="A23" authorId="0" shapeId="0" xr:uid="{FF6BA7FD-3F3C-4579-999E-E6CA198045C9}">
      <text>
        <r>
          <rPr>
            <sz val="9"/>
            <color indexed="81"/>
            <rFont val="Tahoma"/>
            <family val="2"/>
          </rPr>
          <t xml:space="preserve">Relacionar el dato que corresponde a la variable dos del indicador, si aplica
</t>
        </r>
      </text>
    </comment>
    <comment ref="A24" authorId="0" shapeId="0" xr:uid="{1F6DB6F7-C4E6-4540-A8A2-D5A5028F3451}">
      <text>
        <r>
          <rPr>
            <sz val="9"/>
            <color indexed="81"/>
            <rFont val="Tahoma"/>
            <family val="2"/>
          </rPr>
          <t>Espacio solo informativo, no se relaciona datos en estos campos.</t>
        </r>
      </text>
    </comment>
    <comment ref="A39" authorId="0" shapeId="0" xr:uid="{0485D37C-EC12-45CD-A8D7-FCE78FE3FE1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8DF0DEC5-B173-4968-A65F-18593083AF0B}">
      <text>
        <r>
          <rPr>
            <sz val="9"/>
            <color indexed="81"/>
            <rFont val="Tahoma"/>
            <family val="2"/>
          </rPr>
          <t>En este espacio se realiza por funcionario de la OAP, las observaciones relevantes resultado de la medición del indicador.</t>
        </r>
      </text>
    </comment>
  </commentList>
</comments>
</file>

<file path=xl/comments11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9BB49667-781F-4E88-9911-BDF9C1231774}">
      <text>
        <r>
          <rPr>
            <sz val="9"/>
            <color indexed="81"/>
            <rFont val="Tahoma"/>
            <family val="2"/>
          </rPr>
          <t xml:space="preserve">Se selecciona el Proceso de la lista desplegable que se relacione de acuerdo con la actividad e indicador formulado
</t>
        </r>
      </text>
    </comment>
    <comment ref="A6" authorId="0" shapeId="0" xr:uid="{F87F40C6-7F74-4BCF-9776-53C73EE9B8F5}">
      <text>
        <r>
          <rPr>
            <sz val="9"/>
            <color indexed="81"/>
            <rFont val="Tahoma"/>
            <family val="2"/>
          </rPr>
          <t xml:space="preserve">Relacionar el nombre del indicador, tal como se relaciona en el Plan.
</t>
        </r>
      </text>
    </comment>
    <comment ref="A7" authorId="0" shapeId="0" xr:uid="{3F909DBD-C923-42C2-97B9-64F54F1E36A1}">
      <text>
        <r>
          <rPr>
            <sz val="9"/>
            <color indexed="81"/>
            <rFont val="Tahoma"/>
            <family val="2"/>
          </rPr>
          <t xml:space="preserve">Relacionar el objetivo del Proceso el cual se asociará al indicador, tal como se encuentra en la caracterización.
</t>
        </r>
      </text>
    </comment>
    <comment ref="A8" authorId="0" shapeId="0" xr:uid="{086C3A33-E738-453F-AA22-061B0EEC9F16}">
      <text>
        <r>
          <rPr>
            <sz val="9"/>
            <color indexed="81"/>
            <rFont val="Tahoma"/>
            <family val="2"/>
          </rPr>
          <t xml:space="preserve">Relacionar la actividad relacionada en el Plan (PAG - PEIDA) asociada al indicador.
</t>
        </r>
      </text>
    </comment>
    <comment ref="A9" authorId="0" shapeId="0" xr:uid="{0BC84D56-62F8-4127-A983-04678A3E5460}">
      <text>
        <r>
          <rPr>
            <sz val="9"/>
            <color indexed="81"/>
            <rFont val="Tahoma"/>
            <family val="2"/>
          </rPr>
          <t xml:space="preserve">Relacionar la formula del indicador
</t>
        </r>
      </text>
    </comment>
    <comment ref="C9" authorId="0" shapeId="0" xr:uid="{775407D7-2813-4664-B590-0474ABD6746A}">
      <text>
        <r>
          <rPr>
            <sz val="9"/>
            <color indexed="81"/>
            <rFont val="Tahoma"/>
            <family val="2"/>
          </rPr>
          <t xml:space="preserve">Relacionar la formula del indicador correspondiente a la variable uno
</t>
        </r>
      </text>
    </comment>
    <comment ref="F9" authorId="0" shapeId="0" xr:uid="{64A6581A-33ED-41D0-B809-81DF6F76E1CD}">
      <text>
        <r>
          <rPr>
            <sz val="9"/>
            <color indexed="81"/>
            <rFont val="Tahoma"/>
            <family val="2"/>
          </rPr>
          <t xml:space="preserve">Describir en forma clara lo que busca  medir el indicador
</t>
        </r>
      </text>
    </comment>
    <comment ref="N10" authorId="0" shapeId="0" xr:uid="{80A86B21-189F-4921-B7BD-8540A7BC1BF4}">
      <text>
        <r>
          <rPr>
            <sz val="9"/>
            <color indexed="81"/>
            <rFont val="Tahoma"/>
            <family val="2"/>
          </rPr>
          <t xml:space="preserve">Seleccionar de la lista desplegable, la naturaleza o tipo de indicador
</t>
        </r>
      </text>
    </comment>
    <comment ref="R10" authorId="0" shapeId="0" xr:uid="{32872701-C42C-40C3-AC64-3E3C3B4F992E}">
      <text>
        <r>
          <rPr>
            <sz val="9"/>
            <color indexed="81"/>
            <rFont val="Tahoma"/>
            <family val="2"/>
          </rPr>
          <t>Relacionar el Código del Indicador, tal como aparece en el plan correspondiente (PAG o PEIDA)</t>
        </r>
      </text>
    </comment>
    <comment ref="U10" authorId="0" shapeId="0" xr:uid="{DFE1BBB4-7217-4394-AE14-BF6835F89A54}">
      <text>
        <r>
          <rPr>
            <sz val="9"/>
            <color indexed="81"/>
            <rFont val="Tahoma"/>
            <family val="2"/>
          </rPr>
          <t xml:space="preserve">Se relacione la versión del indicador de acuerdo con las modificaciones realizadas. 
</t>
        </r>
      </text>
    </comment>
    <comment ref="C11" authorId="0" shapeId="0" xr:uid="{21EC047A-134F-4FAA-86F2-2B67EBE9D46D}">
      <text>
        <r>
          <rPr>
            <sz val="9"/>
            <color indexed="81"/>
            <rFont val="Tahoma"/>
            <family val="2"/>
          </rPr>
          <t>Se relaciona lo correspondiente a la variable dos, que por lo general  aplica para los indicadores porcentuales o indices.</t>
        </r>
      </text>
    </comment>
    <comment ref="A14" authorId="0" shapeId="0" xr:uid="{0586228F-0CA9-4422-8D76-7F3A9E7858F7}">
      <text>
        <r>
          <rPr>
            <sz val="9"/>
            <color indexed="81"/>
            <rFont val="Tahoma"/>
            <family val="2"/>
          </rPr>
          <t xml:space="preserve">Seleccionar la unidad de medida del indicador de la lista desplegable
</t>
        </r>
      </text>
    </comment>
    <comment ref="C14" authorId="0" shapeId="0" xr:uid="{F0852B9A-70ED-4785-96B1-26E659F835F8}">
      <text>
        <r>
          <rPr>
            <sz val="9"/>
            <color indexed="81"/>
            <rFont val="Tahoma"/>
            <family val="2"/>
          </rPr>
          <t xml:space="preserve">Indique la meta que desea llegar para la vigencia propuesta para el indicador, de acuerdo con lo relacionado en el Plan.
</t>
        </r>
      </text>
    </comment>
    <comment ref="F14" authorId="0" shapeId="0" xr:uid="{E4695AA7-BC0F-4563-B5B3-C35ADB92C633}">
      <text>
        <r>
          <rPr>
            <sz val="9"/>
            <color indexed="81"/>
            <rFont val="Tahoma"/>
            <family val="2"/>
          </rPr>
          <t xml:space="preserve">Seleccionar la Periocidad propuesta para el indicador de la lista desplegable.
</t>
        </r>
      </text>
    </comment>
    <comment ref="J14" authorId="0" shapeId="0" xr:uid="{F162975F-9FEC-4882-A1C0-B6F265530F3D}">
      <text>
        <r>
          <rPr>
            <sz val="9"/>
            <color indexed="81"/>
            <rFont val="Tahoma"/>
            <family val="2"/>
          </rPr>
          <t xml:space="preserve">En este espacio se relaciona los rangos determinados para saber en donde se categoriza, de acuerdo con el avance o cumplimiento reportado.
</t>
        </r>
      </text>
    </comment>
    <comment ref="S14" authorId="0" shapeId="0" xr:uid="{468F13C7-F324-4EE8-9343-F6A64C6AF160}">
      <text>
        <r>
          <rPr>
            <sz val="9"/>
            <color indexed="81"/>
            <rFont val="Tahoma"/>
            <family val="2"/>
          </rPr>
          <t xml:space="preserve">Seleccione de la lista desplegable el área responsable del reporte del indicador
</t>
        </r>
      </text>
    </comment>
    <comment ref="A18" authorId="1" shapeId="0" xr:uid="{7FD7333F-2B4D-4887-AFC9-E86D5275D31A}">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E6F0A528-1BCB-40CD-8576-C583EADD9D33}">
      <text>
        <r>
          <rPr>
            <sz val="9"/>
            <color indexed="81"/>
            <rFont val="Tahoma"/>
            <family val="2"/>
          </rPr>
          <t>Este es un campo informativo, no se diligencia.</t>
        </r>
      </text>
    </comment>
    <comment ref="F19" authorId="1" shapeId="0" xr:uid="{0F9C2BEF-9C0D-46D6-8C7B-215B8DF1346F}">
      <text>
        <r>
          <rPr>
            <sz val="9"/>
            <color indexed="81"/>
            <rFont val="Tahoma"/>
            <family val="2"/>
          </rPr>
          <t>Este es un campo informativo, no se diligencia.</t>
        </r>
      </text>
    </comment>
    <comment ref="O19" authorId="1" shapeId="0" xr:uid="{83275F8F-8D31-4C1A-B569-39488A54518B}">
      <text>
        <r>
          <rPr>
            <sz val="9"/>
            <color indexed="81"/>
            <rFont val="Tahoma"/>
            <family val="2"/>
          </rPr>
          <t>Este es un campo informativo, no se diligencia.</t>
        </r>
      </text>
    </comment>
    <comment ref="A22" authorId="0" shapeId="0" xr:uid="{AC8E4C89-D0F7-4C14-AC91-91A940150F72}">
      <text>
        <r>
          <rPr>
            <sz val="9"/>
            <color indexed="81"/>
            <rFont val="Tahoma"/>
            <family val="2"/>
          </rPr>
          <t xml:space="preserve">Relacionar el dato que corresponde a la variable uno del indicador
</t>
        </r>
      </text>
    </comment>
    <comment ref="A23" authorId="0" shapeId="0" xr:uid="{795FB522-564A-4244-A581-EB5EB57DBBA2}">
      <text>
        <r>
          <rPr>
            <sz val="9"/>
            <color indexed="81"/>
            <rFont val="Tahoma"/>
            <family val="2"/>
          </rPr>
          <t xml:space="preserve">Relacionar el dato que corresponde a la variable dos del indicador, si aplica
</t>
        </r>
      </text>
    </comment>
    <comment ref="A24" authorId="0" shapeId="0" xr:uid="{A16DAFA2-7426-49B0-9DA1-EDF67A0E9796}">
      <text>
        <r>
          <rPr>
            <sz val="9"/>
            <color indexed="81"/>
            <rFont val="Tahoma"/>
            <family val="2"/>
          </rPr>
          <t>Espacio solo informativo, no se relaciona datos en estos campos.</t>
        </r>
      </text>
    </comment>
    <comment ref="A39" authorId="0" shapeId="0" xr:uid="{0E6D4B47-F754-4134-8A31-F052897E9226}">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B6970938-85D2-450B-BC45-1B41FE9243D4}">
      <text>
        <r>
          <rPr>
            <sz val="9"/>
            <color indexed="81"/>
            <rFont val="Tahoma"/>
            <family val="2"/>
          </rPr>
          <t>En este espacio se realiza por funcionario de la OAP, las observaciones relevantes resultado de la medición del indicador.</t>
        </r>
      </text>
    </comment>
  </commentList>
</comments>
</file>

<file path=xl/comments11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630827F0-499E-467C-9923-A1DD93EBA5A4}">
      <text>
        <r>
          <rPr>
            <sz val="9"/>
            <color indexed="81"/>
            <rFont val="Tahoma"/>
            <family val="2"/>
          </rPr>
          <t xml:space="preserve">Se selecciona el Proceso de la lista desplegable que se relacione de acuerdo con la actividad e indicador formulado
</t>
        </r>
      </text>
    </comment>
    <comment ref="A6" authorId="0" shapeId="0" xr:uid="{6386D2B7-D7F6-41B2-8505-EBA5F34B9E84}">
      <text>
        <r>
          <rPr>
            <sz val="9"/>
            <color indexed="81"/>
            <rFont val="Tahoma"/>
            <family val="2"/>
          </rPr>
          <t xml:space="preserve">Relacionar el nombre del indicador, tal como se relaciona en el Plan.
</t>
        </r>
      </text>
    </comment>
    <comment ref="A7" authorId="0" shapeId="0" xr:uid="{D7CEA1D3-FA57-49F1-9E92-A5A386459779}">
      <text>
        <r>
          <rPr>
            <sz val="9"/>
            <color indexed="81"/>
            <rFont val="Tahoma"/>
            <family val="2"/>
          </rPr>
          <t xml:space="preserve">Relacionar el objetivo del Proceso el cual se asociará al indicador, tal como se encuentra en la caracterización.
</t>
        </r>
      </text>
    </comment>
    <comment ref="A8" authorId="0" shapeId="0" xr:uid="{092C0F58-5732-4218-869B-1A9D13270C2D}">
      <text>
        <r>
          <rPr>
            <sz val="9"/>
            <color indexed="81"/>
            <rFont val="Tahoma"/>
            <family val="2"/>
          </rPr>
          <t xml:space="preserve">Relacionar la actividad relacionada en el Plan (PAG - PEIDA) asociada al indicador.
</t>
        </r>
      </text>
    </comment>
    <comment ref="A9" authorId="0" shapeId="0" xr:uid="{3C7D8B6A-A782-4666-A7AB-398A15A4F7F1}">
      <text>
        <r>
          <rPr>
            <sz val="9"/>
            <color indexed="81"/>
            <rFont val="Tahoma"/>
            <family val="2"/>
          </rPr>
          <t xml:space="preserve">Relacionar la formula del indicador
</t>
        </r>
      </text>
    </comment>
    <comment ref="C9" authorId="0" shapeId="0" xr:uid="{79146B01-302E-4D9B-9F9B-2E42914A060E}">
      <text>
        <r>
          <rPr>
            <sz val="9"/>
            <color indexed="81"/>
            <rFont val="Tahoma"/>
            <family val="2"/>
          </rPr>
          <t xml:space="preserve">Relacionar la formula del indicador correspondiente a la variable uno
</t>
        </r>
      </text>
    </comment>
    <comment ref="F9" authorId="0" shapeId="0" xr:uid="{B799C2C7-D051-4922-95D7-BD6DC85AB4C4}">
      <text>
        <r>
          <rPr>
            <sz val="9"/>
            <color indexed="81"/>
            <rFont val="Tahoma"/>
            <family val="2"/>
          </rPr>
          <t xml:space="preserve">Describir en forma clara lo que busca  medir el indicador
</t>
        </r>
      </text>
    </comment>
    <comment ref="N10" authorId="0" shapeId="0" xr:uid="{413DE6EE-B36F-4FDD-9D19-DC0A47560863}">
      <text>
        <r>
          <rPr>
            <sz val="9"/>
            <color indexed="81"/>
            <rFont val="Tahoma"/>
            <family val="2"/>
          </rPr>
          <t xml:space="preserve">Seleccionar de la lista desplegable, la naturaleza o tipo de indicador
</t>
        </r>
      </text>
    </comment>
    <comment ref="R10" authorId="0" shapeId="0" xr:uid="{E232A1AC-069F-47F1-AE11-A8597033787E}">
      <text>
        <r>
          <rPr>
            <sz val="9"/>
            <color indexed="81"/>
            <rFont val="Tahoma"/>
            <family val="2"/>
          </rPr>
          <t>Relacionar el Código del Indicador, tal como aparece en el plan correspondiente (PAG o PEIDA)</t>
        </r>
      </text>
    </comment>
    <comment ref="U10" authorId="0" shapeId="0" xr:uid="{4BC96124-E832-461A-84FE-588F975BE466}">
      <text>
        <r>
          <rPr>
            <sz val="9"/>
            <color indexed="81"/>
            <rFont val="Tahoma"/>
            <family val="2"/>
          </rPr>
          <t xml:space="preserve">Se relacione la versión del indicador de acuerdo con las modificaciones realizadas. 
</t>
        </r>
      </text>
    </comment>
    <comment ref="C11" authorId="0" shapeId="0" xr:uid="{8917B3FE-D0F1-4C98-8D38-FBDE4D71225A}">
      <text>
        <r>
          <rPr>
            <sz val="9"/>
            <color indexed="81"/>
            <rFont val="Tahoma"/>
            <family val="2"/>
          </rPr>
          <t>Se relaciona lo correspondiente a la variable dos, que por lo general  aplica para los indicadores porcentuales o indices.</t>
        </r>
      </text>
    </comment>
    <comment ref="A14" authorId="0" shapeId="0" xr:uid="{8AB04993-2A91-4BD1-A562-6E7B50825E2E}">
      <text>
        <r>
          <rPr>
            <sz val="9"/>
            <color indexed="81"/>
            <rFont val="Tahoma"/>
            <family val="2"/>
          </rPr>
          <t xml:space="preserve">Seleccionar la unidad de medida del indicador de la lista desplegable
</t>
        </r>
      </text>
    </comment>
    <comment ref="C14" authorId="0" shapeId="0" xr:uid="{4AC81D23-CFBA-45CD-ABB3-851F07C5F1C7}">
      <text>
        <r>
          <rPr>
            <sz val="9"/>
            <color indexed="81"/>
            <rFont val="Tahoma"/>
            <family val="2"/>
          </rPr>
          <t xml:space="preserve">Indique la meta que desea llegar para la vigencia propuesta para el indicador, de acuerdo con lo relacionado en el Plan.
</t>
        </r>
      </text>
    </comment>
    <comment ref="F14" authorId="0" shapeId="0" xr:uid="{389F110E-93FF-41D9-AD0B-DC2DC8531180}">
      <text>
        <r>
          <rPr>
            <sz val="9"/>
            <color indexed="81"/>
            <rFont val="Tahoma"/>
            <family val="2"/>
          </rPr>
          <t xml:space="preserve">Seleccionar la Periocidad propuesta para el indicador de la lista desplegable.
</t>
        </r>
      </text>
    </comment>
    <comment ref="J14" authorId="0" shapeId="0" xr:uid="{50B67309-15AD-4704-8355-8530B7A8E11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96FE7B2B-F539-4356-8AA2-DD868C6E4166}">
      <text>
        <r>
          <rPr>
            <sz val="9"/>
            <color indexed="81"/>
            <rFont val="Tahoma"/>
            <family val="2"/>
          </rPr>
          <t xml:space="preserve">Seleccione de la lista desplegable el área responsable del reporte del indicador
</t>
        </r>
      </text>
    </comment>
    <comment ref="A18" authorId="1" shapeId="0" xr:uid="{D99CA7EE-4455-4EBE-AADD-4B429E2DA049}">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87319EA7-2712-49B2-9EB7-1A8393680184}">
      <text>
        <r>
          <rPr>
            <sz val="9"/>
            <color indexed="81"/>
            <rFont val="Tahoma"/>
            <family val="2"/>
          </rPr>
          <t>Este es un campo informativo, no se diligencia.</t>
        </r>
      </text>
    </comment>
    <comment ref="F19" authorId="1" shapeId="0" xr:uid="{F2BDB5ED-72E5-4BBE-AC3E-8659792EEDDD}">
      <text>
        <r>
          <rPr>
            <sz val="9"/>
            <color indexed="81"/>
            <rFont val="Tahoma"/>
            <family val="2"/>
          </rPr>
          <t>Este es un campo informativo, no se diligencia.</t>
        </r>
      </text>
    </comment>
    <comment ref="O19" authorId="1" shapeId="0" xr:uid="{AC7BA26A-77A1-4692-A983-650CDE75ACC1}">
      <text>
        <r>
          <rPr>
            <sz val="9"/>
            <color indexed="81"/>
            <rFont val="Tahoma"/>
            <family val="2"/>
          </rPr>
          <t>Este es un campo informativo, no se diligencia.</t>
        </r>
      </text>
    </comment>
    <comment ref="A22" authorId="0" shapeId="0" xr:uid="{804F9B22-06D9-4310-A896-A7CBBC0419DF}">
      <text>
        <r>
          <rPr>
            <sz val="9"/>
            <color indexed="81"/>
            <rFont val="Tahoma"/>
            <family val="2"/>
          </rPr>
          <t xml:space="preserve">Relacionar el dato que corresponde a la variable uno del indicador
</t>
        </r>
      </text>
    </comment>
    <comment ref="A23" authorId="0" shapeId="0" xr:uid="{575A48F7-1425-495D-901F-1B0027274CBD}">
      <text>
        <r>
          <rPr>
            <sz val="9"/>
            <color indexed="81"/>
            <rFont val="Tahoma"/>
            <family val="2"/>
          </rPr>
          <t xml:space="preserve">Relacionar el dato que corresponde a la variable dos del indicador, si aplica
</t>
        </r>
      </text>
    </comment>
    <comment ref="A24" authorId="0" shapeId="0" xr:uid="{7CF25FD1-DDE6-4645-8096-BCA15C14AC33}">
      <text>
        <r>
          <rPr>
            <sz val="9"/>
            <color indexed="81"/>
            <rFont val="Tahoma"/>
            <family val="2"/>
          </rPr>
          <t>Espacio solo informativo, no se relaciona datos en estos campos.</t>
        </r>
      </text>
    </comment>
    <comment ref="A39" authorId="0" shapeId="0" xr:uid="{9ACC3A5E-AA03-458D-9BEA-E656EA9CFD2F}">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C2412C8F-7879-4F5F-97ED-527E784C79C9}">
      <text>
        <r>
          <rPr>
            <sz val="9"/>
            <color indexed="81"/>
            <rFont val="Tahoma"/>
            <family val="2"/>
          </rPr>
          <t>En este espacio se realiza por funcionario de la OAP, las observaciones relevantes resultado de la medición del indicador.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B49467D0-13AA-4715-A38F-4BA27EEF33CF}">
      <text>
        <r>
          <rPr>
            <sz val="9"/>
            <color indexed="81"/>
            <rFont val="Tahoma"/>
            <family val="2"/>
          </rPr>
          <t xml:space="preserve">Se selecciona el Proceso de la lista desplegable que se relacione de acuerdo con la actividad e indicador formulado
</t>
        </r>
      </text>
    </comment>
    <comment ref="A6" authorId="0" shapeId="0" xr:uid="{893CBCDA-CDB4-4C89-AB32-CA7E6157F5AA}">
      <text>
        <r>
          <rPr>
            <sz val="9"/>
            <color indexed="81"/>
            <rFont val="Tahoma"/>
            <family val="2"/>
          </rPr>
          <t xml:space="preserve">Relacionar el nombre del indicador, tal como se relaciona en el Plan.
</t>
        </r>
      </text>
    </comment>
    <comment ref="A7" authorId="0" shapeId="0" xr:uid="{3E9951AC-11CA-4FAD-8B89-02ECC850C6EA}">
      <text>
        <r>
          <rPr>
            <sz val="9"/>
            <color indexed="81"/>
            <rFont val="Tahoma"/>
            <family val="2"/>
          </rPr>
          <t xml:space="preserve">Relacionar el objetivo del Proceso el cual se asociará al indicador, tal como se encuentra en la caracterización.
</t>
        </r>
      </text>
    </comment>
    <comment ref="A8" authorId="0" shapeId="0" xr:uid="{64AC41BE-EB54-4102-BC83-CB4CF81DD79A}">
      <text>
        <r>
          <rPr>
            <sz val="9"/>
            <color indexed="81"/>
            <rFont val="Tahoma"/>
            <family val="2"/>
          </rPr>
          <t xml:space="preserve">Relacionar la actividad relacionada en el Plan (PAG - PEIDA) asociada al indicador.
</t>
        </r>
      </text>
    </comment>
    <comment ref="A9" authorId="0" shapeId="0" xr:uid="{7D8ED449-CFDA-4095-A36D-9E60C7DC08F6}">
      <text>
        <r>
          <rPr>
            <sz val="9"/>
            <color indexed="81"/>
            <rFont val="Tahoma"/>
            <family val="2"/>
          </rPr>
          <t xml:space="preserve">Relacionar la formula del indicador
</t>
        </r>
      </text>
    </comment>
    <comment ref="C9" authorId="0" shapeId="0" xr:uid="{B6089B7D-581F-44B1-A84E-BB79D6BB1157}">
      <text>
        <r>
          <rPr>
            <sz val="9"/>
            <color indexed="81"/>
            <rFont val="Tahoma"/>
            <family val="2"/>
          </rPr>
          <t xml:space="preserve">Relacionar la formula del indicador correspondiente a la variable uno
</t>
        </r>
      </text>
    </comment>
    <comment ref="F9" authorId="0" shapeId="0" xr:uid="{D905AA4F-ED0C-4FF2-AA33-0C2D45669FBE}">
      <text>
        <r>
          <rPr>
            <sz val="9"/>
            <color indexed="81"/>
            <rFont val="Tahoma"/>
            <family val="2"/>
          </rPr>
          <t xml:space="preserve">Describir en forma clara lo que busca  medir el indicador
</t>
        </r>
      </text>
    </comment>
    <comment ref="N10" authorId="0" shapeId="0" xr:uid="{F7B14823-BA10-4888-BC36-35F098AF157A}">
      <text>
        <r>
          <rPr>
            <sz val="9"/>
            <color indexed="81"/>
            <rFont val="Tahoma"/>
            <family val="2"/>
          </rPr>
          <t xml:space="preserve">Seleccionar de la lista desplegable, la naturaleza o tipo de indicador
</t>
        </r>
      </text>
    </comment>
    <comment ref="R10" authorId="0" shapeId="0" xr:uid="{53DC4E3B-370C-495B-90C1-C5734EF62502}">
      <text>
        <r>
          <rPr>
            <sz val="9"/>
            <color indexed="81"/>
            <rFont val="Tahoma"/>
            <family val="2"/>
          </rPr>
          <t>Relacionar el Código del Indicador, tal como aparece en el plan correspondiente (PAG o PEIDA)</t>
        </r>
      </text>
    </comment>
    <comment ref="U10" authorId="0" shapeId="0" xr:uid="{5E86CDF9-3049-432F-B3B2-029A866B756F}">
      <text>
        <r>
          <rPr>
            <sz val="9"/>
            <color indexed="81"/>
            <rFont val="Tahoma"/>
            <family val="2"/>
          </rPr>
          <t xml:space="preserve">Se relacione la versión del indicador de acuerdo con las modificaciones realizadas. 
</t>
        </r>
      </text>
    </comment>
    <comment ref="C11" authorId="0" shapeId="0" xr:uid="{883198DC-5714-472C-8D58-050343C2BEBB}">
      <text>
        <r>
          <rPr>
            <sz val="9"/>
            <color indexed="81"/>
            <rFont val="Tahoma"/>
            <family val="2"/>
          </rPr>
          <t>Se relaciona lo correspondiente a la variable dos, que por lo general  aplica para los indicadores porcentuales o indices.</t>
        </r>
      </text>
    </comment>
    <comment ref="A14" authorId="0" shapeId="0" xr:uid="{BDCD5D1A-6B8B-43C5-8232-8374F686F8F6}">
      <text>
        <r>
          <rPr>
            <sz val="9"/>
            <color indexed="81"/>
            <rFont val="Tahoma"/>
            <family val="2"/>
          </rPr>
          <t xml:space="preserve">Seleccionar la unidad de medida del indicador de la lista desplegable
</t>
        </r>
      </text>
    </comment>
    <comment ref="C14" authorId="0" shapeId="0" xr:uid="{7A3215F2-75CD-405C-A2CD-3E88085167DE}">
      <text>
        <r>
          <rPr>
            <sz val="9"/>
            <color indexed="81"/>
            <rFont val="Tahoma"/>
            <family val="2"/>
          </rPr>
          <t xml:space="preserve">Indique la meta que desea llegar para la vigencia propuesta para el indicador, de acuerdo con lo relacionado en el Plan.
</t>
        </r>
      </text>
    </comment>
    <comment ref="F14" authorId="0" shapeId="0" xr:uid="{BE845780-C1EC-45DD-B2CD-72C63F10C724}">
      <text>
        <r>
          <rPr>
            <sz val="9"/>
            <color indexed="81"/>
            <rFont val="Tahoma"/>
            <family val="2"/>
          </rPr>
          <t xml:space="preserve">Seleccionar la Periocidad propuesta para el indicador de la lista desplegable.
</t>
        </r>
      </text>
    </comment>
    <comment ref="J14" authorId="0" shapeId="0" xr:uid="{9F0727D9-A6A8-4803-B860-5A78EF3E2ADF}">
      <text>
        <r>
          <rPr>
            <sz val="9"/>
            <color indexed="81"/>
            <rFont val="Tahoma"/>
            <family val="2"/>
          </rPr>
          <t xml:space="preserve">En este espacio se relaciona los rangos determinados para saber en donde se categoriza, de acuerdo con el avance o cumplimiento reportado.
</t>
        </r>
      </text>
    </comment>
    <comment ref="S14" authorId="0" shapeId="0" xr:uid="{BE3B9E99-D0D3-4319-BD87-5083AF438887}">
      <text>
        <r>
          <rPr>
            <sz val="9"/>
            <color indexed="81"/>
            <rFont val="Tahoma"/>
            <family val="2"/>
          </rPr>
          <t xml:space="preserve">Seleccione de la lista desplegable el área responsable del reporte del indicador
</t>
        </r>
      </text>
    </comment>
    <comment ref="A18" authorId="1" shapeId="0" xr:uid="{C8352AC2-8031-4118-BDAA-76DD6E4E0D70}">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2C56E33C-9476-4EBB-B706-52236AAFD042}">
      <text>
        <r>
          <rPr>
            <sz val="9"/>
            <color indexed="81"/>
            <rFont val="Tahoma"/>
            <family val="2"/>
          </rPr>
          <t>Este es un campo informativo, no se diligencia.</t>
        </r>
      </text>
    </comment>
    <comment ref="F19" authorId="1" shapeId="0" xr:uid="{D245038D-34D7-4547-BFBF-06C5285E4A16}">
      <text>
        <r>
          <rPr>
            <sz val="9"/>
            <color indexed="81"/>
            <rFont val="Tahoma"/>
            <family val="2"/>
          </rPr>
          <t>Este es un campo informativo, no se diligencia.</t>
        </r>
      </text>
    </comment>
    <comment ref="O19" authorId="1" shapeId="0" xr:uid="{4C228C54-0A22-43D3-84BE-5C8E4E50C952}">
      <text>
        <r>
          <rPr>
            <sz val="9"/>
            <color indexed="81"/>
            <rFont val="Tahoma"/>
            <family val="2"/>
          </rPr>
          <t>Este es un campo informativo, no se diligencia.</t>
        </r>
      </text>
    </comment>
    <comment ref="A22" authorId="0" shapeId="0" xr:uid="{C81B97C3-EFE8-4F09-B07C-3F66593DC8FA}">
      <text>
        <r>
          <rPr>
            <sz val="9"/>
            <color indexed="81"/>
            <rFont val="Tahoma"/>
            <family val="2"/>
          </rPr>
          <t xml:space="preserve">Relacionar el dato que corresponde a la variable uno del indicador
</t>
        </r>
      </text>
    </comment>
    <comment ref="A23" authorId="0" shapeId="0" xr:uid="{DACFE7A6-E053-481E-B92A-5B9EF9532F2A}">
      <text>
        <r>
          <rPr>
            <sz val="9"/>
            <color indexed="81"/>
            <rFont val="Tahoma"/>
            <family val="2"/>
          </rPr>
          <t xml:space="preserve">Relacionar el dato que corresponde a la variable dos del indicador, si aplica
</t>
        </r>
      </text>
    </comment>
    <comment ref="A24" authorId="0" shapeId="0" xr:uid="{AA169459-B7F6-4C70-B1BE-6D9CF3DBA17B}">
      <text>
        <r>
          <rPr>
            <sz val="9"/>
            <color indexed="81"/>
            <rFont val="Tahoma"/>
            <family val="2"/>
          </rPr>
          <t>Espacio solo informativo, no se relaciona datos en estos campos.</t>
        </r>
      </text>
    </comment>
    <comment ref="A39" authorId="0" shapeId="0" xr:uid="{383279D5-C96D-4CCB-8258-236734C18611}">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1EFE0532-9735-46B4-8683-DCC4965B1D56}">
      <text>
        <r>
          <rPr>
            <sz val="9"/>
            <color indexed="81"/>
            <rFont val="Tahoma"/>
            <family val="2"/>
          </rPr>
          <t>En este espacio se realiza por funcionario de la OAP, las observaciones relevantes resultado de la medición del indicador.</t>
        </r>
      </text>
    </comment>
  </commentList>
</comments>
</file>

<file path=xl/comments12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EB56E577-000E-447A-AF1C-921E3AA78688}">
      <text>
        <r>
          <rPr>
            <sz val="9"/>
            <color indexed="81"/>
            <rFont val="Tahoma"/>
            <family val="2"/>
          </rPr>
          <t xml:space="preserve">Se selecciona el Proceso de la lista desplegable que se relacione de acuerdo con la actividad e indicador formulado
</t>
        </r>
      </text>
    </comment>
    <comment ref="A6" authorId="0" shapeId="0" xr:uid="{EA5D6567-FBB5-4278-B770-4DE2EC6138C6}">
      <text>
        <r>
          <rPr>
            <sz val="9"/>
            <color indexed="81"/>
            <rFont val="Tahoma"/>
            <family val="2"/>
          </rPr>
          <t xml:space="preserve">Relacionar el nombre del indicador, tal como se relaciona en el Plan.
</t>
        </r>
      </text>
    </comment>
    <comment ref="A7" authorId="0" shapeId="0" xr:uid="{7F7F4835-126F-4568-B6B1-573D9BC4C45B}">
      <text>
        <r>
          <rPr>
            <sz val="9"/>
            <color indexed="81"/>
            <rFont val="Tahoma"/>
            <family val="2"/>
          </rPr>
          <t xml:space="preserve">Relacionar el objetivo del Proceso el cual se asociará al indicador, tal como se encuentra en la caracterización.
</t>
        </r>
      </text>
    </comment>
    <comment ref="A8" authorId="0" shapeId="0" xr:uid="{D2C5F839-F16B-491B-9AE0-D0D7F4386BC4}">
      <text>
        <r>
          <rPr>
            <sz val="9"/>
            <color indexed="81"/>
            <rFont val="Tahoma"/>
            <family val="2"/>
          </rPr>
          <t xml:space="preserve">Relacionar la actividad relacionada en el Plan (PAG - PEIDA) asociada al indicador.
</t>
        </r>
      </text>
    </comment>
    <comment ref="A9" authorId="0" shapeId="0" xr:uid="{608BC266-A26E-41FA-95ED-5740B483A9F4}">
      <text>
        <r>
          <rPr>
            <sz val="9"/>
            <color indexed="81"/>
            <rFont val="Tahoma"/>
            <family val="2"/>
          </rPr>
          <t xml:space="preserve">Relacionar la formula del indicador
</t>
        </r>
      </text>
    </comment>
    <comment ref="C9" authorId="0" shapeId="0" xr:uid="{8C330A1A-6C00-4CED-8AB0-C0DB5ECBAA06}">
      <text>
        <r>
          <rPr>
            <sz val="9"/>
            <color indexed="81"/>
            <rFont val="Tahoma"/>
            <family val="2"/>
          </rPr>
          <t xml:space="preserve">Relacionar la formula del indicador correspondiente a la variable uno
</t>
        </r>
      </text>
    </comment>
    <comment ref="F9" authorId="0" shapeId="0" xr:uid="{88F84CEC-6C6A-400A-8878-DDBF89D52137}">
      <text>
        <r>
          <rPr>
            <sz val="9"/>
            <color indexed="81"/>
            <rFont val="Tahoma"/>
            <family val="2"/>
          </rPr>
          <t xml:space="preserve">Describir en forma clara lo que busca  medir el indicador
</t>
        </r>
      </text>
    </comment>
    <comment ref="N10" authorId="0" shapeId="0" xr:uid="{EE29667C-DFC8-4FD7-8A14-F4C2D2560CA9}">
      <text>
        <r>
          <rPr>
            <sz val="9"/>
            <color indexed="81"/>
            <rFont val="Tahoma"/>
            <family val="2"/>
          </rPr>
          <t xml:space="preserve">Seleccionar de la lista desplegable, la naturaleza o tipo de indicador
</t>
        </r>
      </text>
    </comment>
    <comment ref="R10" authorId="0" shapeId="0" xr:uid="{42A89C7A-6B63-4C83-BF86-3E202EC3C4EA}">
      <text>
        <r>
          <rPr>
            <sz val="9"/>
            <color indexed="81"/>
            <rFont val="Tahoma"/>
            <family val="2"/>
          </rPr>
          <t>Relacionar el Código del Indicador, tal como aparece en el plan correspondiente (PAG o PEIDA)</t>
        </r>
      </text>
    </comment>
    <comment ref="U10" authorId="0" shapeId="0" xr:uid="{FB40BD03-B436-471E-B2D4-B76F1B934B05}">
      <text>
        <r>
          <rPr>
            <sz val="9"/>
            <color indexed="81"/>
            <rFont val="Tahoma"/>
            <family val="2"/>
          </rPr>
          <t xml:space="preserve">Se relacione la versión del indicador de acuerdo con las modificaciones realizadas. 
</t>
        </r>
      </text>
    </comment>
    <comment ref="C11" authorId="0" shapeId="0" xr:uid="{4B005378-7387-4FF3-888A-23A8E2BCBAB5}">
      <text>
        <r>
          <rPr>
            <sz val="9"/>
            <color indexed="81"/>
            <rFont val="Tahoma"/>
            <family val="2"/>
          </rPr>
          <t>Se relaciona lo correspondiente a la variable dos, que por lo general  aplica para los indicadores porcentuales o indices.</t>
        </r>
      </text>
    </comment>
    <comment ref="A14" authorId="0" shapeId="0" xr:uid="{2F727276-67B6-47BD-B8A3-72288A498CAF}">
      <text>
        <r>
          <rPr>
            <sz val="9"/>
            <color indexed="81"/>
            <rFont val="Tahoma"/>
            <family val="2"/>
          </rPr>
          <t xml:space="preserve">Seleccionar la unidad de medida del indicador de la lista desplegable
</t>
        </r>
      </text>
    </comment>
    <comment ref="C14" authorId="0" shapeId="0" xr:uid="{81294D63-331E-40AF-886C-908860747AA0}">
      <text>
        <r>
          <rPr>
            <sz val="9"/>
            <color indexed="81"/>
            <rFont val="Tahoma"/>
            <family val="2"/>
          </rPr>
          <t xml:space="preserve">Indique la meta que desea llegar para la vigencia propuesta para el indicador, de acuerdo con lo relacionado en el Plan.
</t>
        </r>
      </text>
    </comment>
    <comment ref="F14" authorId="0" shapeId="0" xr:uid="{165AADE7-4CE5-4D44-8D37-83EFF7D0AAF8}">
      <text>
        <r>
          <rPr>
            <sz val="9"/>
            <color indexed="81"/>
            <rFont val="Tahoma"/>
            <family val="2"/>
          </rPr>
          <t xml:space="preserve">Seleccionar la Periocidad propuesta para el indicador de la lista desplegable.
</t>
        </r>
      </text>
    </comment>
    <comment ref="J14" authorId="0" shapeId="0" xr:uid="{0026E9F4-D794-4E78-80BA-CDC3C8A289CD}">
      <text>
        <r>
          <rPr>
            <sz val="9"/>
            <color indexed="81"/>
            <rFont val="Tahoma"/>
            <family val="2"/>
          </rPr>
          <t xml:space="preserve">En este espacio se relaciona los rangos determinados para saber en donde se categoriza, de acuerdo con el avance o cumplimiento reportado.
</t>
        </r>
      </text>
    </comment>
    <comment ref="S14" authorId="0" shapeId="0" xr:uid="{DDF49AF6-4D4B-4D0D-B4ED-4819E564C42F}">
      <text>
        <r>
          <rPr>
            <sz val="9"/>
            <color indexed="81"/>
            <rFont val="Tahoma"/>
            <family val="2"/>
          </rPr>
          <t xml:space="preserve">Seleccione de la lista desplegable el área responsable del reporte del indicador
</t>
        </r>
      </text>
    </comment>
    <comment ref="A18" authorId="1" shapeId="0" xr:uid="{5BF6AC5F-F81F-4AF3-B4CE-D43B64363DB1}">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1A3ED38F-80E1-4095-8E4D-A30A5031244F}">
      <text>
        <r>
          <rPr>
            <sz val="9"/>
            <color indexed="81"/>
            <rFont val="Tahoma"/>
            <family val="2"/>
          </rPr>
          <t>Este es un campo informativo, no se diligencia.</t>
        </r>
      </text>
    </comment>
    <comment ref="F19" authorId="1" shapeId="0" xr:uid="{2BBE4087-E993-4C9C-9EBB-FAAEF080AE6B}">
      <text>
        <r>
          <rPr>
            <sz val="9"/>
            <color indexed="81"/>
            <rFont val="Tahoma"/>
            <family val="2"/>
          </rPr>
          <t>Este es un campo informativo, no se diligencia.</t>
        </r>
      </text>
    </comment>
    <comment ref="O19" authorId="1" shapeId="0" xr:uid="{90C6D09D-5B65-47E1-B589-3945B6819C40}">
      <text>
        <r>
          <rPr>
            <sz val="9"/>
            <color indexed="81"/>
            <rFont val="Tahoma"/>
            <family val="2"/>
          </rPr>
          <t>Este es un campo informativo, no se diligencia.</t>
        </r>
      </text>
    </comment>
    <comment ref="A22" authorId="0" shapeId="0" xr:uid="{C3FB86A2-2B90-44BB-8BF4-20A63D5A2693}">
      <text>
        <r>
          <rPr>
            <sz val="9"/>
            <color indexed="81"/>
            <rFont val="Tahoma"/>
            <family val="2"/>
          </rPr>
          <t xml:space="preserve">Relacionar el dato que corresponde a la variable uno del indicador
</t>
        </r>
      </text>
    </comment>
    <comment ref="A23" authorId="0" shapeId="0" xr:uid="{B40DDCBB-0D0A-4A66-B52D-217AC0E76C36}">
      <text>
        <r>
          <rPr>
            <sz val="9"/>
            <color indexed="81"/>
            <rFont val="Tahoma"/>
            <family val="2"/>
          </rPr>
          <t xml:space="preserve">Relacionar el dato que corresponde a la variable dos del indicador, si aplica
</t>
        </r>
      </text>
    </comment>
    <comment ref="A24" authorId="0" shapeId="0" xr:uid="{20D23C07-E8F9-4879-9405-C069601BCE3D}">
      <text>
        <r>
          <rPr>
            <sz val="9"/>
            <color indexed="81"/>
            <rFont val="Tahoma"/>
            <family val="2"/>
          </rPr>
          <t>Espacio solo informativo, no se relaciona datos en estos campos.</t>
        </r>
      </text>
    </comment>
    <comment ref="A39" authorId="0" shapeId="0" xr:uid="{CF1112BC-3265-469C-A48B-51101E7C96A5}">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34B7DD2E-A960-442A-97A6-1A67184591B1}">
      <text>
        <r>
          <rPr>
            <sz val="9"/>
            <color indexed="81"/>
            <rFont val="Tahoma"/>
            <family val="2"/>
          </rPr>
          <t>En este espacio se realiza por funcionario de la OAP, las observaciones relevantes resultado de la medición del indicador.</t>
        </r>
      </text>
    </comment>
  </commentList>
</comments>
</file>

<file path=xl/comments12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3626D8E0-4F23-408E-A4E3-665B15EB4A6E}">
      <text>
        <r>
          <rPr>
            <sz val="9"/>
            <color indexed="81"/>
            <rFont val="Tahoma"/>
            <family val="2"/>
          </rPr>
          <t xml:space="preserve">Se selecciona el Proceso de la lista desplegable que se relacione de acuerdo con la actividad e indicador formulado
</t>
        </r>
      </text>
    </comment>
    <comment ref="A6" authorId="0" shapeId="0" xr:uid="{02FA7784-3733-4847-B33F-FE1803E1EF08}">
      <text>
        <r>
          <rPr>
            <sz val="9"/>
            <color indexed="81"/>
            <rFont val="Tahoma"/>
            <family val="2"/>
          </rPr>
          <t xml:space="preserve">Relacionar el nombre del indicador, tal como se relaciona en el Plan.
</t>
        </r>
      </text>
    </comment>
    <comment ref="A7" authorId="0" shapeId="0" xr:uid="{1517DE26-2259-44E7-A24A-F55F8B2B62D2}">
      <text>
        <r>
          <rPr>
            <sz val="9"/>
            <color indexed="81"/>
            <rFont val="Tahoma"/>
            <family val="2"/>
          </rPr>
          <t xml:space="preserve">Relacionar el objetivo del Proceso el cual se asociará al indicador, tal como se encuentra en la caracterización.
</t>
        </r>
      </text>
    </comment>
    <comment ref="A8" authorId="0" shapeId="0" xr:uid="{A5D55737-1E72-41EA-998E-CECFABB23371}">
      <text>
        <r>
          <rPr>
            <sz val="9"/>
            <color indexed="81"/>
            <rFont val="Tahoma"/>
            <family val="2"/>
          </rPr>
          <t xml:space="preserve">Relacionar la actividad relacionada en el Plan (PAG - PEIDA) asociada al indicador.
</t>
        </r>
      </text>
    </comment>
    <comment ref="A9" authorId="0" shapeId="0" xr:uid="{54EEB171-697E-46F0-8409-62ABB789DFD6}">
      <text>
        <r>
          <rPr>
            <sz val="9"/>
            <color indexed="81"/>
            <rFont val="Tahoma"/>
            <family val="2"/>
          </rPr>
          <t xml:space="preserve">Relacionar la formula del indicador
</t>
        </r>
      </text>
    </comment>
    <comment ref="N10" authorId="0" shapeId="0" xr:uid="{64383313-9BC9-4A7F-A6FD-927A0FFB3E0E}">
      <text>
        <r>
          <rPr>
            <sz val="9"/>
            <color indexed="81"/>
            <rFont val="Tahoma"/>
            <family val="2"/>
          </rPr>
          <t xml:space="preserve">Seleccionar de la lista desplegable, la naturaleza o tipo de indicador
</t>
        </r>
      </text>
    </comment>
    <comment ref="R10" authorId="0" shapeId="0" xr:uid="{86E8AE41-E2AE-416C-84FB-9C3E721FE6B7}">
      <text>
        <r>
          <rPr>
            <sz val="9"/>
            <color indexed="81"/>
            <rFont val="Tahoma"/>
            <family val="2"/>
          </rPr>
          <t>Relacionar el Código del Indicador, tal como aparece en el plan correspondiente (PAG o PEIDA)</t>
        </r>
      </text>
    </comment>
    <comment ref="U10" authorId="0" shapeId="0" xr:uid="{6A8EC92B-EFD8-456C-A114-823C822BA682}">
      <text>
        <r>
          <rPr>
            <sz val="9"/>
            <color indexed="81"/>
            <rFont val="Tahoma"/>
            <family val="2"/>
          </rPr>
          <t xml:space="preserve">Se relacione la versión del indicador de acuerdo con las modificaciones realizadas. 
</t>
        </r>
      </text>
    </comment>
    <comment ref="C11" authorId="0" shapeId="0" xr:uid="{D9F992EB-E661-4417-B362-600AC41924A4}">
      <text>
        <r>
          <rPr>
            <sz val="9"/>
            <color indexed="81"/>
            <rFont val="Tahoma"/>
            <family val="2"/>
          </rPr>
          <t>Se relaciona lo correspondiente a la variable dos, que por lo general  aplica para los indicadores porcentuales o indices.</t>
        </r>
      </text>
    </comment>
    <comment ref="A14" authorId="0" shapeId="0" xr:uid="{4456B363-EBA4-4DD9-8A6B-A0231298811F}">
      <text>
        <r>
          <rPr>
            <sz val="9"/>
            <color indexed="81"/>
            <rFont val="Tahoma"/>
            <family val="2"/>
          </rPr>
          <t xml:space="preserve">Seleccionar la unidad de medida del indicador de la lista desplegable
</t>
        </r>
      </text>
    </comment>
    <comment ref="C14" authorId="0" shapeId="0" xr:uid="{B8EF6A8B-70F9-41CC-ADE8-B5E7FC9C32EB}">
      <text>
        <r>
          <rPr>
            <sz val="9"/>
            <color indexed="81"/>
            <rFont val="Tahoma"/>
            <family val="2"/>
          </rPr>
          <t xml:space="preserve">Indique la meta que desea llegar para la vigencia propuesta para el indicador, de acuerdo con lo relacionado en el Plan.
</t>
        </r>
      </text>
    </comment>
    <comment ref="F14" authorId="0" shapeId="0" xr:uid="{636DD582-C10B-4168-B682-4A259A003F6A}">
      <text>
        <r>
          <rPr>
            <sz val="9"/>
            <color indexed="81"/>
            <rFont val="Tahoma"/>
            <family val="2"/>
          </rPr>
          <t xml:space="preserve">Seleccionar la Periocidad propuesta para el indicador de la lista desplegable.
</t>
        </r>
      </text>
    </comment>
    <comment ref="J14" authorId="0" shapeId="0" xr:uid="{0EF5D139-7FCB-47A0-B444-79F3F15DEC32}">
      <text>
        <r>
          <rPr>
            <sz val="9"/>
            <color indexed="81"/>
            <rFont val="Tahoma"/>
            <family val="2"/>
          </rPr>
          <t xml:space="preserve">En este espacio se relaciona los rangos determinados para saber en donde se categoriza, de acuerdo con el avance o cumplimiento reportado.
</t>
        </r>
      </text>
    </comment>
    <comment ref="S14" authorId="0" shapeId="0" xr:uid="{2D562264-11B5-47D5-B168-5ED8453DDEF2}">
      <text>
        <r>
          <rPr>
            <sz val="9"/>
            <color indexed="81"/>
            <rFont val="Tahoma"/>
            <family val="2"/>
          </rPr>
          <t xml:space="preserve">Seleccione de la lista desplegable el área responsable del reporte del indicador
</t>
        </r>
      </text>
    </comment>
    <comment ref="A18" authorId="1" shapeId="0" xr:uid="{77FF963A-A3C5-4C9C-80AB-417F9091A18E}">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C8E7B28A-F675-40E1-BC7B-0F5DD27BFCC7}">
      <text>
        <r>
          <rPr>
            <sz val="9"/>
            <color indexed="81"/>
            <rFont val="Tahoma"/>
            <family val="2"/>
          </rPr>
          <t>Este es un campo informativo, no se diligencia.</t>
        </r>
      </text>
    </comment>
    <comment ref="F19" authorId="1" shapeId="0" xr:uid="{9B020D73-C28A-4C79-8E2A-2ABD8B3A10AD}">
      <text>
        <r>
          <rPr>
            <sz val="9"/>
            <color indexed="81"/>
            <rFont val="Tahoma"/>
            <family val="2"/>
          </rPr>
          <t>Este es un campo informativo, no se diligencia.</t>
        </r>
      </text>
    </comment>
    <comment ref="O19" authorId="1" shapeId="0" xr:uid="{B5B5EC2A-A8A6-4F98-B3A0-2108011DAB17}">
      <text>
        <r>
          <rPr>
            <sz val="9"/>
            <color indexed="81"/>
            <rFont val="Tahoma"/>
            <family val="2"/>
          </rPr>
          <t>Este es un campo informativo, no se diligencia.</t>
        </r>
      </text>
    </comment>
    <comment ref="A22" authorId="0" shapeId="0" xr:uid="{D9E77841-38A2-4958-8A0B-7A41171151E4}">
      <text>
        <r>
          <rPr>
            <sz val="9"/>
            <color indexed="81"/>
            <rFont val="Tahoma"/>
            <family val="2"/>
          </rPr>
          <t xml:space="preserve">Relacionar el dato que corresponde a la variable uno del indicador
</t>
        </r>
      </text>
    </comment>
    <comment ref="A23" authorId="0" shapeId="0" xr:uid="{AC8F1826-5CCB-47FB-9DE6-45D12D77F35A}">
      <text>
        <r>
          <rPr>
            <sz val="9"/>
            <color indexed="81"/>
            <rFont val="Tahoma"/>
            <family val="2"/>
          </rPr>
          <t xml:space="preserve">Relacionar el dato que corresponde a la variable dos del indicador, si aplica
</t>
        </r>
      </text>
    </comment>
    <comment ref="A24" authorId="0" shapeId="0" xr:uid="{0DC02AA1-583E-4507-BE3C-D38AADF5AA83}">
      <text>
        <r>
          <rPr>
            <sz val="9"/>
            <color indexed="81"/>
            <rFont val="Tahoma"/>
            <family val="2"/>
          </rPr>
          <t>Espacio solo informativo, no se relaciona datos en estos campos.</t>
        </r>
      </text>
    </comment>
    <comment ref="A39" authorId="0" shapeId="0" xr:uid="{EE8D361F-9A32-40C2-8D94-76369D89547B}">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55E968B-21BA-4E45-92AC-C9278FA16550}">
      <text>
        <r>
          <rPr>
            <sz val="9"/>
            <color indexed="81"/>
            <rFont val="Tahoma"/>
            <family val="2"/>
          </rPr>
          <t>En este espacio se realiza por funcionario de la OAP, las observaciones relevantes resultado de la medición del indicador.</t>
        </r>
      </text>
    </comment>
  </commentList>
</comments>
</file>

<file path=xl/comments12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47725FFB-82A3-4C8E-A2B5-FC90418750EF}">
      <text>
        <r>
          <rPr>
            <sz val="9"/>
            <color indexed="81"/>
            <rFont val="Tahoma"/>
            <family val="2"/>
          </rPr>
          <t xml:space="preserve">Se selecciona el Proceso de la lista desplegable que se relacione de acuerdo con la actividad e indicador formulado
</t>
        </r>
      </text>
    </comment>
    <comment ref="A6" authorId="0" shapeId="0" xr:uid="{10D24BB8-9C35-4686-8085-BD35E6E4B4E3}">
      <text>
        <r>
          <rPr>
            <sz val="9"/>
            <color indexed="81"/>
            <rFont val="Tahoma"/>
            <family val="2"/>
          </rPr>
          <t xml:space="preserve">Relacionar el nombre del indicador, tal como se relaciona en el Plan.
</t>
        </r>
      </text>
    </comment>
    <comment ref="A7" authorId="0" shapeId="0" xr:uid="{56B3392E-698E-4CAB-939F-FBEEB20562FF}">
      <text>
        <r>
          <rPr>
            <sz val="9"/>
            <color indexed="81"/>
            <rFont val="Tahoma"/>
            <family val="2"/>
          </rPr>
          <t xml:space="preserve">Relacionar el objetivo del Proceso el cual se asociará al indicador, tal como se encuentra en la caracterización.
</t>
        </r>
      </text>
    </comment>
    <comment ref="A8" authorId="0" shapeId="0" xr:uid="{8F264369-D347-423F-A992-9FE6A1E2D0D6}">
      <text>
        <r>
          <rPr>
            <sz val="9"/>
            <color indexed="81"/>
            <rFont val="Tahoma"/>
            <family val="2"/>
          </rPr>
          <t xml:space="preserve">Relacionar la actividad relacionada en el Plan (PAG - PEIDA) asociada al indicador.
</t>
        </r>
      </text>
    </comment>
    <comment ref="A9" authorId="0" shapeId="0" xr:uid="{12C4AE72-B13F-45CD-8BF0-D467F7AA1BE7}">
      <text>
        <r>
          <rPr>
            <sz val="9"/>
            <color indexed="81"/>
            <rFont val="Tahoma"/>
            <family val="2"/>
          </rPr>
          <t xml:space="preserve">Relacionar la formula del indicador
</t>
        </r>
      </text>
    </comment>
    <comment ref="N10" authorId="0" shapeId="0" xr:uid="{E9E590D6-A115-4695-9F76-25CB3DBB12F0}">
      <text>
        <r>
          <rPr>
            <sz val="9"/>
            <color indexed="81"/>
            <rFont val="Tahoma"/>
            <family val="2"/>
          </rPr>
          <t xml:space="preserve">Seleccionar de la lista desplegable, la naturaleza o tipo de indicador
</t>
        </r>
      </text>
    </comment>
    <comment ref="R10" authorId="0" shapeId="0" xr:uid="{329205C6-C813-4E1D-A013-1C72FFFE690A}">
      <text>
        <r>
          <rPr>
            <sz val="9"/>
            <color indexed="81"/>
            <rFont val="Tahoma"/>
            <family val="2"/>
          </rPr>
          <t>Relacionar el Código del Indicador, tal como aparece en el plan correspondiente (PAG o PEIDA)</t>
        </r>
      </text>
    </comment>
    <comment ref="U10" authorId="0" shapeId="0" xr:uid="{9ECAB3C2-2005-4DAC-A3AA-BBDE9F74D355}">
      <text>
        <r>
          <rPr>
            <sz val="9"/>
            <color indexed="81"/>
            <rFont val="Tahoma"/>
            <family val="2"/>
          </rPr>
          <t xml:space="preserve">Se relacione la versión del indicador de acuerdo con las modificaciones realizadas. 
</t>
        </r>
      </text>
    </comment>
    <comment ref="C11" authorId="0" shapeId="0" xr:uid="{25E9A629-4213-466F-931D-5033D06209A3}">
      <text>
        <r>
          <rPr>
            <sz val="9"/>
            <color indexed="81"/>
            <rFont val="Tahoma"/>
            <family val="2"/>
          </rPr>
          <t>Se relaciona lo correspondiente a la variable dos, que por lo general  aplica para los indicadores porcentuales o indices.</t>
        </r>
      </text>
    </comment>
    <comment ref="A14" authorId="0" shapeId="0" xr:uid="{DD405ACA-98D8-454D-9EDF-4FA34C2909FA}">
      <text>
        <r>
          <rPr>
            <sz val="9"/>
            <color indexed="81"/>
            <rFont val="Tahoma"/>
            <family val="2"/>
          </rPr>
          <t xml:space="preserve">Seleccionar la unidad de medida del indicador de la lista desplegable
</t>
        </r>
      </text>
    </comment>
    <comment ref="C14" authorId="0" shapeId="0" xr:uid="{7BCADE37-2D32-4729-9DCB-BC6903BF87F0}">
      <text>
        <r>
          <rPr>
            <sz val="9"/>
            <color indexed="81"/>
            <rFont val="Tahoma"/>
            <family val="2"/>
          </rPr>
          <t xml:space="preserve">Indique la meta que desea llegar para la vigencia propuesta para el indicador, de acuerdo con lo relacionado en el Plan.
</t>
        </r>
      </text>
    </comment>
    <comment ref="F14" authorId="0" shapeId="0" xr:uid="{545AA80E-6811-47C4-BB42-1088E89E79B7}">
      <text>
        <r>
          <rPr>
            <sz val="9"/>
            <color indexed="81"/>
            <rFont val="Tahoma"/>
            <family val="2"/>
          </rPr>
          <t xml:space="preserve">Seleccionar la Periocidad propuesta para el indicador de la lista desplegable.
</t>
        </r>
      </text>
    </comment>
    <comment ref="J14" authorId="0" shapeId="0" xr:uid="{D467E4F1-6A50-491C-B140-7EDED30D1840}">
      <text>
        <r>
          <rPr>
            <sz val="9"/>
            <color indexed="81"/>
            <rFont val="Tahoma"/>
            <family val="2"/>
          </rPr>
          <t xml:space="preserve">En este espacio se relaciona los rangos determinados para saber en donde se categoriza, de acuerdo con el avance o cumplimiento reportado.
</t>
        </r>
      </text>
    </comment>
    <comment ref="S14" authorId="0" shapeId="0" xr:uid="{319A8D02-C8BA-4CAF-9F3E-2C926CCAFFE9}">
      <text>
        <r>
          <rPr>
            <sz val="9"/>
            <color indexed="81"/>
            <rFont val="Tahoma"/>
            <family val="2"/>
          </rPr>
          <t xml:space="preserve">Seleccione de la lista desplegable el área responsable del reporte del indicador
</t>
        </r>
      </text>
    </comment>
    <comment ref="A18" authorId="1" shapeId="0" xr:uid="{54705C87-34BF-4D1D-851A-F1333A64ED81}">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13492FC4-BA18-4B4C-AE02-AF7FFA73415B}">
      <text>
        <r>
          <rPr>
            <sz val="9"/>
            <color indexed="81"/>
            <rFont val="Tahoma"/>
            <family val="2"/>
          </rPr>
          <t>Este es un campo informativo, no se diligencia.</t>
        </r>
      </text>
    </comment>
    <comment ref="F19" authorId="1" shapeId="0" xr:uid="{FD949E1A-3944-486A-AD7D-DF12619C449D}">
      <text>
        <r>
          <rPr>
            <sz val="9"/>
            <color indexed="81"/>
            <rFont val="Tahoma"/>
            <family val="2"/>
          </rPr>
          <t>Este es un campo informativo, no se diligencia.</t>
        </r>
      </text>
    </comment>
    <comment ref="O19" authorId="1" shapeId="0" xr:uid="{F558F220-4FAE-4AF5-8AB3-2BC60CD6BE14}">
      <text>
        <r>
          <rPr>
            <sz val="9"/>
            <color indexed="81"/>
            <rFont val="Tahoma"/>
            <family val="2"/>
          </rPr>
          <t>Este es un campo informativo, no se diligencia.</t>
        </r>
      </text>
    </comment>
    <comment ref="A22" authorId="0" shapeId="0" xr:uid="{923B6376-ED6A-4A47-A094-48F0CCBA9856}">
      <text>
        <r>
          <rPr>
            <sz val="9"/>
            <color indexed="81"/>
            <rFont val="Tahoma"/>
            <family val="2"/>
          </rPr>
          <t xml:space="preserve">Relacionar el dato que corresponde a la variable uno del indicador
</t>
        </r>
      </text>
    </comment>
    <comment ref="A23" authorId="0" shapeId="0" xr:uid="{4AC3B6EF-87C4-435F-8850-4725EE584F40}">
      <text>
        <r>
          <rPr>
            <sz val="9"/>
            <color indexed="81"/>
            <rFont val="Tahoma"/>
            <family val="2"/>
          </rPr>
          <t xml:space="preserve">Relacionar el dato que corresponde a la variable dos del indicador, si aplica
</t>
        </r>
      </text>
    </comment>
    <comment ref="A24" authorId="0" shapeId="0" xr:uid="{6B677A99-FF60-4122-AB53-AA9A2F1C24B4}">
      <text>
        <r>
          <rPr>
            <sz val="9"/>
            <color indexed="81"/>
            <rFont val="Tahoma"/>
            <family val="2"/>
          </rPr>
          <t>Espacio solo informativo, no se relaciona datos en estos campos.</t>
        </r>
      </text>
    </comment>
    <comment ref="A39" authorId="0" shapeId="0" xr:uid="{D48DACA1-56EF-48DD-A294-DC2F7C211148}">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6050659E-7160-4E17-A4AE-39E0A8367CB9}">
      <text>
        <r>
          <rPr>
            <sz val="9"/>
            <color indexed="81"/>
            <rFont val="Tahoma"/>
            <family val="2"/>
          </rPr>
          <t>En este espacio se realiza por funcionario de la OAP, las observaciones relevantes resultado de la medición del indicador.</t>
        </r>
      </text>
    </comment>
  </commentList>
</comments>
</file>

<file path=xl/comments12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EE430934-74CC-4C58-91C7-1529D1914839}">
      <text>
        <r>
          <rPr>
            <sz val="9"/>
            <color indexed="81"/>
            <rFont val="Tahoma"/>
            <family val="2"/>
          </rPr>
          <t xml:space="preserve">Se selecciona el Proceso de la lista desplegable que se relacione de acuerdo con la actividad e indicador formulado
</t>
        </r>
      </text>
    </comment>
    <comment ref="A6" authorId="0" shapeId="0" xr:uid="{D63C18EF-A49B-46DD-B332-DEC49CD9D93E}">
      <text>
        <r>
          <rPr>
            <sz val="9"/>
            <color indexed="81"/>
            <rFont val="Tahoma"/>
            <family val="2"/>
          </rPr>
          <t xml:space="preserve">Relacionar el nombre del indicador, tal como se relaciona en el Plan.
</t>
        </r>
      </text>
    </comment>
    <comment ref="A7" authorId="0" shapeId="0" xr:uid="{DB79585B-CD88-4AEA-9A4A-140EA9DB3743}">
      <text>
        <r>
          <rPr>
            <sz val="9"/>
            <color indexed="81"/>
            <rFont val="Tahoma"/>
            <family val="2"/>
          </rPr>
          <t xml:space="preserve">Relacionar el objetivo del Proceso el cual se asociará al indicador, tal como se encuentra en la caracterización.
</t>
        </r>
      </text>
    </comment>
    <comment ref="A8" authorId="0" shapeId="0" xr:uid="{1BDC0087-9F33-4BE1-9CE1-66EB2105E3C0}">
      <text>
        <r>
          <rPr>
            <sz val="9"/>
            <color indexed="81"/>
            <rFont val="Tahoma"/>
            <family val="2"/>
          </rPr>
          <t xml:space="preserve">Relacionar la actividad relacionada en el Plan (PAG - PEIDA) asociada al indicador.
</t>
        </r>
      </text>
    </comment>
    <comment ref="A9" authorId="0" shapeId="0" xr:uid="{4A832FD3-B22D-493E-B2E8-06D6BA0207E5}">
      <text>
        <r>
          <rPr>
            <sz val="9"/>
            <color indexed="81"/>
            <rFont val="Tahoma"/>
            <family val="2"/>
          </rPr>
          <t xml:space="preserve">Relacionar la formula del indicador
</t>
        </r>
      </text>
    </comment>
    <comment ref="N10" authorId="0" shapeId="0" xr:uid="{DC0BE130-7EB8-48A2-AEE3-7F1DE40BCDBC}">
      <text>
        <r>
          <rPr>
            <sz val="9"/>
            <color indexed="81"/>
            <rFont val="Tahoma"/>
            <family val="2"/>
          </rPr>
          <t xml:space="preserve">Seleccionar de la lista desplegable, la naturaleza o tipo de indicador
</t>
        </r>
      </text>
    </comment>
    <comment ref="R10" authorId="0" shapeId="0" xr:uid="{1FCAA921-4954-46A6-B8DC-E9A48D429FB7}">
      <text>
        <r>
          <rPr>
            <sz val="9"/>
            <color indexed="81"/>
            <rFont val="Tahoma"/>
            <family val="2"/>
          </rPr>
          <t>Relacionar el Código del Indicador, tal como aparece en el plan correspondiente (PAG o PEIDA)</t>
        </r>
      </text>
    </comment>
    <comment ref="U10" authorId="0" shapeId="0" xr:uid="{54D8D283-E5F3-42BA-83A6-61566671149D}">
      <text>
        <r>
          <rPr>
            <sz val="9"/>
            <color indexed="81"/>
            <rFont val="Tahoma"/>
            <family val="2"/>
          </rPr>
          <t xml:space="preserve">Se relacione la versión del indicador de acuerdo con las modificaciones realizadas. 
</t>
        </r>
      </text>
    </comment>
    <comment ref="C11" authorId="0" shapeId="0" xr:uid="{55C72484-1C9A-4CA0-B9C2-F886827CF0A8}">
      <text>
        <r>
          <rPr>
            <sz val="9"/>
            <color indexed="81"/>
            <rFont val="Tahoma"/>
            <family val="2"/>
          </rPr>
          <t>Se relaciona lo correspondiente a la variable dos, que por lo general  aplica para los indicadores porcentuales o indices.</t>
        </r>
      </text>
    </comment>
    <comment ref="A14" authorId="0" shapeId="0" xr:uid="{EDE8E498-A9DF-497E-B7A9-9204308D3944}">
      <text>
        <r>
          <rPr>
            <sz val="9"/>
            <color indexed="81"/>
            <rFont val="Tahoma"/>
            <family val="2"/>
          </rPr>
          <t xml:space="preserve">Seleccionar la unidad de medida del indicador de la lista desplegable
</t>
        </r>
      </text>
    </comment>
    <comment ref="C14" authorId="0" shapeId="0" xr:uid="{326B4B90-AE25-4759-80B0-8015F0272730}">
      <text>
        <r>
          <rPr>
            <sz val="9"/>
            <color indexed="81"/>
            <rFont val="Tahoma"/>
            <family val="2"/>
          </rPr>
          <t xml:space="preserve">Indique la meta que desea llegar para la vigencia propuesta para el indicador, de acuerdo con lo relacionado en el Plan.
</t>
        </r>
      </text>
    </comment>
    <comment ref="F14" authorId="0" shapeId="0" xr:uid="{C8D10248-233B-475B-954E-B6501CEFB2E0}">
      <text>
        <r>
          <rPr>
            <sz val="9"/>
            <color indexed="81"/>
            <rFont val="Tahoma"/>
            <family val="2"/>
          </rPr>
          <t xml:space="preserve">Seleccionar la Periocidad propuesta para el indicador de la lista desplegable.
</t>
        </r>
      </text>
    </comment>
    <comment ref="J14" authorId="0" shapeId="0" xr:uid="{8A0CA01E-1844-4913-A94F-289776EEC21F}">
      <text>
        <r>
          <rPr>
            <sz val="9"/>
            <color indexed="81"/>
            <rFont val="Tahoma"/>
            <family val="2"/>
          </rPr>
          <t xml:space="preserve">En este espacio se relaciona los rangos determinados para saber en donde se categoriza, de acuerdo con el avance o cumplimiento reportado.
</t>
        </r>
      </text>
    </comment>
    <comment ref="S14" authorId="0" shapeId="0" xr:uid="{997DBBDE-9231-4AF9-ACF8-98E10E943D70}">
      <text>
        <r>
          <rPr>
            <sz val="9"/>
            <color indexed="81"/>
            <rFont val="Tahoma"/>
            <family val="2"/>
          </rPr>
          <t xml:space="preserve">Seleccione de la lista desplegable el área responsable del reporte del indicador
</t>
        </r>
      </text>
    </comment>
    <comment ref="A18" authorId="1" shapeId="0" xr:uid="{D8C5348D-C03F-437E-B236-99A6F4DE42CC}">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5718EE8C-D504-469F-BC98-F69E28D3C141}">
      <text>
        <r>
          <rPr>
            <sz val="9"/>
            <color indexed="81"/>
            <rFont val="Tahoma"/>
            <family val="2"/>
          </rPr>
          <t>Este es un campo informativo, no se diligencia.</t>
        </r>
      </text>
    </comment>
    <comment ref="F19" authorId="1" shapeId="0" xr:uid="{8028B9F8-774B-4673-BE34-C1909FE7A0E1}">
      <text>
        <r>
          <rPr>
            <sz val="9"/>
            <color indexed="81"/>
            <rFont val="Tahoma"/>
            <family val="2"/>
          </rPr>
          <t>Este es un campo informativo, no se diligencia.</t>
        </r>
      </text>
    </comment>
    <comment ref="O19" authorId="1" shapeId="0" xr:uid="{205C4150-BD01-4FDE-8115-F99CE3B754C5}">
      <text>
        <r>
          <rPr>
            <sz val="9"/>
            <color indexed="81"/>
            <rFont val="Tahoma"/>
            <family val="2"/>
          </rPr>
          <t>Este es un campo informativo, no se diligencia.</t>
        </r>
      </text>
    </comment>
    <comment ref="A22" authorId="0" shapeId="0" xr:uid="{4EFBC82E-82A5-4CDC-95F1-B91EF399F308}">
      <text>
        <r>
          <rPr>
            <sz val="9"/>
            <color indexed="81"/>
            <rFont val="Tahoma"/>
            <family val="2"/>
          </rPr>
          <t xml:space="preserve">Relacionar el dato que corresponde a la variable uno del indicador
</t>
        </r>
      </text>
    </comment>
    <comment ref="A23" authorId="0" shapeId="0" xr:uid="{3B62027B-CA48-4DEE-BA78-908FA092D6FD}">
      <text>
        <r>
          <rPr>
            <sz val="9"/>
            <color indexed="81"/>
            <rFont val="Tahoma"/>
            <family val="2"/>
          </rPr>
          <t xml:space="preserve">Relacionar el dato que corresponde a la variable dos del indicador, si aplica
</t>
        </r>
      </text>
    </comment>
    <comment ref="A24" authorId="0" shapeId="0" xr:uid="{BCCD8BE9-9357-480A-8401-F3273788CE8A}">
      <text>
        <r>
          <rPr>
            <sz val="9"/>
            <color indexed="81"/>
            <rFont val="Tahoma"/>
            <family val="2"/>
          </rPr>
          <t>Espacio solo informativo, no se relaciona datos en estos campos.</t>
        </r>
      </text>
    </comment>
    <comment ref="A39" authorId="0" shapeId="0" xr:uid="{8612631A-1239-4A7B-A419-89EC114E04A8}">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65B1587F-5D5A-4185-BBCB-E7440E988A2F}">
      <text>
        <r>
          <rPr>
            <sz val="9"/>
            <color indexed="81"/>
            <rFont val="Tahoma"/>
            <family val="2"/>
          </rPr>
          <t>En este espacio se realiza por funcionario de la OAP, las observaciones relevantes resultado de la medición del indicador.</t>
        </r>
      </text>
    </comment>
  </commentList>
</comments>
</file>

<file path=xl/comments12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41C361EE-EC63-49F8-BD87-7D0961C078A0}">
      <text>
        <r>
          <rPr>
            <sz val="9"/>
            <color indexed="81"/>
            <rFont val="Tahoma"/>
            <family val="2"/>
          </rPr>
          <t xml:space="preserve">Se selecciona el Proceso de la lista desplegable que se relacione de acuerdo con la actividad e indicador formulado
</t>
        </r>
      </text>
    </comment>
    <comment ref="A6" authorId="0" shapeId="0" xr:uid="{48CE2471-0E69-4509-A5B1-A821E6BE449B}">
      <text>
        <r>
          <rPr>
            <sz val="9"/>
            <color indexed="81"/>
            <rFont val="Tahoma"/>
            <family val="2"/>
          </rPr>
          <t xml:space="preserve">Relacionar el nombre del indicador, tal como se relaciona en el Plan.
</t>
        </r>
      </text>
    </comment>
    <comment ref="A7" authorId="0" shapeId="0" xr:uid="{671B4828-0A9A-470B-96D0-47C6351075B0}">
      <text>
        <r>
          <rPr>
            <sz val="9"/>
            <color indexed="81"/>
            <rFont val="Tahoma"/>
            <family val="2"/>
          </rPr>
          <t xml:space="preserve">Relacionar el objetivo del Proceso el cual se asociará al indicador, tal como se encuentra en la caracterización.
</t>
        </r>
      </text>
    </comment>
    <comment ref="A8" authorId="0" shapeId="0" xr:uid="{45CFED59-DD2D-4281-B939-B30B336368CF}">
      <text>
        <r>
          <rPr>
            <sz val="9"/>
            <color indexed="81"/>
            <rFont val="Tahoma"/>
            <family val="2"/>
          </rPr>
          <t xml:space="preserve">Relacionar la actividad relacionada en el Plan (PAG - PEIDA) asociada al indicador.
</t>
        </r>
      </text>
    </comment>
    <comment ref="A9" authorId="0" shapeId="0" xr:uid="{0D2EAE39-EB9E-4AE4-9B85-4A31934D59A5}">
      <text>
        <r>
          <rPr>
            <sz val="9"/>
            <color indexed="81"/>
            <rFont val="Tahoma"/>
            <family val="2"/>
          </rPr>
          <t xml:space="preserve">Relacionar la formula del indicador
</t>
        </r>
      </text>
    </comment>
    <comment ref="N10" authorId="0" shapeId="0" xr:uid="{E92CAD5F-800A-4385-BEBE-8EA2CB38EFBC}">
      <text>
        <r>
          <rPr>
            <sz val="9"/>
            <color indexed="81"/>
            <rFont val="Tahoma"/>
            <family val="2"/>
          </rPr>
          <t xml:space="preserve">Seleccionar de la lista desplegable, la naturaleza o tipo de indicador
</t>
        </r>
      </text>
    </comment>
    <comment ref="R10" authorId="0" shapeId="0" xr:uid="{2D787DB0-AC91-4835-B400-8A9B38A0A470}">
      <text>
        <r>
          <rPr>
            <sz val="9"/>
            <color indexed="81"/>
            <rFont val="Tahoma"/>
            <family val="2"/>
          </rPr>
          <t>Relacionar el Código del Indicador, tal como aparece en el plan correspondiente (PAG o PEIDA)</t>
        </r>
      </text>
    </comment>
    <comment ref="U10" authorId="0" shapeId="0" xr:uid="{E2334BB6-028F-4511-AE90-9B45FE50DFEE}">
      <text>
        <r>
          <rPr>
            <sz val="9"/>
            <color indexed="81"/>
            <rFont val="Tahoma"/>
            <family val="2"/>
          </rPr>
          <t xml:space="preserve">Se relacione la versión del indicador de acuerdo con las modificaciones realizadas. 
</t>
        </r>
      </text>
    </comment>
    <comment ref="C11" authorId="0" shapeId="0" xr:uid="{5D9E7701-F53C-4500-A997-6FDDA9CECA22}">
      <text>
        <r>
          <rPr>
            <sz val="9"/>
            <color indexed="81"/>
            <rFont val="Tahoma"/>
            <family val="2"/>
          </rPr>
          <t>Se relaciona lo correspondiente a la variable dos, que por lo general  aplica para los indicadores porcentuales o indices.</t>
        </r>
      </text>
    </comment>
    <comment ref="A14" authorId="0" shapeId="0" xr:uid="{6810489F-5C8D-4D83-A071-916056C123BC}">
      <text>
        <r>
          <rPr>
            <sz val="9"/>
            <color indexed="81"/>
            <rFont val="Tahoma"/>
            <family val="2"/>
          </rPr>
          <t xml:space="preserve">Seleccionar la unidad de medida del indicador de la lista desplegable
</t>
        </r>
      </text>
    </comment>
    <comment ref="C14" authorId="0" shapeId="0" xr:uid="{0E7DEE32-26DC-47FB-B459-0330BE8AAE87}">
      <text>
        <r>
          <rPr>
            <sz val="9"/>
            <color indexed="81"/>
            <rFont val="Tahoma"/>
            <family val="2"/>
          </rPr>
          <t xml:space="preserve">Indique la meta que desea llegar para la vigencia propuesta para el indicador, de acuerdo con lo relacionado en el Plan.
</t>
        </r>
      </text>
    </comment>
    <comment ref="F14" authorId="0" shapeId="0" xr:uid="{17475CC4-EC2C-4780-9C36-1F44F35062D6}">
      <text>
        <r>
          <rPr>
            <sz val="9"/>
            <color indexed="81"/>
            <rFont val="Tahoma"/>
            <family val="2"/>
          </rPr>
          <t xml:space="preserve">Seleccionar la Periocidad propuesta para el indicador de la lista desplegable.
</t>
        </r>
      </text>
    </comment>
    <comment ref="J14" authorId="0" shapeId="0" xr:uid="{A497E15F-511E-4319-BC26-8BC00FCE5F3F}">
      <text>
        <r>
          <rPr>
            <sz val="9"/>
            <color indexed="81"/>
            <rFont val="Tahoma"/>
            <family val="2"/>
          </rPr>
          <t xml:space="preserve">En este espacio se relaciona los rangos determinados para saber en donde se categoriza, de acuerdo con el avance o cumplimiento reportado.
</t>
        </r>
      </text>
    </comment>
    <comment ref="S14" authorId="0" shapeId="0" xr:uid="{81344466-ECE1-41B5-9A37-9F7C695B3F23}">
      <text>
        <r>
          <rPr>
            <sz val="9"/>
            <color indexed="81"/>
            <rFont val="Tahoma"/>
            <family val="2"/>
          </rPr>
          <t xml:space="preserve">Seleccione de la lista desplegable el área responsable del reporte del indicador
</t>
        </r>
      </text>
    </comment>
    <comment ref="A18" authorId="1" shapeId="0" xr:uid="{149E678F-E3E3-4777-BF3B-0E86F8BEDAFF}">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820E6C04-43BB-422A-9205-78C541DECCF2}">
      <text>
        <r>
          <rPr>
            <sz val="9"/>
            <color indexed="81"/>
            <rFont val="Tahoma"/>
            <family val="2"/>
          </rPr>
          <t>Este es un campo informativo, no se diligencia.</t>
        </r>
      </text>
    </comment>
    <comment ref="F19" authorId="1" shapeId="0" xr:uid="{6DABA808-BCF3-458B-BC3D-9D046EB4A27F}">
      <text>
        <r>
          <rPr>
            <sz val="9"/>
            <color indexed="81"/>
            <rFont val="Tahoma"/>
            <family val="2"/>
          </rPr>
          <t>Este es un campo informativo, no se diligencia.</t>
        </r>
      </text>
    </comment>
    <comment ref="O19" authorId="1" shapeId="0" xr:uid="{285348E0-BA00-47D4-8AC8-EBDB59C88931}">
      <text>
        <r>
          <rPr>
            <sz val="9"/>
            <color indexed="81"/>
            <rFont val="Tahoma"/>
            <family val="2"/>
          </rPr>
          <t>Este es un campo informativo, no se diligencia.</t>
        </r>
      </text>
    </comment>
    <comment ref="A22" authorId="0" shapeId="0" xr:uid="{128BF0A7-A030-4C70-8D38-E58AC8E829BD}">
      <text>
        <r>
          <rPr>
            <sz val="9"/>
            <color indexed="81"/>
            <rFont val="Tahoma"/>
            <family val="2"/>
          </rPr>
          <t xml:space="preserve">Relacionar el dato que corresponde a la variable uno del indicador
</t>
        </r>
      </text>
    </comment>
    <comment ref="A23" authorId="0" shapeId="0" xr:uid="{18185D35-307F-47F7-AD59-30880835B70E}">
      <text>
        <r>
          <rPr>
            <sz val="9"/>
            <color indexed="81"/>
            <rFont val="Tahoma"/>
            <family val="2"/>
          </rPr>
          <t xml:space="preserve">Relacionar el dato que corresponde a la variable dos del indicador, si aplica
</t>
        </r>
      </text>
    </comment>
    <comment ref="A24" authorId="0" shapeId="0" xr:uid="{8FCAF6FB-332B-4C4B-9ED8-7215F45F510F}">
      <text>
        <r>
          <rPr>
            <sz val="9"/>
            <color indexed="81"/>
            <rFont val="Tahoma"/>
            <family val="2"/>
          </rPr>
          <t>Espacio solo informativo, no se relaciona datos en estos campos.</t>
        </r>
      </text>
    </comment>
    <comment ref="A39" authorId="0" shapeId="0" xr:uid="{590C61AB-F16B-40DC-B56C-A20271772352}">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4492E75C-3326-4025-811C-C60D0AE30E89}">
      <text>
        <r>
          <rPr>
            <sz val="9"/>
            <color indexed="81"/>
            <rFont val="Tahoma"/>
            <family val="2"/>
          </rPr>
          <t>En este espacio se realiza por funcionario de la OAP, las observaciones relevantes resultado de la medición del indicador.</t>
        </r>
      </text>
    </comment>
  </commentList>
</comments>
</file>

<file path=xl/comments12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6BA8766F-E0E9-4B28-96FD-6FA9C99F7FAB}">
      <text>
        <r>
          <rPr>
            <sz val="9"/>
            <color indexed="81"/>
            <rFont val="Tahoma"/>
            <family val="2"/>
          </rPr>
          <t xml:space="preserve">Se selecciona el Proceso de la lista desplegable que se relacione de acuerdo con la actividad e indicador formulado
</t>
        </r>
      </text>
    </comment>
    <comment ref="A6" authorId="0" shapeId="0" xr:uid="{DA103765-16DF-43E4-9422-F3BD6FC33753}">
      <text>
        <r>
          <rPr>
            <sz val="9"/>
            <color indexed="81"/>
            <rFont val="Tahoma"/>
            <family val="2"/>
          </rPr>
          <t xml:space="preserve">Relacionar el nombre del indicador, tal como se relaciona en el Plan.
</t>
        </r>
      </text>
    </comment>
    <comment ref="A7" authorId="0" shapeId="0" xr:uid="{EB064B53-0A44-45C5-9A6E-8DD2653A6EC3}">
      <text>
        <r>
          <rPr>
            <sz val="9"/>
            <color indexed="81"/>
            <rFont val="Tahoma"/>
            <family val="2"/>
          </rPr>
          <t xml:space="preserve">Relacionar el objetivo del Proceso el cual se asociará al indicador, tal como se encuentra en la caracterización.
</t>
        </r>
      </text>
    </comment>
    <comment ref="A8" authorId="0" shapeId="0" xr:uid="{2005D288-2CB3-40B8-9C13-FEBFC783DC3C}">
      <text>
        <r>
          <rPr>
            <sz val="9"/>
            <color indexed="81"/>
            <rFont val="Tahoma"/>
            <family val="2"/>
          </rPr>
          <t xml:space="preserve">Relacionar la actividad relacionada en el Plan (PAG - PEIDA) asociada al indicador.
</t>
        </r>
      </text>
    </comment>
    <comment ref="A9" authorId="0" shapeId="0" xr:uid="{53C21D8F-AFE1-4B90-A40F-57474A76FB3F}">
      <text>
        <r>
          <rPr>
            <sz val="9"/>
            <color indexed="81"/>
            <rFont val="Tahoma"/>
            <family val="2"/>
          </rPr>
          <t xml:space="preserve">Relacionar la formula del indicador
</t>
        </r>
      </text>
    </comment>
    <comment ref="N10" authorId="0" shapeId="0" xr:uid="{4961B6EF-0115-4470-B14B-68E2700394E2}">
      <text>
        <r>
          <rPr>
            <sz val="9"/>
            <color indexed="81"/>
            <rFont val="Tahoma"/>
            <family val="2"/>
          </rPr>
          <t xml:space="preserve">Seleccionar de la lista desplegable, la naturaleza o tipo de indicador
</t>
        </r>
      </text>
    </comment>
    <comment ref="R10" authorId="0" shapeId="0" xr:uid="{18270F43-B40F-41FA-BC0E-9BCE482A3614}">
      <text>
        <r>
          <rPr>
            <sz val="9"/>
            <color indexed="81"/>
            <rFont val="Tahoma"/>
            <family val="2"/>
          </rPr>
          <t>Relacionar el Código del Indicador, tal como aparece en el plan correspondiente (PAG o PEIDA)</t>
        </r>
      </text>
    </comment>
    <comment ref="U10" authorId="0" shapeId="0" xr:uid="{B077E3CE-9DFB-4EB4-A700-0184D8AD999E}">
      <text>
        <r>
          <rPr>
            <sz val="9"/>
            <color indexed="81"/>
            <rFont val="Tahoma"/>
            <family val="2"/>
          </rPr>
          <t xml:space="preserve">Se relacione la versión del indicador de acuerdo con las modificaciones realizadas. 
</t>
        </r>
      </text>
    </comment>
    <comment ref="C11" authorId="0" shapeId="0" xr:uid="{8E126FF0-707F-4E73-A2F5-20D9CCD8FFEF}">
      <text>
        <r>
          <rPr>
            <sz val="9"/>
            <color indexed="81"/>
            <rFont val="Tahoma"/>
            <family val="2"/>
          </rPr>
          <t>Se relaciona lo correspondiente a la variable dos, que por lo general  aplica para los indicadores porcentuales o indices.</t>
        </r>
      </text>
    </comment>
    <comment ref="A14" authorId="0" shapeId="0" xr:uid="{FCF681A3-8C67-44AC-B8D6-6184C93EA3AE}">
      <text>
        <r>
          <rPr>
            <sz val="9"/>
            <color indexed="81"/>
            <rFont val="Tahoma"/>
            <family val="2"/>
          </rPr>
          <t xml:space="preserve">Seleccionar la unidad de medida del indicador de la lista desplegable
</t>
        </r>
      </text>
    </comment>
    <comment ref="C14" authorId="0" shapeId="0" xr:uid="{6ECABC45-4E5D-4D41-8FFD-FF38DDEC5E87}">
      <text>
        <r>
          <rPr>
            <sz val="9"/>
            <color indexed="81"/>
            <rFont val="Tahoma"/>
            <family val="2"/>
          </rPr>
          <t xml:space="preserve">Indique la meta que desea llegar para la vigencia propuesta para el indicador, de acuerdo con lo relacionado en el Plan.
</t>
        </r>
      </text>
    </comment>
    <comment ref="F14" authorId="0" shapeId="0" xr:uid="{66F49B0E-81DF-4AF2-8DB7-B04C34C2A0C0}">
      <text>
        <r>
          <rPr>
            <sz val="9"/>
            <color indexed="81"/>
            <rFont val="Tahoma"/>
            <family val="2"/>
          </rPr>
          <t xml:space="preserve">Seleccionar la Periocidad propuesta para el indicador de la lista desplegable.
</t>
        </r>
      </text>
    </comment>
    <comment ref="J14" authorId="0" shapeId="0" xr:uid="{91488F07-F1CA-43FD-8295-1711E0603299}">
      <text>
        <r>
          <rPr>
            <sz val="9"/>
            <color indexed="81"/>
            <rFont val="Tahoma"/>
            <family val="2"/>
          </rPr>
          <t xml:space="preserve">En este espacio se relaciona los rangos determinados para saber en donde se categoriza, de acuerdo con el avance o cumplimiento reportado.
</t>
        </r>
      </text>
    </comment>
    <comment ref="S14" authorId="0" shapeId="0" xr:uid="{EDE4A312-5B2D-452A-8F99-98F01CF0C107}">
      <text>
        <r>
          <rPr>
            <sz val="9"/>
            <color indexed="81"/>
            <rFont val="Tahoma"/>
            <family val="2"/>
          </rPr>
          <t xml:space="preserve">Seleccione de la lista desplegable el área responsable del reporte del indicador
</t>
        </r>
      </text>
    </comment>
    <comment ref="A18" authorId="1" shapeId="0" xr:uid="{8F7F1FEB-BE60-464E-AF72-2482A61F645C}">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A93826FD-4E9B-4D0B-BF65-69BBC4872F96}">
      <text>
        <r>
          <rPr>
            <sz val="9"/>
            <color indexed="81"/>
            <rFont val="Tahoma"/>
            <family val="2"/>
          </rPr>
          <t>Este es un campo informativo, no se diligencia.</t>
        </r>
      </text>
    </comment>
    <comment ref="F19" authorId="1" shapeId="0" xr:uid="{E2426DD8-E845-42BF-AED4-2D052C229C57}">
      <text>
        <r>
          <rPr>
            <sz val="9"/>
            <color indexed="81"/>
            <rFont val="Tahoma"/>
            <family val="2"/>
          </rPr>
          <t>Este es un campo informativo, no se diligencia.</t>
        </r>
      </text>
    </comment>
    <comment ref="O19" authorId="1" shapeId="0" xr:uid="{94E65EE4-1BC3-4F0F-B99F-EEEBF8C4FB71}">
      <text>
        <r>
          <rPr>
            <sz val="9"/>
            <color indexed="81"/>
            <rFont val="Tahoma"/>
            <family val="2"/>
          </rPr>
          <t>Este es un campo informativo, no se diligencia.</t>
        </r>
      </text>
    </comment>
    <comment ref="A22" authorId="0" shapeId="0" xr:uid="{B8DF9F89-7ADC-4F56-8B7B-BE507296DB81}">
      <text>
        <r>
          <rPr>
            <sz val="9"/>
            <color indexed="81"/>
            <rFont val="Tahoma"/>
            <family val="2"/>
          </rPr>
          <t xml:space="preserve">Relacionar el dato que corresponde a la variable uno del indicador
</t>
        </r>
      </text>
    </comment>
    <comment ref="A23" authorId="0" shapeId="0" xr:uid="{2A0F2C56-63AE-4828-AEE9-E6846242C08E}">
      <text>
        <r>
          <rPr>
            <sz val="9"/>
            <color indexed="81"/>
            <rFont val="Tahoma"/>
            <family val="2"/>
          </rPr>
          <t xml:space="preserve">Relacionar el dato que corresponde a la variable dos del indicador, si aplica
</t>
        </r>
      </text>
    </comment>
    <comment ref="A24" authorId="0" shapeId="0" xr:uid="{FB8C6B14-F9C4-45ED-8049-1D42F8F49D90}">
      <text>
        <r>
          <rPr>
            <sz val="9"/>
            <color indexed="81"/>
            <rFont val="Tahoma"/>
            <family val="2"/>
          </rPr>
          <t>Espacio solo informativo, no se relaciona datos en estos campos.</t>
        </r>
      </text>
    </comment>
    <comment ref="A39" authorId="0" shapeId="0" xr:uid="{78697BD6-D2E8-4535-8EF9-718551290BCC}">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06823120-D5D1-4339-8650-56E14A0D6419}">
      <text>
        <r>
          <rPr>
            <sz val="9"/>
            <color indexed="81"/>
            <rFont val="Tahoma"/>
            <family val="2"/>
          </rPr>
          <t>En este espacio se realiza por funcionario de la OAP, las observaciones relevantes resultado de la medición del indicador.</t>
        </r>
      </text>
    </comment>
  </commentList>
</comments>
</file>

<file path=xl/comments12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A098C5D7-42AE-4C7F-919E-3F1BF4DDCDF1}">
      <text>
        <r>
          <rPr>
            <sz val="9"/>
            <color indexed="81"/>
            <rFont val="Tahoma"/>
            <family val="2"/>
          </rPr>
          <t xml:space="preserve">Se selecciona el Proceso de la lista desplegable que se relacione de acuerdo con la actividad e indicador formulado
</t>
        </r>
      </text>
    </comment>
    <comment ref="A6" authorId="0" shapeId="0" xr:uid="{9200D77E-A0EA-4A23-B8B4-11894C0FE635}">
      <text>
        <r>
          <rPr>
            <sz val="9"/>
            <color indexed="81"/>
            <rFont val="Tahoma"/>
            <family val="2"/>
          </rPr>
          <t xml:space="preserve">Relacionar el nombre del indicador, tal como se relaciona en el Plan.
</t>
        </r>
      </text>
    </comment>
    <comment ref="A7" authorId="0" shapeId="0" xr:uid="{6FA75CA1-FF04-4F6E-9090-F50331D1838F}">
      <text>
        <r>
          <rPr>
            <sz val="9"/>
            <color indexed="81"/>
            <rFont val="Tahoma"/>
            <family val="2"/>
          </rPr>
          <t xml:space="preserve">Relacionar el objetivo del Proceso el cual se asociará al indicador, tal como se encuentra en la caracterización.
</t>
        </r>
      </text>
    </comment>
    <comment ref="A8" authorId="0" shapeId="0" xr:uid="{02769419-225A-4B55-81D3-69677293314D}">
      <text>
        <r>
          <rPr>
            <sz val="9"/>
            <color indexed="81"/>
            <rFont val="Tahoma"/>
            <family val="2"/>
          </rPr>
          <t xml:space="preserve">Relacionar la actividad relacionada en el Plan (PAG - PEIDA) asociada al indicador.
</t>
        </r>
      </text>
    </comment>
    <comment ref="A9" authorId="0" shapeId="0" xr:uid="{629DA275-2401-4D79-B636-CEDFD034146B}">
      <text>
        <r>
          <rPr>
            <sz val="9"/>
            <color indexed="81"/>
            <rFont val="Tahoma"/>
            <family val="2"/>
          </rPr>
          <t xml:space="preserve">Relacionar la formula del indicador
</t>
        </r>
      </text>
    </comment>
    <comment ref="N10" authorId="0" shapeId="0" xr:uid="{162ADDA1-F024-4F52-8A30-7C56901B1D23}">
      <text>
        <r>
          <rPr>
            <sz val="9"/>
            <color indexed="81"/>
            <rFont val="Tahoma"/>
            <family val="2"/>
          </rPr>
          <t xml:space="preserve">Seleccionar de la lista desplegable, la naturaleza o tipo de indicador
</t>
        </r>
      </text>
    </comment>
    <comment ref="R10" authorId="0" shapeId="0" xr:uid="{C016EEC1-6FD1-4DAD-BBC5-C2FB1CB86506}">
      <text>
        <r>
          <rPr>
            <sz val="9"/>
            <color indexed="81"/>
            <rFont val="Tahoma"/>
            <family val="2"/>
          </rPr>
          <t>Relacionar el Código del Indicador, tal como aparece en el plan correspondiente (PAG o PEIDA)</t>
        </r>
      </text>
    </comment>
    <comment ref="U10" authorId="0" shapeId="0" xr:uid="{BE35E06E-C637-4C42-99B4-B57128E8AECB}">
      <text>
        <r>
          <rPr>
            <sz val="9"/>
            <color indexed="81"/>
            <rFont val="Tahoma"/>
            <family val="2"/>
          </rPr>
          <t xml:space="preserve">Se relacione la versión del indicador de acuerdo con las modificaciones realizadas. 
</t>
        </r>
      </text>
    </comment>
    <comment ref="C11" authorId="0" shapeId="0" xr:uid="{798F48E3-605A-43F0-83FE-E5EA9BD192C9}">
      <text>
        <r>
          <rPr>
            <sz val="9"/>
            <color indexed="81"/>
            <rFont val="Tahoma"/>
            <family val="2"/>
          </rPr>
          <t>Se relaciona lo correspondiente a la variable dos, que por lo general  aplica para los indicadores porcentuales o indices.</t>
        </r>
      </text>
    </comment>
    <comment ref="A14" authorId="0" shapeId="0" xr:uid="{4A486825-9124-46CE-B865-6A0F6AD5FDA0}">
      <text>
        <r>
          <rPr>
            <sz val="9"/>
            <color indexed="81"/>
            <rFont val="Tahoma"/>
            <family val="2"/>
          </rPr>
          <t xml:space="preserve">Seleccionar la unidad de medida del indicador de la lista desplegable
</t>
        </r>
      </text>
    </comment>
    <comment ref="C14" authorId="0" shapeId="0" xr:uid="{8A174609-3586-42A0-A79B-EECD956E130B}">
      <text>
        <r>
          <rPr>
            <sz val="9"/>
            <color indexed="81"/>
            <rFont val="Tahoma"/>
            <family val="2"/>
          </rPr>
          <t xml:space="preserve">Indique la meta que desea llegar para la vigencia propuesta para el indicador, de acuerdo con lo relacionado en el Plan.
</t>
        </r>
      </text>
    </comment>
    <comment ref="F14" authorId="0" shapeId="0" xr:uid="{B3B28D85-5A48-43EB-95BC-8792CA423DFF}">
      <text>
        <r>
          <rPr>
            <sz val="9"/>
            <color indexed="81"/>
            <rFont val="Tahoma"/>
            <family val="2"/>
          </rPr>
          <t xml:space="preserve">Seleccionar la Periocidad propuesta para el indicador de la lista desplegable.
</t>
        </r>
      </text>
    </comment>
    <comment ref="J14" authorId="0" shapeId="0" xr:uid="{C2874DC3-A728-4B3F-B437-6D6AD38EA00B}">
      <text>
        <r>
          <rPr>
            <sz val="9"/>
            <color indexed="81"/>
            <rFont val="Tahoma"/>
            <family val="2"/>
          </rPr>
          <t xml:space="preserve">En este espacio se relaciona los rangos determinados para saber en donde se categoriza, de acuerdo con el avance o cumplimiento reportado.
</t>
        </r>
      </text>
    </comment>
    <comment ref="S14" authorId="0" shapeId="0" xr:uid="{38ABF530-04D8-41EE-8743-C2191A181FD4}">
      <text>
        <r>
          <rPr>
            <sz val="9"/>
            <color indexed="81"/>
            <rFont val="Tahoma"/>
            <family val="2"/>
          </rPr>
          <t xml:space="preserve">Seleccione de la lista desplegable el área responsable del reporte del indicador
</t>
        </r>
      </text>
    </comment>
    <comment ref="A18" authorId="1" shapeId="0" xr:uid="{6D7BDC02-D762-4AD3-85C7-C3CC90E46097}">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539FD7A2-F5B5-49B8-8C54-8BFC5C7B7AD9}">
      <text>
        <r>
          <rPr>
            <sz val="9"/>
            <color indexed="81"/>
            <rFont val="Tahoma"/>
            <family val="2"/>
          </rPr>
          <t>Este es un campo informativo, no se diligencia.</t>
        </r>
      </text>
    </comment>
    <comment ref="F19" authorId="1" shapeId="0" xr:uid="{ECF8D5FE-7ED1-4A2D-B531-F4F77B929F22}">
      <text>
        <r>
          <rPr>
            <sz val="9"/>
            <color indexed="81"/>
            <rFont val="Tahoma"/>
            <family val="2"/>
          </rPr>
          <t>Este es un campo informativo, no se diligencia.</t>
        </r>
      </text>
    </comment>
    <comment ref="O19" authorId="1" shapeId="0" xr:uid="{85EC4325-93E3-4860-B024-C084FD317BE7}">
      <text>
        <r>
          <rPr>
            <sz val="9"/>
            <color indexed="81"/>
            <rFont val="Tahoma"/>
            <family val="2"/>
          </rPr>
          <t>Este es un campo informativo, no se diligencia.</t>
        </r>
      </text>
    </comment>
    <comment ref="A22" authorId="0" shapeId="0" xr:uid="{3ED90BF8-8BA6-4B9A-B4AD-0A5AA45ED22C}">
      <text>
        <r>
          <rPr>
            <sz val="9"/>
            <color indexed="81"/>
            <rFont val="Tahoma"/>
            <family val="2"/>
          </rPr>
          <t xml:space="preserve">Relacionar el dato que corresponde a la variable uno del indicador
</t>
        </r>
      </text>
    </comment>
    <comment ref="A23" authorId="0" shapeId="0" xr:uid="{4D571DDD-2CB7-4686-930E-A1659C47BB3D}">
      <text>
        <r>
          <rPr>
            <sz val="9"/>
            <color indexed="81"/>
            <rFont val="Tahoma"/>
            <family val="2"/>
          </rPr>
          <t xml:space="preserve">Relacionar el dato que corresponde a la variable dos del indicador, si aplica
</t>
        </r>
      </text>
    </comment>
    <comment ref="A24" authorId="0" shapeId="0" xr:uid="{22326424-0276-41A6-BE9B-C5FCC11FA798}">
      <text>
        <r>
          <rPr>
            <sz val="9"/>
            <color indexed="81"/>
            <rFont val="Tahoma"/>
            <family val="2"/>
          </rPr>
          <t>Espacio solo informativo, no se relaciona datos en estos campos.</t>
        </r>
      </text>
    </comment>
    <comment ref="A39" authorId="0" shapeId="0" xr:uid="{2845AFC7-AEA2-42FD-B3D4-7F0129323F75}">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ED1E2A7F-837D-4199-A386-81B8431BB990}">
      <text>
        <r>
          <rPr>
            <sz val="9"/>
            <color indexed="81"/>
            <rFont val="Tahoma"/>
            <family val="2"/>
          </rPr>
          <t>En este espacio se realiza por funcionario de la OAP, las observaciones relevantes resultado de la medición del indicador.</t>
        </r>
      </text>
    </comment>
  </commentList>
</comments>
</file>

<file path=xl/comments12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8AC72DD4-19A1-4C3B-8502-50ED32D8ADDA}">
      <text>
        <r>
          <rPr>
            <sz val="9"/>
            <color indexed="81"/>
            <rFont val="Tahoma"/>
            <family val="2"/>
          </rPr>
          <t xml:space="preserve">Se selecciona el Proceso de la lista desplegable que se relacione de acuerdo con la actividad e indicador formulado
</t>
        </r>
      </text>
    </comment>
    <comment ref="A6" authorId="0" shapeId="0" xr:uid="{A0F21223-70DF-49A6-B3D6-08BDB4965B6E}">
      <text>
        <r>
          <rPr>
            <sz val="9"/>
            <color indexed="81"/>
            <rFont val="Tahoma"/>
            <family val="2"/>
          </rPr>
          <t xml:space="preserve">Relacionar el nombre del indicador, tal como se relaciona en el Plan.
</t>
        </r>
      </text>
    </comment>
    <comment ref="A7" authorId="0" shapeId="0" xr:uid="{B963378B-C4B4-4758-B282-679CA29B2F44}">
      <text>
        <r>
          <rPr>
            <sz val="9"/>
            <color indexed="81"/>
            <rFont val="Tahoma"/>
            <family val="2"/>
          </rPr>
          <t xml:space="preserve">Relacionar el objetivo del Proceso el cual se asociará al indicador, tal como se encuentra en la caracterización.
</t>
        </r>
      </text>
    </comment>
    <comment ref="A8" authorId="0" shapeId="0" xr:uid="{B1816E7E-CDC8-4BFB-8781-927614B81BE8}">
      <text>
        <r>
          <rPr>
            <sz val="9"/>
            <color indexed="81"/>
            <rFont val="Tahoma"/>
            <family val="2"/>
          </rPr>
          <t xml:space="preserve">Relacionar la actividad relacionada en el Plan (PAG - PEIDA) asociada al indicador.
</t>
        </r>
      </text>
    </comment>
    <comment ref="A9" authorId="0" shapeId="0" xr:uid="{3647FF8B-1EFE-4B11-BEC8-C17B282CBE56}">
      <text>
        <r>
          <rPr>
            <sz val="9"/>
            <color indexed="81"/>
            <rFont val="Tahoma"/>
            <family val="2"/>
          </rPr>
          <t xml:space="preserve">Relacionar la formula del indicador
</t>
        </r>
      </text>
    </comment>
    <comment ref="N10" authorId="0" shapeId="0" xr:uid="{193AA434-D8FD-4BD4-8429-85204A24DB32}">
      <text>
        <r>
          <rPr>
            <sz val="9"/>
            <color indexed="81"/>
            <rFont val="Tahoma"/>
            <family val="2"/>
          </rPr>
          <t xml:space="preserve">Seleccionar de la lista desplegable, la naturaleza o tipo de indicador
</t>
        </r>
      </text>
    </comment>
    <comment ref="R10" authorId="0" shapeId="0" xr:uid="{AC03B0EE-A739-48B4-9565-E74EA0645A6E}">
      <text>
        <r>
          <rPr>
            <sz val="9"/>
            <color indexed="81"/>
            <rFont val="Tahoma"/>
            <family val="2"/>
          </rPr>
          <t>Relacionar el Código del Indicador, tal como aparece en el plan correspondiente (PAG o PEIDA)</t>
        </r>
      </text>
    </comment>
    <comment ref="U10" authorId="0" shapeId="0" xr:uid="{636CF0D9-1396-496A-A671-EE25B26AAC61}">
      <text>
        <r>
          <rPr>
            <sz val="9"/>
            <color indexed="81"/>
            <rFont val="Tahoma"/>
            <family val="2"/>
          </rPr>
          <t xml:space="preserve">Se relacione la versión del indicador de acuerdo con las modificaciones realizadas. 
</t>
        </r>
      </text>
    </comment>
    <comment ref="C11" authorId="0" shapeId="0" xr:uid="{A1826955-4735-4048-A88B-4F18E84403FD}">
      <text>
        <r>
          <rPr>
            <sz val="9"/>
            <color indexed="81"/>
            <rFont val="Tahoma"/>
            <family val="2"/>
          </rPr>
          <t>Se relaciona lo correspondiente a la variable dos, que por lo general  aplica para los indicadores porcentuales o indices.</t>
        </r>
      </text>
    </comment>
    <comment ref="A14" authorId="0" shapeId="0" xr:uid="{CBF19C69-861F-4105-AA38-87DDDA710DFF}">
      <text>
        <r>
          <rPr>
            <sz val="9"/>
            <color indexed="81"/>
            <rFont val="Tahoma"/>
            <family val="2"/>
          </rPr>
          <t xml:space="preserve">Seleccionar la unidad de medida del indicador de la lista desplegable
</t>
        </r>
      </text>
    </comment>
    <comment ref="C14" authorId="0" shapeId="0" xr:uid="{97A18C47-68AB-4FC0-8D86-C85AA89369BF}">
      <text>
        <r>
          <rPr>
            <sz val="9"/>
            <color indexed="81"/>
            <rFont val="Tahoma"/>
            <family val="2"/>
          </rPr>
          <t xml:space="preserve">Indique la meta que desea llegar para la vigencia propuesta para el indicador, de acuerdo con lo relacionado en el Plan.
</t>
        </r>
      </text>
    </comment>
    <comment ref="F14" authorId="0" shapeId="0" xr:uid="{0BBB160E-8B92-419B-A228-AF40929197E9}">
      <text>
        <r>
          <rPr>
            <sz val="9"/>
            <color indexed="81"/>
            <rFont val="Tahoma"/>
            <family val="2"/>
          </rPr>
          <t xml:space="preserve">Seleccionar la Periocidad propuesta para el indicador de la lista desplegable.
</t>
        </r>
      </text>
    </comment>
    <comment ref="J14" authorId="0" shapeId="0" xr:uid="{FF8429CA-18E2-4BE9-B134-A01F5BAF194F}">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C93EF06-9C37-4071-B0EB-B7089C319BF5}">
      <text>
        <r>
          <rPr>
            <sz val="9"/>
            <color indexed="81"/>
            <rFont val="Tahoma"/>
            <family val="2"/>
          </rPr>
          <t xml:space="preserve">Seleccione de la lista desplegable el área responsable del reporte del indicador
</t>
        </r>
      </text>
    </comment>
    <comment ref="A18" authorId="1" shapeId="0" xr:uid="{C72F4D51-4812-4EA8-9F24-83A62BF1B4D8}">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7B8B2F1F-9233-4DC5-9E0C-7C69E815D730}">
      <text>
        <r>
          <rPr>
            <sz val="9"/>
            <color indexed="81"/>
            <rFont val="Tahoma"/>
            <family val="2"/>
          </rPr>
          <t>Este es un campo informativo, no se diligencia.</t>
        </r>
      </text>
    </comment>
    <comment ref="F19" authorId="1" shapeId="0" xr:uid="{57F0CC06-EA83-4DE1-B6FA-FCE0BA8899D2}">
      <text>
        <r>
          <rPr>
            <sz val="9"/>
            <color indexed="81"/>
            <rFont val="Tahoma"/>
            <family val="2"/>
          </rPr>
          <t>Este es un campo informativo, no se diligencia.</t>
        </r>
      </text>
    </comment>
    <comment ref="O19" authorId="1" shapeId="0" xr:uid="{16C5B552-B810-4561-AAF5-681447E326F7}">
      <text>
        <r>
          <rPr>
            <sz val="9"/>
            <color indexed="81"/>
            <rFont val="Tahoma"/>
            <family val="2"/>
          </rPr>
          <t>Este es un campo informativo, no se diligencia.</t>
        </r>
      </text>
    </comment>
    <comment ref="A22" authorId="0" shapeId="0" xr:uid="{7204886E-EE7E-4E33-A702-11A0F5060362}">
      <text>
        <r>
          <rPr>
            <sz val="9"/>
            <color indexed="81"/>
            <rFont val="Tahoma"/>
            <family val="2"/>
          </rPr>
          <t xml:space="preserve">Relacionar el dato que corresponde a la variable uno del indicador
</t>
        </r>
      </text>
    </comment>
    <comment ref="A23" authorId="0" shapeId="0" xr:uid="{A4884598-21E3-4646-BD3F-3F2DDE7BF135}">
      <text>
        <r>
          <rPr>
            <sz val="9"/>
            <color indexed="81"/>
            <rFont val="Tahoma"/>
            <family val="2"/>
          </rPr>
          <t xml:space="preserve">Relacionar el dato que corresponde a la variable dos del indicador, si aplica
</t>
        </r>
      </text>
    </comment>
    <comment ref="A24" authorId="0" shapeId="0" xr:uid="{C42F091C-04C0-4E00-A57E-67B65AB76856}">
      <text>
        <r>
          <rPr>
            <sz val="9"/>
            <color indexed="81"/>
            <rFont val="Tahoma"/>
            <family val="2"/>
          </rPr>
          <t>Espacio solo informativo, no se relaciona datos en estos campos.</t>
        </r>
      </text>
    </comment>
    <comment ref="A39" authorId="0" shapeId="0" xr:uid="{EB4FB1CD-08C8-4C75-95EA-866B73AF8370}">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0E9C3891-9E61-4C61-8B46-E6C7D7090D7E}">
      <text>
        <r>
          <rPr>
            <sz val="9"/>
            <color indexed="81"/>
            <rFont val="Tahoma"/>
            <family val="2"/>
          </rPr>
          <t>En este espacio se realiza por funcionario de la OAP, las observaciones relevantes resultado de la medición del indicador.</t>
        </r>
      </text>
    </comment>
  </commentList>
</comments>
</file>

<file path=xl/comments12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AE18F777-F3C6-4D8D-BE09-212952FD20BD}">
      <text>
        <r>
          <rPr>
            <sz val="9"/>
            <color indexed="81"/>
            <rFont val="Tahoma"/>
            <family val="2"/>
          </rPr>
          <t xml:space="preserve">Se selecciona el Proceso de la lista desplegable que se relacione de acuerdo con la actividad e indicador formulado
</t>
        </r>
      </text>
    </comment>
    <comment ref="A6" authorId="0" shapeId="0" xr:uid="{4DC9D759-F9C2-476F-A24F-B63F5FDBB4E8}">
      <text>
        <r>
          <rPr>
            <sz val="9"/>
            <color indexed="81"/>
            <rFont val="Tahoma"/>
            <family val="2"/>
          </rPr>
          <t xml:space="preserve">Relacionar el nombre del indicador, tal como se relaciona en el Plan.
</t>
        </r>
      </text>
    </comment>
    <comment ref="A7" authorId="0" shapeId="0" xr:uid="{9E937D95-F9D3-4EE8-A7C4-00370E4D4BAB}">
      <text>
        <r>
          <rPr>
            <sz val="9"/>
            <color indexed="81"/>
            <rFont val="Tahoma"/>
            <family val="2"/>
          </rPr>
          <t xml:space="preserve">Relacionar el objetivo del Proceso el cual se asociará al indicador, tal como se encuentra en la caracterización.
</t>
        </r>
      </text>
    </comment>
    <comment ref="A8" authorId="0" shapeId="0" xr:uid="{9D0B1C18-816B-403D-A3C4-FEDC5C11CE87}">
      <text>
        <r>
          <rPr>
            <sz val="9"/>
            <color indexed="81"/>
            <rFont val="Tahoma"/>
            <family val="2"/>
          </rPr>
          <t xml:space="preserve">Relacionar la actividad relacionada en el Plan (PAG - PEIDA) asociada al indicador.
</t>
        </r>
      </text>
    </comment>
    <comment ref="A9" authorId="0" shapeId="0" xr:uid="{1C1151E7-FCC1-437F-BBA1-795EB5FEA4CF}">
      <text>
        <r>
          <rPr>
            <sz val="9"/>
            <color indexed="81"/>
            <rFont val="Tahoma"/>
            <family val="2"/>
          </rPr>
          <t xml:space="preserve">Relacionar la formula del indicador
</t>
        </r>
      </text>
    </comment>
    <comment ref="N10" authorId="0" shapeId="0" xr:uid="{C7F3F7A6-5406-4BFB-9466-7D5E74B84CDB}">
      <text>
        <r>
          <rPr>
            <sz val="9"/>
            <color indexed="81"/>
            <rFont val="Tahoma"/>
            <family val="2"/>
          </rPr>
          <t xml:space="preserve">Seleccionar de la lista desplegable, la naturaleza o tipo de indicador
</t>
        </r>
      </text>
    </comment>
    <comment ref="R10" authorId="0" shapeId="0" xr:uid="{4A16EBF6-B6B2-480A-B079-A74839000919}">
      <text>
        <r>
          <rPr>
            <sz val="9"/>
            <color indexed="81"/>
            <rFont val="Tahoma"/>
            <family val="2"/>
          </rPr>
          <t>Relacionar el Código del Indicador, tal como aparece en el plan correspondiente (PAG o PEIDA)</t>
        </r>
      </text>
    </comment>
    <comment ref="U10" authorId="0" shapeId="0" xr:uid="{3BD42887-283C-4B42-8AA2-CECDFCF7E859}">
      <text>
        <r>
          <rPr>
            <sz val="9"/>
            <color indexed="81"/>
            <rFont val="Tahoma"/>
            <family val="2"/>
          </rPr>
          <t xml:space="preserve">Se relacione la versión del indicador de acuerdo con las modificaciones realizadas. 
</t>
        </r>
      </text>
    </comment>
    <comment ref="C11" authorId="0" shapeId="0" xr:uid="{70C12E91-974E-44AF-AEAC-DAE3DE2A74B8}">
      <text>
        <r>
          <rPr>
            <sz val="9"/>
            <color indexed="81"/>
            <rFont val="Tahoma"/>
            <family val="2"/>
          </rPr>
          <t>Se relaciona lo correspondiente a la variable dos, que por lo general  aplica para los indicadores porcentuales o indices.</t>
        </r>
      </text>
    </comment>
    <comment ref="A14" authorId="0" shapeId="0" xr:uid="{036B38AD-081A-4564-ACCD-F118213AC938}">
      <text>
        <r>
          <rPr>
            <sz val="9"/>
            <color indexed="81"/>
            <rFont val="Tahoma"/>
            <family val="2"/>
          </rPr>
          <t xml:space="preserve">Seleccionar la unidad de medida del indicador de la lista desplegable
</t>
        </r>
      </text>
    </comment>
    <comment ref="C14" authorId="0" shapeId="0" xr:uid="{35464262-162A-48F1-91FA-A5509DCF9D55}">
      <text>
        <r>
          <rPr>
            <sz val="9"/>
            <color indexed="81"/>
            <rFont val="Tahoma"/>
            <family val="2"/>
          </rPr>
          <t xml:space="preserve">Indique la meta que desea llegar para la vigencia propuesta para el indicador, de acuerdo con lo relacionado en el Plan.
</t>
        </r>
      </text>
    </comment>
    <comment ref="F14" authorId="0" shapeId="0" xr:uid="{C5B6E7C7-1945-49E3-913E-3D5BC49F41F4}">
      <text>
        <r>
          <rPr>
            <sz val="9"/>
            <color indexed="81"/>
            <rFont val="Tahoma"/>
            <family val="2"/>
          </rPr>
          <t xml:space="preserve">Seleccionar la Periocidad propuesta para el indicador de la lista desplegable.
</t>
        </r>
      </text>
    </comment>
    <comment ref="J14" authorId="0" shapeId="0" xr:uid="{ADD54064-251E-492B-8996-1348FF7400E8}">
      <text>
        <r>
          <rPr>
            <sz val="9"/>
            <color indexed="81"/>
            <rFont val="Tahoma"/>
            <family val="2"/>
          </rPr>
          <t xml:space="preserve">En este espacio se relaciona los rangos determinados para saber en donde se categoriza, de acuerdo con el avance o cumplimiento reportado.
</t>
        </r>
      </text>
    </comment>
    <comment ref="S14" authorId="0" shapeId="0" xr:uid="{A4F36BB4-823C-46D3-9031-92685D44486E}">
      <text>
        <r>
          <rPr>
            <sz val="9"/>
            <color indexed="81"/>
            <rFont val="Tahoma"/>
            <family val="2"/>
          </rPr>
          <t xml:space="preserve">Seleccione de la lista desplegable el área responsable del reporte del indicador
</t>
        </r>
      </text>
    </comment>
    <comment ref="A18" authorId="1" shapeId="0" xr:uid="{806152A8-3048-450B-9572-BB361AEB094D}">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28C963A0-29C1-45D7-83EC-E5A8AA7AD031}">
      <text>
        <r>
          <rPr>
            <sz val="9"/>
            <color indexed="81"/>
            <rFont val="Tahoma"/>
            <family val="2"/>
          </rPr>
          <t>Este es un campo informativo, no se diligencia.</t>
        </r>
      </text>
    </comment>
    <comment ref="F19" authorId="1" shapeId="0" xr:uid="{4B1AB46B-8DF4-464C-BBFD-62158A41BA99}">
      <text>
        <r>
          <rPr>
            <sz val="9"/>
            <color indexed="81"/>
            <rFont val="Tahoma"/>
            <family val="2"/>
          </rPr>
          <t>Este es un campo informativo, no se diligencia.</t>
        </r>
      </text>
    </comment>
    <comment ref="O19" authorId="1" shapeId="0" xr:uid="{2ED157A4-1F33-4B13-BC50-78E1FC23F6B1}">
      <text>
        <r>
          <rPr>
            <sz val="9"/>
            <color indexed="81"/>
            <rFont val="Tahoma"/>
            <family val="2"/>
          </rPr>
          <t>Este es un campo informativo, no se diligencia.</t>
        </r>
      </text>
    </comment>
    <comment ref="A22" authorId="0" shapeId="0" xr:uid="{7C519703-4E3F-4A56-B705-86A0B1F4D384}">
      <text>
        <r>
          <rPr>
            <sz val="9"/>
            <color indexed="81"/>
            <rFont val="Tahoma"/>
            <family val="2"/>
          </rPr>
          <t xml:space="preserve">Relacionar el dato que corresponde a la variable uno del indicador
</t>
        </r>
      </text>
    </comment>
    <comment ref="A23" authorId="0" shapeId="0" xr:uid="{1624502D-98D3-4BB1-9F37-ECE2BAEF59C1}">
      <text>
        <r>
          <rPr>
            <sz val="9"/>
            <color indexed="81"/>
            <rFont val="Tahoma"/>
            <family val="2"/>
          </rPr>
          <t xml:space="preserve">Relacionar el dato que corresponde a la variable dos del indicador, si aplica
</t>
        </r>
      </text>
    </comment>
    <comment ref="A24" authorId="0" shapeId="0" xr:uid="{570C8148-22E3-4F3E-BE33-ACA85582E9B3}">
      <text>
        <r>
          <rPr>
            <sz val="9"/>
            <color indexed="81"/>
            <rFont val="Tahoma"/>
            <family val="2"/>
          </rPr>
          <t>Espacio solo informativo, no se relaciona datos en estos campos.</t>
        </r>
      </text>
    </comment>
    <comment ref="A39" authorId="0" shapeId="0" xr:uid="{983AA825-1189-4F3B-827E-348FCD3ED718}">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2B7B7EEB-2FDB-4F7A-942D-74A0FEE41275}">
      <text>
        <r>
          <rPr>
            <sz val="9"/>
            <color indexed="81"/>
            <rFont val="Tahoma"/>
            <family val="2"/>
          </rPr>
          <t>En este espacio se realiza por funcionario de la OAP, las observaciones relevantes resultado de la medición del indicador.</t>
        </r>
      </text>
    </comment>
  </commentList>
</comments>
</file>

<file path=xl/comments12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12CD8B4-348A-499D-97C7-D5C6D2BF8994}">
      <text>
        <r>
          <rPr>
            <sz val="9"/>
            <color indexed="81"/>
            <rFont val="Tahoma"/>
            <family val="2"/>
          </rPr>
          <t xml:space="preserve">Se selecciona el Proceso de la lista desplegable que se relacione de acuerdo con la actividad e indicador formulado
</t>
        </r>
      </text>
    </comment>
    <comment ref="A6" authorId="0" shapeId="0" xr:uid="{3AF4094C-956F-43C2-A950-57D66F606CB4}">
      <text>
        <r>
          <rPr>
            <sz val="9"/>
            <color indexed="81"/>
            <rFont val="Tahoma"/>
            <family val="2"/>
          </rPr>
          <t xml:space="preserve">Relacionar el nombre del indicador, tal como se relaciona en el Plan.
</t>
        </r>
      </text>
    </comment>
    <comment ref="A7" authorId="0" shapeId="0" xr:uid="{F02407EC-8EEC-49EA-B7C4-DF3924D9C1E9}">
      <text>
        <r>
          <rPr>
            <sz val="9"/>
            <color indexed="81"/>
            <rFont val="Tahoma"/>
            <family val="2"/>
          </rPr>
          <t xml:space="preserve">Relacionar el objetivo del Proceso el cual se asociará al indicador, tal como se encuentra en la caracterización.
</t>
        </r>
      </text>
    </comment>
    <comment ref="A8" authorId="0" shapeId="0" xr:uid="{F860927A-4953-4C08-973F-AAC43B75988B}">
      <text>
        <r>
          <rPr>
            <sz val="9"/>
            <color indexed="81"/>
            <rFont val="Tahoma"/>
            <family val="2"/>
          </rPr>
          <t xml:space="preserve">Relacionar la actividad relacionada en el Plan (PAG - PEIDA) asociada al indicador.
</t>
        </r>
      </text>
    </comment>
    <comment ref="A9" authorId="0" shapeId="0" xr:uid="{2DBA18CF-3C8D-40EA-BD9B-B6FD0EC47F19}">
      <text>
        <r>
          <rPr>
            <sz val="9"/>
            <color indexed="81"/>
            <rFont val="Tahoma"/>
            <family val="2"/>
          </rPr>
          <t xml:space="preserve">Relacionar la formula del indicador
</t>
        </r>
      </text>
    </comment>
    <comment ref="N10" authorId="0" shapeId="0" xr:uid="{BC76F896-46D1-41CA-BA1D-4A1D9213688E}">
      <text>
        <r>
          <rPr>
            <sz val="9"/>
            <color indexed="81"/>
            <rFont val="Tahoma"/>
            <family val="2"/>
          </rPr>
          <t xml:space="preserve">Seleccionar de la lista desplegable, la naturaleza o tipo de indicador
</t>
        </r>
      </text>
    </comment>
    <comment ref="R10" authorId="0" shapeId="0" xr:uid="{4642E25A-5C09-46E7-965C-66A3491362BC}">
      <text>
        <r>
          <rPr>
            <sz val="9"/>
            <color indexed="81"/>
            <rFont val="Tahoma"/>
            <family val="2"/>
          </rPr>
          <t>Relacionar el Código del Indicador, tal como aparece en el plan correspondiente (PAG o PEIDA)</t>
        </r>
      </text>
    </comment>
    <comment ref="U10" authorId="0" shapeId="0" xr:uid="{F8DF854A-38B4-46BE-8CEF-08093E889711}">
      <text>
        <r>
          <rPr>
            <sz val="9"/>
            <color indexed="81"/>
            <rFont val="Tahoma"/>
            <family val="2"/>
          </rPr>
          <t xml:space="preserve">Se relacione la versión del indicador de acuerdo con las modificaciones realizadas. 
</t>
        </r>
      </text>
    </comment>
    <comment ref="C11" authorId="0" shapeId="0" xr:uid="{19D6CD32-C5D9-4CE2-B0F0-E5E659649CC1}">
      <text>
        <r>
          <rPr>
            <sz val="9"/>
            <color indexed="81"/>
            <rFont val="Tahoma"/>
            <family val="2"/>
          </rPr>
          <t>Se relaciona lo correspondiente a la variable dos, que por lo general  aplica para los indicadores porcentuales o indices.</t>
        </r>
      </text>
    </comment>
    <comment ref="A14" authorId="0" shapeId="0" xr:uid="{3FB64341-6F04-4716-BA18-FFD74C0840D0}">
      <text>
        <r>
          <rPr>
            <sz val="9"/>
            <color indexed="81"/>
            <rFont val="Tahoma"/>
            <family val="2"/>
          </rPr>
          <t xml:space="preserve">Seleccionar la unidad de medida del indicador de la lista desplegable
</t>
        </r>
      </text>
    </comment>
    <comment ref="C14" authorId="0" shapeId="0" xr:uid="{1A73AE0E-A004-4C39-9E65-6705A5771528}">
      <text>
        <r>
          <rPr>
            <sz val="9"/>
            <color indexed="81"/>
            <rFont val="Tahoma"/>
            <family val="2"/>
          </rPr>
          <t xml:space="preserve">Indique la meta que desea llegar para la vigencia propuesta para el indicador, de acuerdo con lo relacionado en el Plan.
</t>
        </r>
      </text>
    </comment>
    <comment ref="F14" authorId="0" shapeId="0" xr:uid="{C4338CAF-A8E3-4A44-B599-39ECF58E78B7}">
      <text>
        <r>
          <rPr>
            <sz val="9"/>
            <color indexed="81"/>
            <rFont val="Tahoma"/>
            <family val="2"/>
          </rPr>
          <t xml:space="preserve">Seleccionar la Periocidad propuesta para el indicador de la lista desplegable.
</t>
        </r>
      </text>
    </comment>
    <comment ref="J14" authorId="0" shapeId="0" xr:uid="{859A4F50-0FF4-40AE-954E-7146A1CD10A5}">
      <text>
        <r>
          <rPr>
            <sz val="9"/>
            <color indexed="81"/>
            <rFont val="Tahoma"/>
            <family val="2"/>
          </rPr>
          <t xml:space="preserve">En este espacio se relaciona los rangos determinados para saber en donde se categoriza, de acuerdo con el avance o cumplimiento reportado.
</t>
        </r>
      </text>
    </comment>
    <comment ref="S14" authorId="0" shapeId="0" xr:uid="{18F7ED7E-E306-4071-B50B-9199DAB1A12C}">
      <text>
        <r>
          <rPr>
            <sz val="9"/>
            <color indexed="81"/>
            <rFont val="Tahoma"/>
            <family val="2"/>
          </rPr>
          <t xml:space="preserve">Seleccione de la lista desplegable el área responsable del reporte del indicador
</t>
        </r>
      </text>
    </comment>
    <comment ref="A18" authorId="1" shapeId="0" xr:uid="{21867776-B4C8-43F2-8CFB-8E6712598754}">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9F73A16F-F5E9-4301-A2D3-484E6DC0B44B}">
      <text>
        <r>
          <rPr>
            <sz val="9"/>
            <color indexed="81"/>
            <rFont val="Tahoma"/>
            <family val="2"/>
          </rPr>
          <t>Este es un campo informativo, no se diligencia.</t>
        </r>
      </text>
    </comment>
    <comment ref="F19" authorId="1" shapeId="0" xr:uid="{C8BCD1CB-CAFE-4684-96C4-62374C764E80}">
      <text>
        <r>
          <rPr>
            <sz val="9"/>
            <color indexed="81"/>
            <rFont val="Tahoma"/>
            <family val="2"/>
          </rPr>
          <t>Este es un campo informativo, no se diligencia.</t>
        </r>
      </text>
    </comment>
    <comment ref="O19" authorId="1" shapeId="0" xr:uid="{688B429B-8127-4F01-A841-FC7AF5E3CDE3}">
      <text>
        <r>
          <rPr>
            <sz val="9"/>
            <color indexed="81"/>
            <rFont val="Tahoma"/>
            <family val="2"/>
          </rPr>
          <t>Este es un campo informativo, no se diligencia.</t>
        </r>
      </text>
    </comment>
    <comment ref="A22" authorId="0" shapeId="0" xr:uid="{48C8EEC4-EB0F-4686-A3A1-018BBE00BBE0}">
      <text>
        <r>
          <rPr>
            <sz val="9"/>
            <color indexed="81"/>
            <rFont val="Tahoma"/>
            <family val="2"/>
          </rPr>
          <t xml:space="preserve">Relacionar el dato que corresponde a la variable uno del indicador
</t>
        </r>
      </text>
    </comment>
    <comment ref="A23" authorId="0" shapeId="0" xr:uid="{4BB44126-8E6E-47F8-A208-35A7FF91F3F3}">
      <text>
        <r>
          <rPr>
            <sz val="9"/>
            <color indexed="81"/>
            <rFont val="Tahoma"/>
            <family val="2"/>
          </rPr>
          <t xml:space="preserve">Relacionar el dato que corresponde a la variable dos del indicador, si aplica
</t>
        </r>
      </text>
    </comment>
    <comment ref="A24" authorId="0" shapeId="0" xr:uid="{F2288595-11F5-4D42-AC3A-C19F55059474}">
      <text>
        <r>
          <rPr>
            <sz val="9"/>
            <color indexed="81"/>
            <rFont val="Tahoma"/>
            <family val="2"/>
          </rPr>
          <t>Espacio solo informativo, no se relaciona datos en estos campos.</t>
        </r>
      </text>
    </comment>
    <comment ref="A39" authorId="0" shapeId="0" xr:uid="{5A246D1D-98E9-405F-987B-56F28CAC28D9}">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5DE6221E-9271-4513-8640-666ABE251798}">
      <text>
        <r>
          <rPr>
            <sz val="9"/>
            <color indexed="81"/>
            <rFont val="Tahoma"/>
            <family val="2"/>
          </rPr>
          <t>En este espacio se realiza por funcionario de la OAP, las observaciones relevantes resultado de la medición del indicador.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74D12F67-EA08-4D8C-BF90-98FB4AE7E971}">
      <text>
        <r>
          <rPr>
            <sz val="9"/>
            <color indexed="81"/>
            <rFont val="Tahoma"/>
            <family val="2"/>
          </rPr>
          <t xml:space="preserve">Se selecciona el Proceso de la lista desplegable que se relacione de acuerdo con la actividad e indicador formulado
</t>
        </r>
      </text>
    </comment>
    <comment ref="A6" authorId="0" shapeId="0" xr:uid="{EC12EE6B-7F71-4E3D-94A3-1A28FDF18890}">
      <text>
        <r>
          <rPr>
            <sz val="9"/>
            <color indexed="81"/>
            <rFont val="Tahoma"/>
            <family val="2"/>
          </rPr>
          <t xml:space="preserve">Relacionar el nombre del indicador, tal como se relaciona en el Plan.
</t>
        </r>
      </text>
    </comment>
    <comment ref="A7" authorId="0" shapeId="0" xr:uid="{0FFEBA03-E64A-4EB7-9948-99AEABD4535D}">
      <text>
        <r>
          <rPr>
            <sz val="9"/>
            <color indexed="81"/>
            <rFont val="Tahoma"/>
            <family val="2"/>
          </rPr>
          <t xml:space="preserve">Relacionar el objetivo del Proceso el cual se asociará al indicador, tal como se encuentra en la caracterización.
</t>
        </r>
      </text>
    </comment>
    <comment ref="A8" authorId="0" shapeId="0" xr:uid="{A54EDB1F-7F02-4386-9045-BBAD42308FD3}">
      <text>
        <r>
          <rPr>
            <sz val="9"/>
            <color indexed="81"/>
            <rFont val="Tahoma"/>
            <family val="2"/>
          </rPr>
          <t xml:space="preserve">Relacionar la actividad relacionada en el Plan (PAG - PEIDA) asociada al indicador.
</t>
        </r>
      </text>
    </comment>
    <comment ref="A9" authorId="0" shapeId="0" xr:uid="{02FB4384-BC3F-40D1-99A8-A7DF6821EE4B}">
      <text>
        <r>
          <rPr>
            <sz val="9"/>
            <color indexed="81"/>
            <rFont val="Tahoma"/>
            <family val="2"/>
          </rPr>
          <t xml:space="preserve">Relacionar la formula del indicador
</t>
        </r>
      </text>
    </comment>
    <comment ref="C9" authorId="0" shapeId="0" xr:uid="{29052D01-304D-4C73-948A-1582A0AE0B98}">
      <text>
        <r>
          <rPr>
            <sz val="9"/>
            <color indexed="81"/>
            <rFont val="Tahoma"/>
            <family val="2"/>
          </rPr>
          <t xml:space="preserve">Relacionar la formula del indicador correspondiente a la variable uno
</t>
        </r>
      </text>
    </comment>
    <comment ref="F9" authorId="0" shapeId="0" xr:uid="{2B553BE3-5446-4CD7-AB70-BDA83AC4FE49}">
      <text>
        <r>
          <rPr>
            <sz val="9"/>
            <color indexed="81"/>
            <rFont val="Tahoma"/>
            <family val="2"/>
          </rPr>
          <t xml:space="preserve">Describir en forma clara lo que busca  medir el indicador
</t>
        </r>
      </text>
    </comment>
    <comment ref="N10" authorId="0" shapeId="0" xr:uid="{D35AC8D6-9C95-475A-8CEF-D16FB21F8CC8}">
      <text>
        <r>
          <rPr>
            <sz val="9"/>
            <color indexed="81"/>
            <rFont val="Tahoma"/>
            <family val="2"/>
          </rPr>
          <t xml:space="preserve">Seleccionar de la lista desplegable, la naturaleza o tipo de indicador
</t>
        </r>
      </text>
    </comment>
    <comment ref="R10" authorId="0" shapeId="0" xr:uid="{0D9B9140-CF3A-4904-8E73-3ACE00A8CB96}">
      <text>
        <r>
          <rPr>
            <sz val="9"/>
            <color indexed="81"/>
            <rFont val="Tahoma"/>
            <family val="2"/>
          </rPr>
          <t>Relacionar el Código del Indicador, tal como aparece en el plan correspondiente (PAG o PEIDA)</t>
        </r>
      </text>
    </comment>
    <comment ref="U10" authorId="0" shapeId="0" xr:uid="{52F6E4B8-CBEB-40A1-B6EC-A5A38298CFF5}">
      <text>
        <r>
          <rPr>
            <sz val="9"/>
            <color indexed="81"/>
            <rFont val="Tahoma"/>
            <family val="2"/>
          </rPr>
          <t xml:space="preserve">Se relacione la versión del indicador de acuerdo con las modificaciones realizadas. 
</t>
        </r>
      </text>
    </comment>
    <comment ref="C11" authorId="0" shapeId="0" xr:uid="{6A0D34C6-A516-4CC4-AAC4-1B16ACC6B7C9}">
      <text>
        <r>
          <rPr>
            <sz val="9"/>
            <color indexed="81"/>
            <rFont val="Tahoma"/>
            <family val="2"/>
          </rPr>
          <t>Se relaciona lo correspondiente a la variable dos, que por lo general  aplica para los indicadores porcentuales o indices.</t>
        </r>
      </text>
    </comment>
    <comment ref="A14" authorId="0" shapeId="0" xr:uid="{868E5B5A-7005-46F6-AD84-FFC109201EA7}">
      <text>
        <r>
          <rPr>
            <sz val="9"/>
            <color indexed="81"/>
            <rFont val="Tahoma"/>
            <family val="2"/>
          </rPr>
          <t xml:space="preserve">Seleccionar la unidad de medida del indicador de la lista desplegable
</t>
        </r>
      </text>
    </comment>
    <comment ref="C14" authorId="0" shapeId="0" xr:uid="{0D3A625A-F04E-476B-8162-C909396B6F6E}">
      <text>
        <r>
          <rPr>
            <sz val="9"/>
            <color indexed="81"/>
            <rFont val="Tahoma"/>
            <family val="2"/>
          </rPr>
          <t xml:space="preserve">Indique la meta que desea llegar para la vigencia propuesta para el indicador, de acuerdo con lo relacionado en el Plan.
</t>
        </r>
      </text>
    </comment>
    <comment ref="F14" authorId="0" shapeId="0" xr:uid="{30F343DB-9FA6-484D-BD18-2F0EB79416DA}">
      <text>
        <r>
          <rPr>
            <sz val="9"/>
            <color indexed="81"/>
            <rFont val="Tahoma"/>
            <family val="2"/>
          </rPr>
          <t xml:space="preserve">Seleccionar la Periocidad propuesta para el indicador de la lista desplegable.
</t>
        </r>
      </text>
    </comment>
    <comment ref="J14" authorId="0" shapeId="0" xr:uid="{A76CE425-0F9B-486D-AD08-991346074849}">
      <text>
        <r>
          <rPr>
            <sz val="9"/>
            <color indexed="81"/>
            <rFont val="Tahoma"/>
            <family val="2"/>
          </rPr>
          <t xml:space="preserve">En este espacio se relaciona los rangos determinados para saber en donde se categoriza, de acuerdo con el avance o cumplimiento reportado.
</t>
        </r>
      </text>
    </comment>
    <comment ref="S14" authorId="0" shapeId="0" xr:uid="{E2C11E73-DB68-4E9C-84C0-FC71DEA5F069}">
      <text>
        <r>
          <rPr>
            <sz val="9"/>
            <color indexed="81"/>
            <rFont val="Tahoma"/>
            <family val="2"/>
          </rPr>
          <t xml:space="preserve">Seleccione de la lista desplegable el área responsable del reporte del indicador
</t>
        </r>
      </text>
    </comment>
    <comment ref="A18" authorId="1" shapeId="0" xr:uid="{E1FDF564-8DE7-4195-B726-7FD2F68E5A6A}">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B406B3BC-996F-46EC-90EC-F2BE46A86D97}">
      <text>
        <r>
          <rPr>
            <sz val="9"/>
            <color indexed="81"/>
            <rFont val="Tahoma"/>
            <family val="2"/>
          </rPr>
          <t>Este es un campo informativo, no se diligencia.</t>
        </r>
      </text>
    </comment>
    <comment ref="F19" authorId="1" shapeId="0" xr:uid="{F2C63B17-D505-422E-A281-F6F6D716C26E}">
      <text>
        <r>
          <rPr>
            <sz val="9"/>
            <color indexed="81"/>
            <rFont val="Tahoma"/>
            <family val="2"/>
          </rPr>
          <t>Este es un campo informativo, no se diligencia.</t>
        </r>
      </text>
    </comment>
    <comment ref="O19" authorId="1" shapeId="0" xr:uid="{814E3280-2A86-40B5-A530-A155E23B86A7}">
      <text>
        <r>
          <rPr>
            <sz val="9"/>
            <color indexed="81"/>
            <rFont val="Tahoma"/>
            <family val="2"/>
          </rPr>
          <t>Este es un campo informativo, no se diligencia.</t>
        </r>
      </text>
    </comment>
    <comment ref="A22" authorId="0" shapeId="0" xr:uid="{56839953-5C9E-4356-BB47-BAA14008C8CA}">
      <text>
        <r>
          <rPr>
            <sz val="9"/>
            <color indexed="81"/>
            <rFont val="Tahoma"/>
            <family val="2"/>
          </rPr>
          <t xml:space="preserve">Relacionar el dato que corresponde a la variable uno del indicador
</t>
        </r>
      </text>
    </comment>
    <comment ref="A23" authorId="0" shapeId="0" xr:uid="{150A3FB0-204E-4920-87CC-7B5B4FD629FF}">
      <text>
        <r>
          <rPr>
            <sz val="9"/>
            <color indexed="81"/>
            <rFont val="Tahoma"/>
            <family val="2"/>
          </rPr>
          <t xml:space="preserve">Relacionar el dato que corresponde a la variable dos del indicador, si aplica
</t>
        </r>
      </text>
    </comment>
    <comment ref="A24" authorId="0" shapeId="0" xr:uid="{BCCD014D-AC40-4347-AC9A-2DC77CDD243C}">
      <text>
        <r>
          <rPr>
            <sz val="9"/>
            <color indexed="81"/>
            <rFont val="Tahoma"/>
            <family val="2"/>
          </rPr>
          <t>Espacio solo informativo, no se relaciona datos en estos campos.</t>
        </r>
      </text>
    </comment>
    <comment ref="A39" authorId="0" shapeId="0" xr:uid="{0D0D957C-A754-4925-B8F4-078605F1DC45}">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E684FB75-57B4-468B-9994-FAC505578292}">
      <text>
        <r>
          <rPr>
            <sz val="9"/>
            <color indexed="81"/>
            <rFont val="Tahoma"/>
            <family val="2"/>
          </rPr>
          <t>En este espacio se realiza por funcionario de la OAP, las observaciones relevantes resultado de la medición del indicador.</t>
        </r>
      </text>
    </comment>
  </commentList>
</comments>
</file>

<file path=xl/comments13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9C6116CB-689B-4743-90CA-41407462217F}">
      <text>
        <r>
          <rPr>
            <sz val="9"/>
            <color indexed="81"/>
            <rFont val="Tahoma"/>
            <family val="2"/>
          </rPr>
          <t xml:space="preserve">Se selecciona el Proceso de la lista desplegable que se relacione de acuerdo con la actividad e indicador formulado
</t>
        </r>
      </text>
    </comment>
    <comment ref="A6" authorId="0" shapeId="0" xr:uid="{1281D214-92B5-4A8C-847E-3E91194D5C28}">
      <text>
        <r>
          <rPr>
            <sz val="9"/>
            <color indexed="81"/>
            <rFont val="Tahoma"/>
            <family val="2"/>
          </rPr>
          <t xml:space="preserve">Relacionar el nombre del indicador, tal como se relaciona en el Plan.
</t>
        </r>
      </text>
    </comment>
    <comment ref="A7" authorId="0" shapeId="0" xr:uid="{7ED27635-9B59-4BD6-8933-1320A8A87B97}">
      <text>
        <r>
          <rPr>
            <sz val="9"/>
            <color indexed="81"/>
            <rFont val="Tahoma"/>
            <family val="2"/>
          </rPr>
          <t xml:space="preserve">Relacionar el objetivo del Proceso el cual se asociará al indicador, tal como se encuentra en la caracterización.
</t>
        </r>
      </text>
    </comment>
    <comment ref="A8" authorId="0" shapeId="0" xr:uid="{81C2963F-E677-4094-9119-8DE6A8D2570E}">
      <text>
        <r>
          <rPr>
            <sz val="9"/>
            <color indexed="81"/>
            <rFont val="Tahoma"/>
            <family val="2"/>
          </rPr>
          <t xml:space="preserve">Relacionar la actividad relacionada en el Plan (PAG - PEIDA) asociada al indicador.
</t>
        </r>
      </text>
    </comment>
    <comment ref="A9" authorId="0" shapeId="0" xr:uid="{5B3491E3-F110-492F-8A0C-1248D4CEECA0}">
      <text>
        <r>
          <rPr>
            <sz val="9"/>
            <color indexed="81"/>
            <rFont val="Tahoma"/>
            <family val="2"/>
          </rPr>
          <t xml:space="preserve">Relacionar la formula del indicador
</t>
        </r>
      </text>
    </comment>
    <comment ref="N10" authorId="0" shapeId="0" xr:uid="{988F6F89-6318-4821-BF69-95CE6A51733C}">
      <text>
        <r>
          <rPr>
            <sz val="9"/>
            <color indexed="81"/>
            <rFont val="Tahoma"/>
            <family val="2"/>
          </rPr>
          <t xml:space="preserve">Seleccionar de la lista desplegable, la naturaleza o tipo de indicador
</t>
        </r>
      </text>
    </comment>
    <comment ref="R10" authorId="0" shapeId="0" xr:uid="{3A63C2E2-19EF-44DA-9378-CDC92B09C05A}">
      <text>
        <r>
          <rPr>
            <sz val="9"/>
            <color indexed="81"/>
            <rFont val="Tahoma"/>
            <family val="2"/>
          </rPr>
          <t>Relacionar el Código del Indicador, tal como aparece en el plan correspondiente (PAG o PEIDA)</t>
        </r>
      </text>
    </comment>
    <comment ref="U10" authorId="0" shapeId="0" xr:uid="{5DEAE959-E703-43FA-A058-94D8C926612C}">
      <text>
        <r>
          <rPr>
            <sz val="9"/>
            <color indexed="81"/>
            <rFont val="Tahoma"/>
            <family val="2"/>
          </rPr>
          <t xml:space="preserve">Se relacione la versión del indicador de acuerdo con las modificaciones realizadas. 
</t>
        </r>
      </text>
    </comment>
    <comment ref="C11" authorId="0" shapeId="0" xr:uid="{0C9CCC59-38B6-4DFD-8D58-3317D6E2A127}">
      <text>
        <r>
          <rPr>
            <sz val="9"/>
            <color indexed="81"/>
            <rFont val="Tahoma"/>
            <family val="2"/>
          </rPr>
          <t>Se relaciona lo correspondiente a la variable dos, que por lo general  aplica para los indicadores porcentuales o indices.</t>
        </r>
      </text>
    </comment>
    <comment ref="A14" authorId="0" shapeId="0" xr:uid="{8C420B30-02AA-431E-8C1E-DB598BC07D4A}">
      <text>
        <r>
          <rPr>
            <sz val="9"/>
            <color indexed="81"/>
            <rFont val="Tahoma"/>
            <family val="2"/>
          </rPr>
          <t xml:space="preserve">Seleccionar la unidad de medida del indicador de la lista desplegable
</t>
        </r>
      </text>
    </comment>
    <comment ref="C14" authorId="0" shapeId="0" xr:uid="{8EA13822-EC89-429C-A3F9-B348ADD08B9E}">
      <text>
        <r>
          <rPr>
            <sz val="9"/>
            <color indexed="81"/>
            <rFont val="Tahoma"/>
            <family val="2"/>
          </rPr>
          <t xml:space="preserve">Indique la meta que desea llegar para la vigencia propuesta para el indicador, de acuerdo con lo relacionado en el Plan.
</t>
        </r>
      </text>
    </comment>
    <comment ref="F14" authorId="0" shapeId="0" xr:uid="{AC549543-28C3-450C-9696-F44C11F1E016}">
      <text>
        <r>
          <rPr>
            <sz val="9"/>
            <color indexed="81"/>
            <rFont val="Tahoma"/>
            <family val="2"/>
          </rPr>
          <t xml:space="preserve">Seleccionar la Periocidad propuesta para el indicador de la lista desplegable.
</t>
        </r>
      </text>
    </comment>
    <comment ref="J14" authorId="0" shapeId="0" xr:uid="{0736A8FC-AB54-4A99-8545-DBB467395DF2}">
      <text>
        <r>
          <rPr>
            <sz val="9"/>
            <color indexed="81"/>
            <rFont val="Tahoma"/>
            <family val="2"/>
          </rPr>
          <t xml:space="preserve">En este espacio se relaciona los rangos determinados para saber en donde se categoriza, de acuerdo con el avance o cumplimiento reportado.
</t>
        </r>
      </text>
    </comment>
    <comment ref="S14" authorId="0" shapeId="0" xr:uid="{4EB47BA3-7B2F-423D-9A8D-DA837AC9ACEA}">
      <text>
        <r>
          <rPr>
            <sz val="9"/>
            <color indexed="81"/>
            <rFont val="Tahoma"/>
            <family val="2"/>
          </rPr>
          <t xml:space="preserve">Seleccione de la lista desplegable el área responsable del reporte del indicador
</t>
        </r>
      </text>
    </comment>
    <comment ref="A18" authorId="1" shapeId="0" xr:uid="{BAC289E1-A091-4E99-8C50-6B42423D6262}">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BDDD8F4D-E1A7-4C08-9F92-81F415993FF7}">
      <text>
        <r>
          <rPr>
            <sz val="9"/>
            <color indexed="81"/>
            <rFont val="Tahoma"/>
            <family val="2"/>
          </rPr>
          <t>Este es un campo informativo, no se diligencia.</t>
        </r>
      </text>
    </comment>
    <comment ref="F19" authorId="1" shapeId="0" xr:uid="{45770E86-CCB1-44EC-B812-48CA5106A3E1}">
      <text>
        <r>
          <rPr>
            <sz val="9"/>
            <color indexed="81"/>
            <rFont val="Tahoma"/>
            <family val="2"/>
          </rPr>
          <t>Este es un campo informativo, no se diligencia.</t>
        </r>
      </text>
    </comment>
    <comment ref="O19" authorId="1" shapeId="0" xr:uid="{A545D304-FBF7-48D0-9841-C2125AE4D5ED}">
      <text>
        <r>
          <rPr>
            <sz val="9"/>
            <color indexed="81"/>
            <rFont val="Tahoma"/>
            <family val="2"/>
          </rPr>
          <t>Este es un campo informativo, no se diligencia.</t>
        </r>
      </text>
    </comment>
    <comment ref="A22" authorId="0" shapeId="0" xr:uid="{44D6C99A-E88A-4B32-8DD2-9E1E620C4A81}">
      <text>
        <r>
          <rPr>
            <sz val="9"/>
            <color indexed="81"/>
            <rFont val="Tahoma"/>
            <family val="2"/>
          </rPr>
          <t xml:space="preserve">Relacionar el dato que corresponde a la variable uno del indicador
</t>
        </r>
      </text>
    </comment>
    <comment ref="A23" authorId="0" shapeId="0" xr:uid="{D51CBDD8-60ED-49FA-BA73-84C86DADD7DF}">
      <text>
        <r>
          <rPr>
            <sz val="9"/>
            <color indexed="81"/>
            <rFont val="Tahoma"/>
            <family val="2"/>
          </rPr>
          <t xml:space="preserve">Relacionar el dato que corresponde a la variable dos del indicador, si aplica
</t>
        </r>
      </text>
    </comment>
    <comment ref="A24" authorId="0" shapeId="0" xr:uid="{FF4BDCF8-FD94-41A5-9149-120CC6B58F3D}">
      <text>
        <r>
          <rPr>
            <sz val="9"/>
            <color indexed="81"/>
            <rFont val="Tahoma"/>
            <family val="2"/>
          </rPr>
          <t>Espacio solo informativo, no se relaciona datos en estos campos.</t>
        </r>
      </text>
    </comment>
    <comment ref="A39" authorId="0" shapeId="0" xr:uid="{536EAA2B-3EF5-4554-9E7D-4CFD671ED06C}">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D626CA4-68A0-42E1-87EA-75910905F239}">
      <text>
        <r>
          <rPr>
            <sz val="9"/>
            <color indexed="81"/>
            <rFont val="Tahoma"/>
            <family val="2"/>
          </rPr>
          <t>En este espacio se realiza por funcionario de la OAP, las observaciones relevantes resultado de la medición del indicador.</t>
        </r>
      </text>
    </comment>
  </commentList>
</comments>
</file>

<file path=xl/comments13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537F33A-B175-4964-84A4-5112A546B84A}">
      <text>
        <r>
          <rPr>
            <sz val="9"/>
            <color indexed="81"/>
            <rFont val="Tahoma"/>
            <family val="2"/>
          </rPr>
          <t xml:space="preserve">Se selecciona el Proceso de la lista desplegable que se relacione de acuerdo con la actividad e indicador formulado
</t>
        </r>
      </text>
    </comment>
    <comment ref="A6" authorId="0" shapeId="0" xr:uid="{A031B182-ADD2-453E-B9EF-777B19D788A0}">
      <text>
        <r>
          <rPr>
            <sz val="9"/>
            <color indexed="81"/>
            <rFont val="Tahoma"/>
            <family val="2"/>
          </rPr>
          <t xml:space="preserve">Relacionar el nombre del indicador, tal como se relaciona en el Plan.
</t>
        </r>
      </text>
    </comment>
    <comment ref="A7" authorId="0" shapeId="0" xr:uid="{D9FC4764-F59E-4A3E-87FC-D4FC74ABD790}">
      <text>
        <r>
          <rPr>
            <sz val="9"/>
            <color indexed="81"/>
            <rFont val="Tahoma"/>
            <family val="2"/>
          </rPr>
          <t xml:space="preserve">Relacionar el objetivo del Proceso el cual se asociará al indicador, tal como se encuentra en la caracterización.
</t>
        </r>
      </text>
    </comment>
    <comment ref="A8" authorId="0" shapeId="0" xr:uid="{4C3F1B4D-166A-4DF4-9A7E-3605A8DDE95B}">
      <text>
        <r>
          <rPr>
            <sz val="9"/>
            <color indexed="81"/>
            <rFont val="Tahoma"/>
            <family val="2"/>
          </rPr>
          <t xml:space="preserve">Relacionar la actividad relacionada en el Plan (PAG - PEIDA) asociada al indicador.
</t>
        </r>
      </text>
    </comment>
    <comment ref="A9" authorId="0" shapeId="0" xr:uid="{B2DDE9D4-7A57-46A5-8ABA-1D2FE0278AA9}">
      <text>
        <r>
          <rPr>
            <sz val="9"/>
            <color indexed="81"/>
            <rFont val="Tahoma"/>
            <family val="2"/>
          </rPr>
          <t xml:space="preserve">Relacionar la formula del indicador
</t>
        </r>
      </text>
    </comment>
    <comment ref="N10" authorId="0" shapeId="0" xr:uid="{843C21EB-6778-4153-9BA5-407962719058}">
      <text>
        <r>
          <rPr>
            <sz val="9"/>
            <color indexed="81"/>
            <rFont val="Tahoma"/>
            <family val="2"/>
          </rPr>
          <t xml:space="preserve">Seleccionar de la lista desplegable, la naturaleza o tipo de indicador
</t>
        </r>
      </text>
    </comment>
    <comment ref="R10" authorId="0" shapeId="0" xr:uid="{CF5972EF-02DE-4BA3-AA46-17FD937893DD}">
      <text>
        <r>
          <rPr>
            <sz val="9"/>
            <color indexed="81"/>
            <rFont val="Tahoma"/>
            <family val="2"/>
          </rPr>
          <t>Relacionar el Código del Indicador, tal como aparece en el plan correspondiente (PAG o PEIDA)</t>
        </r>
      </text>
    </comment>
    <comment ref="U10" authorId="0" shapeId="0" xr:uid="{A0FED954-C4CB-466B-AD70-A4AB4217E857}">
      <text>
        <r>
          <rPr>
            <sz val="9"/>
            <color indexed="81"/>
            <rFont val="Tahoma"/>
            <family val="2"/>
          </rPr>
          <t xml:space="preserve">Se relacione la versión del indicador de acuerdo con las modificaciones realizadas. 
</t>
        </r>
      </text>
    </comment>
    <comment ref="C11" authorId="0" shapeId="0" xr:uid="{D9BEE47C-BE8F-4B9F-B221-CF5107A484E7}">
      <text>
        <r>
          <rPr>
            <sz val="9"/>
            <color indexed="81"/>
            <rFont val="Tahoma"/>
            <family val="2"/>
          </rPr>
          <t>Se relaciona lo correspondiente a la variable dos, que por lo general  aplica para los indicadores porcentuales o indices.</t>
        </r>
      </text>
    </comment>
    <comment ref="A14" authorId="0" shapeId="0" xr:uid="{1B37C1E5-5161-47CF-944E-12BA6FB082D1}">
      <text>
        <r>
          <rPr>
            <sz val="9"/>
            <color indexed="81"/>
            <rFont val="Tahoma"/>
            <family val="2"/>
          </rPr>
          <t xml:space="preserve">Seleccionar la unidad de medida del indicador de la lista desplegable
</t>
        </r>
      </text>
    </comment>
    <comment ref="C14" authorId="0" shapeId="0" xr:uid="{0B3A777C-A5E0-496D-B564-08BD5E4C043E}">
      <text>
        <r>
          <rPr>
            <sz val="9"/>
            <color indexed="81"/>
            <rFont val="Tahoma"/>
            <family val="2"/>
          </rPr>
          <t xml:space="preserve">Indique la meta que desea llegar para la vigencia propuesta para el indicador, de acuerdo con lo relacionado en el Plan.
</t>
        </r>
      </text>
    </comment>
    <comment ref="F14" authorId="0" shapeId="0" xr:uid="{CF31E179-A372-4820-999A-BA0D1E50A10B}">
      <text>
        <r>
          <rPr>
            <sz val="9"/>
            <color indexed="81"/>
            <rFont val="Tahoma"/>
            <family val="2"/>
          </rPr>
          <t xml:space="preserve">Seleccionar la Periocidad propuesta para el indicador de la lista desplegable.
</t>
        </r>
      </text>
    </comment>
    <comment ref="J14" authorId="0" shapeId="0" xr:uid="{2959F52A-601C-476B-9E1C-E030D2B9AFF3}">
      <text>
        <r>
          <rPr>
            <sz val="9"/>
            <color indexed="81"/>
            <rFont val="Tahoma"/>
            <family val="2"/>
          </rPr>
          <t xml:space="preserve">En este espacio se relaciona los rangos determinados para saber en donde se categoriza, de acuerdo con el avance o cumplimiento reportado.
</t>
        </r>
      </text>
    </comment>
    <comment ref="S14" authorId="0" shapeId="0" xr:uid="{99C1CA7B-4879-4FA9-9C3B-ACCF73522189}">
      <text>
        <r>
          <rPr>
            <sz val="9"/>
            <color indexed="81"/>
            <rFont val="Tahoma"/>
            <family val="2"/>
          </rPr>
          <t xml:space="preserve">Seleccione de la lista desplegable el área responsable del reporte del indicador
</t>
        </r>
      </text>
    </comment>
    <comment ref="A18" authorId="1" shapeId="0" xr:uid="{2943BA43-FAD5-45E5-835A-936B3F5D8ACA}">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D2B129A6-76B4-403A-BCF7-18025DB92BAC}">
      <text>
        <r>
          <rPr>
            <sz val="9"/>
            <color indexed="81"/>
            <rFont val="Tahoma"/>
            <family val="2"/>
          </rPr>
          <t>Este es un campo informativo, no se diligencia.</t>
        </r>
      </text>
    </comment>
    <comment ref="F19" authorId="1" shapeId="0" xr:uid="{7E9E1747-5A4D-4892-85DC-DE2D8EEC6C8B}">
      <text>
        <r>
          <rPr>
            <sz val="9"/>
            <color indexed="81"/>
            <rFont val="Tahoma"/>
            <family val="2"/>
          </rPr>
          <t>Este es un campo informativo, no se diligencia.</t>
        </r>
      </text>
    </comment>
    <comment ref="O19" authorId="1" shapeId="0" xr:uid="{2667CD3C-C2CF-4E9E-A271-110B0F72C39D}">
      <text>
        <r>
          <rPr>
            <sz val="9"/>
            <color indexed="81"/>
            <rFont val="Tahoma"/>
            <family val="2"/>
          </rPr>
          <t>Este es un campo informativo, no se diligencia.</t>
        </r>
      </text>
    </comment>
    <comment ref="A22" authorId="0" shapeId="0" xr:uid="{1AEC77DB-C27C-41FA-911E-6B92D455AAAE}">
      <text>
        <r>
          <rPr>
            <sz val="9"/>
            <color indexed="81"/>
            <rFont val="Tahoma"/>
            <family val="2"/>
          </rPr>
          <t xml:space="preserve">Relacionar el dato que corresponde a la variable uno del indicador
</t>
        </r>
      </text>
    </comment>
    <comment ref="A23" authorId="0" shapeId="0" xr:uid="{D606585F-4259-42FC-97BC-D0C9EC956396}">
      <text>
        <r>
          <rPr>
            <sz val="9"/>
            <color indexed="81"/>
            <rFont val="Tahoma"/>
            <family val="2"/>
          </rPr>
          <t xml:space="preserve">Relacionar el dato que corresponde a la variable dos del indicador, si aplica
</t>
        </r>
      </text>
    </comment>
    <comment ref="A24" authorId="0" shapeId="0" xr:uid="{F7F1D117-EED6-4A8D-B163-C29D335A4820}">
      <text>
        <r>
          <rPr>
            <sz val="9"/>
            <color indexed="81"/>
            <rFont val="Tahoma"/>
            <family val="2"/>
          </rPr>
          <t>Espacio solo informativo, no se relaciona datos en estos campos.</t>
        </r>
      </text>
    </comment>
    <comment ref="A39" authorId="0" shapeId="0" xr:uid="{5877D227-CEDF-4030-BD63-7EFFC44B4982}">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E9EC9FAE-EA76-424A-806F-5371DE8EB5EC}">
      <text>
        <r>
          <rPr>
            <sz val="9"/>
            <color indexed="81"/>
            <rFont val="Tahoma"/>
            <family val="2"/>
          </rPr>
          <t>En este espacio se realiza por funcionario de la OAP, las observaciones relevantes resultado de la medición del indicador.</t>
        </r>
      </text>
    </comment>
  </commentList>
</comments>
</file>

<file path=xl/comments13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2AC686BE-5465-4CD2-9714-83F95B2E19BA}">
      <text>
        <r>
          <rPr>
            <sz val="9"/>
            <color indexed="81"/>
            <rFont val="Tahoma"/>
            <family val="2"/>
          </rPr>
          <t xml:space="preserve">Se selecciona el Proceso de la lista desplegable que se relacione de acuerdo con la actividad e indicador formulado
</t>
        </r>
      </text>
    </comment>
    <comment ref="A6" authorId="0" shapeId="0" xr:uid="{41449699-3850-4C51-BC18-5DC70BD3E251}">
      <text>
        <r>
          <rPr>
            <sz val="9"/>
            <color indexed="81"/>
            <rFont val="Tahoma"/>
            <family val="2"/>
          </rPr>
          <t xml:space="preserve">Relacionar el nombre del indicador, tal como se relaciona en el Plan.
</t>
        </r>
      </text>
    </comment>
    <comment ref="A7" authorId="0" shapeId="0" xr:uid="{C07534EA-6DC3-478B-9F26-B577EC327A1C}">
      <text>
        <r>
          <rPr>
            <sz val="9"/>
            <color indexed="81"/>
            <rFont val="Tahoma"/>
            <family val="2"/>
          </rPr>
          <t xml:space="preserve">Relacionar el objetivo del Proceso el cual se asociará al indicador, tal como se encuentra en la caracterización.
</t>
        </r>
      </text>
    </comment>
    <comment ref="A8" authorId="0" shapeId="0" xr:uid="{AEE9DB87-2F7E-4B39-9B59-32E61DB333F2}">
      <text>
        <r>
          <rPr>
            <sz val="9"/>
            <color indexed="81"/>
            <rFont val="Tahoma"/>
            <family val="2"/>
          </rPr>
          <t xml:space="preserve">Relacionar la actividad relacionada en el Plan (PAG - PEIDA) asociada al indicador.
</t>
        </r>
      </text>
    </comment>
    <comment ref="A9" authorId="0" shapeId="0" xr:uid="{2E55CAE1-635B-43F3-8A3F-2B48AACAC482}">
      <text>
        <r>
          <rPr>
            <sz val="9"/>
            <color indexed="81"/>
            <rFont val="Tahoma"/>
            <family val="2"/>
          </rPr>
          <t xml:space="preserve">Relacionar la formula del indicador
</t>
        </r>
      </text>
    </comment>
    <comment ref="N10" authorId="0" shapeId="0" xr:uid="{25321950-B568-47E5-8DB8-97867E320E29}">
      <text>
        <r>
          <rPr>
            <sz val="9"/>
            <color indexed="81"/>
            <rFont val="Tahoma"/>
            <family val="2"/>
          </rPr>
          <t xml:space="preserve">Seleccionar de la lista desplegable, la naturaleza o tipo de indicador
</t>
        </r>
      </text>
    </comment>
    <comment ref="R10" authorId="0" shapeId="0" xr:uid="{F69F8CEF-AD6A-45C8-BB60-898D1709CA95}">
      <text>
        <r>
          <rPr>
            <sz val="9"/>
            <color indexed="81"/>
            <rFont val="Tahoma"/>
            <family val="2"/>
          </rPr>
          <t>Relacionar el Código del Indicador, tal como aparece en el plan correspondiente (PAG o PEIDA)</t>
        </r>
      </text>
    </comment>
    <comment ref="U10" authorId="0" shapeId="0" xr:uid="{1B2A74DF-529F-4925-BF89-A94A5D7CCC32}">
      <text>
        <r>
          <rPr>
            <sz val="9"/>
            <color indexed="81"/>
            <rFont val="Tahoma"/>
            <family val="2"/>
          </rPr>
          <t xml:space="preserve">Se relacione la versión del indicador de acuerdo con las modificaciones realizadas. 
</t>
        </r>
      </text>
    </comment>
    <comment ref="C11" authorId="0" shapeId="0" xr:uid="{890022C9-8D2F-4B63-964D-C71412B29FD5}">
      <text>
        <r>
          <rPr>
            <sz val="9"/>
            <color indexed="81"/>
            <rFont val="Tahoma"/>
            <family val="2"/>
          </rPr>
          <t>Se relaciona lo correspondiente a la variable dos, que por lo general  aplica para los indicadores porcentuales o indices.</t>
        </r>
      </text>
    </comment>
    <comment ref="A14" authorId="0" shapeId="0" xr:uid="{6F04CCAC-0571-4BDF-8C4E-73EA78962ABE}">
      <text>
        <r>
          <rPr>
            <sz val="9"/>
            <color indexed="81"/>
            <rFont val="Tahoma"/>
            <family val="2"/>
          </rPr>
          <t xml:space="preserve">Seleccionar la unidad de medida del indicador de la lista desplegable
</t>
        </r>
      </text>
    </comment>
    <comment ref="C14" authorId="0" shapeId="0" xr:uid="{EC304568-71CC-4A22-A547-A07FF834C379}">
      <text>
        <r>
          <rPr>
            <sz val="9"/>
            <color indexed="81"/>
            <rFont val="Tahoma"/>
            <family val="2"/>
          </rPr>
          <t xml:space="preserve">Indique la meta que desea llegar para la vigencia propuesta para el indicador, de acuerdo con lo relacionado en el Plan.
</t>
        </r>
      </text>
    </comment>
    <comment ref="F14" authorId="0" shapeId="0" xr:uid="{220F0034-4126-4CC6-9361-5D3ED4F79D7D}">
      <text>
        <r>
          <rPr>
            <sz val="9"/>
            <color indexed="81"/>
            <rFont val="Tahoma"/>
            <family val="2"/>
          </rPr>
          <t xml:space="preserve">Seleccionar la Periocidad propuesta para el indicador de la lista desplegable.
</t>
        </r>
      </text>
    </comment>
    <comment ref="J14" authorId="0" shapeId="0" xr:uid="{B165AB45-3465-4FE1-88BB-5E0FE8B46AEE}">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65D8551-2B97-498B-9885-8320CD3C96CE}">
      <text>
        <r>
          <rPr>
            <sz val="9"/>
            <color indexed="81"/>
            <rFont val="Tahoma"/>
            <family val="2"/>
          </rPr>
          <t xml:space="preserve">Seleccione de la lista desplegable el área responsable del reporte del indicador
</t>
        </r>
      </text>
    </comment>
    <comment ref="A18" authorId="1" shapeId="0" xr:uid="{429BFD53-54A2-4DB4-90DF-4FE8A576A147}">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F9B85974-D326-41E4-AE25-1E5036C8B69E}">
      <text>
        <r>
          <rPr>
            <sz val="9"/>
            <color indexed="81"/>
            <rFont val="Tahoma"/>
            <family val="2"/>
          </rPr>
          <t>Este es un campo informativo, no se diligencia.</t>
        </r>
      </text>
    </comment>
    <comment ref="F19" authorId="1" shapeId="0" xr:uid="{5B9D2675-394C-4B2C-9B7E-54661B43A24C}">
      <text>
        <r>
          <rPr>
            <sz val="9"/>
            <color indexed="81"/>
            <rFont val="Tahoma"/>
            <family val="2"/>
          </rPr>
          <t>Este es un campo informativo, no se diligencia.</t>
        </r>
      </text>
    </comment>
    <comment ref="O19" authorId="1" shapeId="0" xr:uid="{BC2CF773-887A-4C8E-A35C-CB0D188A6132}">
      <text>
        <r>
          <rPr>
            <sz val="9"/>
            <color indexed="81"/>
            <rFont val="Tahoma"/>
            <family val="2"/>
          </rPr>
          <t>Este es un campo informativo, no se diligencia.</t>
        </r>
      </text>
    </comment>
    <comment ref="A22" authorId="0" shapeId="0" xr:uid="{F7891DB7-908A-44FD-A6B5-D967A15AE364}">
      <text>
        <r>
          <rPr>
            <sz val="9"/>
            <color indexed="81"/>
            <rFont val="Tahoma"/>
            <family val="2"/>
          </rPr>
          <t xml:space="preserve">Relacionar el dato que corresponde a la variable uno del indicador
</t>
        </r>
      </text>
    </comment>
    <comment ref="A23" authorId="0" shapeId="0" xr:uid="{EDA3EC68-5E26-45AA-A476-C86D01552403}">
      <text>
        <r>
          <rPr>
            <sz val="9"/>
            <color indexed="81"/>
            <rFont val="Tahoma"/>
            <family val="2"/>
          </rPr>
          <t xml:space="preserve">Relacionar el dato que corresponde a la variable dos del indicador, si aplica
</t>
        </r>
      </text>
    </comment>
    <comment ref="A24" authorId="0" shapeId="0" xr:uid="{17172842-624C-4E30-B5D2-55F323CD1A8B}">
      <text>
        <r>
          <rPr>
            <sz val="9"/>
            <color indexed="81"/>
            <rFont val="Tahoma"/>
            <family val="2"/>
          </rPr>
          <t>Espacio solo informativo, no se relaciona datos en estos campos.</t>
        </r>
      </text>
    </comment>
    <comment ref="A39" authorId="0" shapeId="0" xr:uid="{7CA69DA4-6FCB-4A20-B30B-C13596591E56}">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6C544109-2146-430C-AF90-C1ECEAC84C4E}">
      <text>
        <r>
          <rPr>
            <sz val="9"/>
            <color indexed="81"/>
            <rFont val="Tahoma"/>
            <family val="2"/>
          </rPr>
          <t>En este espacio se realiza por funcionario de la OAP, las observaciones relevantes resultado de la medición del indicador.</t>
        </r>
      </text>
    </comment>
  </commentList>
</comments>
</file>

<file path=xl/comments13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0B9F2C72-75A1-4321-B1C6-91C61290F60E}">
      <text>
        <r>
          <rPr>
            <sz val="9"/>
            <color indexed="81"/>
            <rFont val="Tahoma"/>
            <family val="2"/>
          </rPr>
          <t xml:space="preserve">Se selecciona el Proceso de la lista desplegable que se relacione de acuerdo con la actividad e indicador formulado
</t>
        </r>
      </text>
    </comment>
    <comment ref="A6" authorId="0" shapeId="0" xr:uid="{387FBDD6-5159-4846-B434-84C22BD8E68B}">
      <text>
        <r>
          <rPr>
            <sz val="9"/>
            <color indexed="81"/>
            <rFont val="Tahoma"/>
            <family val="2"/>
          </rPr>
          <t xml:space="preserve">Relacionar el nombre del indicador, tal como se relaciona en el Plan.
</t>
        </r>
      </text>
    </comment>
    <comment ref="A7" authorId="0" shapeId="0" xr:uid="{F1549C32-7A52-4A9F-BF46-391BC5152671}">
      <text>
        <r>
          <rPr>
            <sz val="9"/>
            <color indexed="81"/>
            <rFont val="Tahoma"/>
            <family val="2"/>
          </rPr>
          <t xml:space="preserve">Relacionar el objetivo del Proceso el cual se asociará al indicador, tal como se encuentra en la caracterización.
</t>
        </r>
      </text>
    </comment>
    <comment ref="A8" authorId="0" shapeId="0" xr:uid="{ADD18D97-C849-4F9B-9E78-FF9C44B6F0A2}">
      <text>
        <r>
          <rPr>
            <sz val="9"/>
            <color indexed="81"/>
            <rFont val="Tahoma"/>
            <family val="2"/>
          </rPr>
          <t xml:space="preserve">Relacionar la actividad relacionada en el Plan (PAG - PEIDA) asociada al indicador.
</t>
        </r>
      </text>
    </comment>
    <comment ref="A9" authorId="0" shapeId="0" xr:uid="{A007F2B0-C027-484A-8006-89CC6C7AAAD3}">
      <text>
        <r>
          <rPr>
            <sz val="9"/>
            <color indexed="81"/>
            <rFont val="Tahoma"/>
            <family val="2"/>
          </rPr>
          <t xml:space="preserve">Relacionar la formula del indicador
</t>
        </r>
      </text>
    </comment>
    <comment ref="N10" authorId="0" shapeId="0" xr:uid="{0F80F683-7CAF-43B3-B821-0ECD0AA628C8}">
      <text>
        <r>
          <rPr>
            <sz val="9"/>
            <color indexed="81"/>
            <rFont val="Tahoma"/>
            <family val="2"/>
          </rPr>
          <t xml:space="preserve">Seleccionar de la lista desplegable, la naturaleza o tipo de indicador
</t>
        </r>
      </text>
    </comment>
    <comment ref="R10" authorId="0" shapeId="0" xr:uid="{AA25E428-374A-4E16-9E51-DEEC8CD207C8}">
      <text>
        <r>
          <rPr>
            <sz val="9"/>
            <color indexed="81"/>
            <rFont val="Tahoma"/>
            <family val="2"/>
          </rPr>
          <t>Relacionar el Código del Indicador, tal como aparece en el plan correspondiente (PAG o PEIDA)</t>
        </r>
      </text>
    </comment>
    <comment ref="U10" authorId="0" shapeId="0" xr:uid="{492EA4F3-B4CE-4AD2-9DF7-8FBD6E4DF26F}">
      <text>
        <r>
          <rPr>
            <sz val="9"/>
            <color indexed="81"/>
            <rFont val="Tahoma"/>
            <family val="2"/>
          </rPr>
          <t xml:space="preserve">Se relacione la versión del indicador de acuerdo con las modificaciones realizadas. 
</t>
        </r>
      </text>
    </comment>
    <comment ref="C11" authorId="0" shapeId="0" xr:uid="{14F8E59E-56CA-438D-A929-EECEB0D0B163}">
      <text>
        <r>
          <rPr>
            <sz val="9"/>
            <color indexed="81"/>
            <rFont val="Tahoma"/>
            <family val="2"/>
          </rPr>
          <t>Se relaciona lo correspondiente a la variable dos, que por lo general  aplica para los indicadores porcentuales o indices.</t>
        </r>
      </text>
    </comment>
    <comment ref="A14" authorId="0" shapeId="0" xr:uid="{D0E1C043-9542-4A64-B8AF-00CEE312AD24}">
      <text>
        <r>
          <rPr>
            <sz val="9"/>
            <color indexed="81"/>
            <rFont val="Tahoma"/>
            <family val="2"/>
          </rPr>
          <t xml:space="preserve">Seleccionar la unidad de medida del indicador de la lista desplegable
</t>
        </r>
      </text>
    </comment>
    <comment ref="C14" authorId="0" shapeId="0" xr:uid="{1C80D18F-6B74-4CD5-B553-66BB1522C4A5}">
      <text>
        <r>
          <rPr>
            <sz val="9"/>
            <color indexed="81"/>
            <rFont val="Tahoma"/>
            <family val="2"/>
          </rPr>
          <t xml:space="preserve">Indique la meta que desea llegar para la vigencia propuesta para el indicador, de acuerdo con lo relacionado en el Plan.
</t>
        </r>
      </text>
    </comment>
    <comment ref="F14" authorId="0" shapeId="0" xr:uid="{D2844E48-AE1B-422D-B8AE-CAF07874DE0D}">
      <text>
        <r>
          <rPr>
            <sz val="9"/>
            <color indexed="81"/>
            <rFont val="Tahoma"/>
            <family val="2"/>
          </rPr>
          <t xml:space="preserve">Seleccionar la Periocidad propuesta para el indicador de la lista desplegable.
</t>
        </r>
      </text>
    </comment>
    <comment ref="J14" authorId="0" shapeId="0" xr:uid="{1F945782-7F97-47D5-B19B-BE6345A3F577}">
      <text>
        <r>
          <rPr>
            <sz val="9"/>
            <color indexed="81"/>
            <rFont val="Tahoma"/>
            <family val="2"/>
          </rPr>
          <t xml:space="preserve">En este espacio se relaciona los rangos determinados para saber en donde se categoriza, de acuerdo con el avance o cumplimiento reportado.
</t>
        </r>
      </text>
    </comment>
    <comment ref="S14" authorId="0" shapeId="0" xr:uid="{38B2062A-9373-4424-8262-ED0B6033DC93}">
      <text>
        <r>
          <rPr>
            <sz val="9"/>
            <color indexed="81"/>
            <rFont val="Tahoma"/>
            <family val="2"/>
          </rPr>
          <t xml:space="preserve">Seleccione de la lista desplegable el área responsable del reporte del indicador
</t>
        </r>
      </text>
    </comment>
    <comment ref="A18" authorId="1" shapeId="0" xr:uid="{13FAD0A7-94D7-44A3-9C23-5D553B306FF3}">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9ECE305F-68D2-4DD6-B4CD-E4236628B12C}">
      <text>
        <r>
          <rPr>
            <sz val="9"/>
            <color indexed="81"/>
            <rFont val="Tahoma"/>
            <family val="2"/>
          </rPr>
          <t>Este es un campo informativo, no se diligencia.</t>
        </r>
      </text>
    </comment>
    <comment ref="F19" authorId="1" shapeId="0" xr:uid="{5A7C347C-9216-4403-B333-C5E72F1907AD}">
      <text>
        <r>
          <rPr>
            <sz val="9"/>
            <color indexed="81"/>
            <rFont val="Tahoma"/>
            <family val="2"/>
          </rPr>
          <t>Este es un campo informativo, no se diligencia.</t>
        </r>
      </text>
    </comment>
    <comment ref="O19" authorId="1" shapeId="0" xr:uid="{C5E3A2BC-CC8F-44AE-9BE5-430AA21E2DD0}">
      <text>
        <r>
          <rPr>
            <sz val="9"/>
            <color indexed="81"/>
            <rFont val="Tahoma"/>
            <family val="2"/>
          </rPr>
          <t>Este es un campo informativo, no se diligencia.</t>
        </r>
      </text>
    </comment>
    <comment ref="A22" authorId="0" shapeId="0" xr:uid="{6B4E8F87-60F9-4A9E-AB3C-8D03AED4BC28}">
      <text>
        <r>
          <rPr>
            <sz val="9"/>
            <color indexed="81"/>
            <rFont val="Tahoma"/>
            <family val="2"/>
          </rPr>
          <t xml:space="preserve">Relacionar el dato que corresponde a la variable uno del indicador
</t>
        </r>
      </text>
    </comment>
    <comment ref="A23" authorId="0" shapeId="0" xr:uid="{C42E228C-7ACD-496D-832A-F04F9A7AAFE2}">
      <text>
        <r>
          <rPr>
            <sz val="9"/>
            <color indexed="81"/>
            <rFont val="Tahoma"/>
            <family val="2"/>
          </rPr>
          <t xml:space="preserve">Relacionar el dato que corresponde a la variable dos del indicador, si aplica
</t>
        </r>
      </text>
    </comment>
    <comment ref="A24" authorId="0" shapeId="0" xr:uid="{53143885-DA88-4466-9261-D335AF0C6161}">
      <text>
        <r>
          <rPr>
            <sz val="9"/>
            <color indexed="81"/>
            <rFont val="Tahoma"/>
            <family val="2"/>
          </rPr>
          <t>Espacio solo informativo, no se relaciona datos en estos campos.</t>
        </r>
      </text>
    </comment>
    <comment ref="A39" authorId="0" shapeId="0" xr:uid="{060E0C80-C7DD-4166-AA63-A2C77EA922E4}">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3F61B3E-8BEA-4E8C-A3CC-9D182ABB67C5}">
      <text>
        <r>
          <rPr>
            <sz val="9"/>
            <color indexed="81"/>
            <rFont val="Tahoma"/>
            <family val="2"/>
          </rPr>
          <t>En este espacio se realiza por funcionario de la OAP, las observaciones relevantes resultado de la medición del indicador.</t>
        </r>
      </text>
    </comment>
  </commentList>
</comments>
</file>

<file path=xl/comments13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3317F03B-B5F8-4F96-A1F8-95FBA78BA493}">
      <text>
        <r>
          <rPr>
            <sz val="9"/>
            <color indexed="81"/>
            <rFont val="Tahoma"/>
            <family val="2"/>
          </rPr>
          <t xml:space="preserve">Se selecciona el Proceso de la lista desplegable que se relacione de acuerdo con la actividad e indicador formulado
</t>
        </r>
      </text>
    </comment>
    <comment ref="A6" authorId="0" shapeId="0" xr:uid="{F980E178-E260-4E67-9EF9-61E12899B583}">
      <text>
        <r>
          <rPr>
            <sz val="9"/>
            <color indexed="81"/>
            <rFont val="Tahoma"/>
            <family val="2"/>
          </rPr>
          <t xml:space="preserve">Relacionar el nombre del indicador, tal como se relaciona en el Plan.
</t>
        </r>
      </text>
    </comment>
    <comment ref="A7" authorId="0" shapeId="0" xr:uid="{178E6210-7E36-40B9-AD34-A690B4D623AD}">
      <text>
        <r>
          <rPr>
            <sz val="9"/>
            <color indexed="81"/>
            <rFont val="Tahoma"/>
            <family val="2"/>
          </rPr>
          <t xml:space="preserve">Relacionar el objetivo del Proceso el cual se asociará al indicador, tal como se encuentra en la caracterización.
</t>
        </r>
      </text>
    </comment>
    <comment ref="A8" authorId="0" shapeId="0" xr:uid="{1B0A6DC8-AD11-4477-92BF-73C6AF3137D1}">
      <text>
        <r>
          <rPr>
            <sz val="9"/>
            <color indexed="81"/>
            <rFont val="Tahoma"/>
            <family val="2"/>
          </rPr>
          <t xml:space="preserve">Relacionar la actividad relacionada en el Plan (PAG - PEIDA) asociada al indicador.
</t>
        </r>
      </text>
    </comment>
    <comment ref="A9" authorId="0" shapeId="0" xr:uid="{B3425F5E-DC95-42D2-ADC6-C6A65DFC6D0F}">
      <text>
        <r>
          <rPr>
            <sz val="9"/>
            <color indexed="81"/>
            <rFont val="Tahoma"/>
            <family val="2"/>
          </rPr>
          <t xml:space="preserve">Relacionar la formula del indicador
</t>
        </r>
      </text>
    </comment>
    <comment ref="N10" authorId="0" shapeId="0" xr:uid="{E61DE96C-0344-482E-8630-42813E8467AB}">
      <text>
        <r>
          <rPr>
            <sz val="9"/>
            <color indexed="81"/>
            <rFont val="Tahoma"/>
            <family val="2"/>
          </rPr>
          <t xml:space="preserve">Seleccionar de la lista desplegable, la naturaleza o tipo de indicador
</t>
        </r>
      </text>
    </comment>
    <comment ref="R10" authorId="0" shapeId="0" xr:uid="{F7B58CB6-3BF5-4295-8D6C-A75372E16FCD}">
      <text>
        <r>
          <rPr>
            <sz val="9"/>
            <color indexed="81"/>
            <rFont val="Tahoma"/>
            <family val="2"/>
          </rPr>
          <t>Relacionar el Código del Indicador, tal como aparece en el plan correspondiente (PAG o PEIDA)</t>
        </r>
      </text>
    </comment>
    <comment ref="U10" authorId="0" shapeId="0" xr:uid="{96CE65B0-3F43-4881-8FC4-BF03CA1AA8F8}">
      <text>
        <r>
          <rPr>
            <sz val="9"/>
            <color indexed="81"/>
            <rFont val="Tahoma"/>
            <family val="2"/>
          </rPr>
          <t xml:space="preserve">Se relacione la versión del indicador de acuerdo con las modificaciones realizadas. 
</t>
        </r>
      </text>
    </comment>
    <comment ref="C11" authorId="0" shapeId="0" xr:uid="{8B52A452-78DA-48B6-8999-F7AE40DF462B}">
      <text>
        <r>
          <rPr>
            <sz val="9"/>
            <color indexed="81"/>
            <rFont val="Tahoma"/>
            <family val="2"/>
          </rPr>
          <t>Se relaciona lo correspondiente a la variable dos, que por lo general  aplica para los indicadores porcentuales o indices.</t>
        </r>
      </text>
    </comment>
    <comment ref="A14" authorId="0" shapeId="0" xr:uid="{A47A65C9-7874-4DA3-AFFA-EED0813DB247}">
      <text>
        <r>
          <rPr>
            <sz val="9"/>
            <color indexed="81"/>
            <rFont val="Tahoma"/>
            <family val="2"/>
          </rPr>
          <t xml:space="preserve">Seleccionar la unidad de medida del indicador de la lista desplegable
</t>
        </r>
      </text>
    </comment>
    <comment ref="C14" authorId="0" shapeId="0" xr:uid="{8CCB716A-2ECC-4268-A970-AAF8F851C2C9}">
      <text>
        <r>
          <rPr>
            <sz val="9"/>
            <color indexed="81"/>
            <rFont val="Tahoma"/>
            <family val="2"/>
          </rPr>
          <t xml:space="preserve">Indique la meta que desea llegar para la vigencia propuesta para el indicador, de acuerdo con lo relacionado en el Plan.
</t>
        </r>
      </text>
    </comment>
    <comment ref="F14" authorId="0" shapeId="0" xr:uid="{44A3C664-E2C3-4C75-B8B4-89168224CFFB}">
      <text>
        <r>
          <rPr>
            <sz val="9"/>
            <color indexed="81"/>
            <rFont val="Tahoma"/>
            <family val="2"/>
          </rPr>
          <t xml:space="preserve">Seleccionar la Periocidad propuesta para el indicador de la lista desplegable.
</t>
        </r>
      </text>
    </comment>
    <comment ref="J14" authorId="0" shapeId="0" xr:uid="{45F4DB5B-B778-4EEC-B133-1ED6627E0B2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1047C43A-D1FC-4161-A4C0-7B6B539B25CD}">
      <text>
        <r>
          <rPr>
            <sz val="9"/>
            <color indexed="81"/>
            <rFont val="Tahoma"/>
            <family val="2"/>
          </rPr>
          <t xml:space="preserve">Seleccione de la lista desplegable el área responsable del reporte del indicador
</t>
        </r>
      </text>
    </comment>
    <comment ref="A18" authorId="1" shapeId="0" xr:uid="{EB7F68FB-E56D-413D-988B-34D842543B15}">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CC1B6E82-F933-4646-8A19-B579CCF5B224}">
      <text>
        <r>
          <rPr>
            <sz val="9"/>
            <color indexed="81"/>
            <rFont val="Tahoma"/>
            <family val="2"/>
          </rPr>
          <t>Este es un campo informativo, no se diligencia.</t>
        </r>
      </text>
    </comment>
    <comment ref="F19" authorId="1" shapeId="0" xr:uid="{4E98060C-1072-4E4C-9F1E-B87A84283313}">
      <text>
        <r>
          <rPr>
            <sz val="9"/>
            <color indexed="81"/>
            <rFont val="Tahoma"/>
            <family val="2"/>
          </rPr>
          <t>Este es un campo informativo, no se diligencia.</t>
        </r>
      </text>
    </comment>
    <comment ref="O19" authorId="1" shapeId="0" xr:uid="{58DC02B4-40A5-4F98-AA7F-DB4EAAD1AEE5}">
      <text>
        <r>
          <rPr>
            <sz val="9"/>
            <color indexed="81"/>
            <rFont val="Tahoma"/>
            <family val="2"/>
          </rPr>
          <t>Este es un campo informativo, no se diligencia.</t>
        </r>
      </text>
    </comment>
    <comment ref="A22" authorId="0" shapeId="0" xr:uid="{36A2DDB7-DE5B-4B51-99B3-B05ED0C9ED37}">
      <text>
        <r>
          <rPr>
            <sz val="9"/>
            <color indexed="81"/>
            <rFont val="Tahoma"/>
            <family val="2"/>
          </rPr>
          <t xml:space="preserve">Relacionar el dato que corresponde a la variable uno del indicador
</t>
        </r>
      </text>
    </comment>
    <comment ref="A23" authorId="0" shapeId="0" xr:uid="{6A97CCC1-44B5-43C9-8F19-616DBCE63F3B}">
      <text>
        <r>
          <rPr>
            <sz val="9"/>
            <color indexed="81"/>
            <rFont val="Tahoma"/>
            <family val="2"/>
          </rPr>
          <t xml:space="preserve">Relacionar el dato que corresponde a la variable dos del indicador, si aplica
</t>
        </r>
      </text>
    </comment>
    <comment ref="A24" authorId="0" shapeId="0" xr:uid="{6948E639-6C04-4441-B4A4-D5C3AB618BD5}">
      <text>
        <r>
          <rPr>
            <sz val="9"/>
            <color indexed="81"/>
            <rFont val="Tahoma"/>
            <family val="2"/>
          </rPr>
          <t>Espacio solo informativo, no se relaciona datos en estos campos.</t>
        </r>
      </text>
    </comment>
    <comment ref="A39" authorId="0" shapeId="0" xr:uid="{ECC585F0-2B47-45C9-A5D5-374E7EF87B3E}">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0DD3FA5C-EAAC-41DA-9DBC-E69877D79ADC}">
      <text>
        <r>
          <rPr>
            <sz val="9"/>
            <color indexed="81"/>
            <rFont val="Tahoma"/>
            <family val="2"/>
          </rPr>
          <t>En este espacio se realiza por funcionario de la OAP, las observaciones relevantes resultado de la medición del indicador.</t>
        </r>
      </text>
    </comment>
  </commentList>
</comments>
</file>

<file path=xl/comments13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625B8A97-4C2D-4006-B041-2A20D60E8684}">
      <text>
        <r>
          <rPr>
            <sz val="9"/>
            <color indexed="81"/>
            <rFont val="Tahoma"/>
            <family val="2"/>
          </rPr>
          <t xml:space="preserve">Se selecciona el Proceso de la lista desplegable que se relacione de acuerdo con la actividad e indicador formulado
</t>
        </r>
      </text>
    </comment>
    <comment ref="A6" authorId="0" shapeId="0" xr:uid="{9F8D17D5-2061-4EBA-8D2F-155602AE9E9A}">
      <text>
        <r>
          <rPr>
            <sz val="9"/>
            <color indexed="81"/>
            <rFont val="Tahoma"/>
            <family val="2"/>
          </rPr>
          <t xml:space="preserve">Relacionar el nombre del indicador, tal como se relaciona en el Plan.
</t>
        </r>
      </text>
    </comment>
    <comment ref="A7" authorId="0" shapeId="0" xr:uid="{4F061AA2-849C-4103-A0D1-41583D6826E5}">
      <text>
        <r>
          <rPr>
            <sz val="9"/>
            <color indexed="81"/>
            <rFont val="Tahoma"/>
            <family val="2"/>
          </rPr>
          <t xml:space="preserve">Relacionar el objetivo del Proceso el cual se asociará al indicador, tal como se encuentra en la caracterización.
</t>
        </r>
      </text>
    </comment>
    <comment ref="A8" authorId="0" shapeId="0" xr:uid="{4BAE66EC-2E75-4A8D-8B72-21F4641B18E5}">
      <text>
        <r>
          <rPr>
            <sz val="9"/>
            <color indexed="81"/>
            <rFont val="Tahoma"/>
            <family val="2"/>
          </rPr>
          <t xml:space="preserve">Relacionar la actividad relacionada en el Plan (PAG - PEIDA) asociada al indicador.
</t>
        </r>
      </text>
    </comment>
    <comment ref="A9" authorId="0" shapeId="0" xr:uid="{57973427-5C79-4BF7-8395-46FADC6E5B48}">
      <text>
        <r>
          <rPr>
            <sz val="9"/>
            <color indexed="81"/>
            <rFont val="Tahoma"/>
            <family val="2"/>
          </rPr>
          <t xml:space="preserve">Relacionar la formula del indicador
</t>
        </r>
      </text>
    </comment>
    <comment ref="N10" authorId="0" shapeId="0" xr:uid="{FB0A71DD-234B-4637-8507-6A08640A6E91}">
      <text>
        <r>
          <rPr>
            <sz val="9"/>
            <color indexed="81"/>
            <rFont val="Tahoma"/>
            <family val="2"/>
          </rPr>
          <t xml:space="preserve">Seleccionar de la lista desplegable, la naturaleza o tipo de indicador
</t>
        </r>
      </text>
    </comment>
    <comment ref="R10" authorId="0" shapeId="0" xr:uid="{487B51EB-3E0C-4A1F-9F3C-8DC96228CF2D}">
      <text>
        <r>
          <rPr>
            <sz val="9"/>
            <color indexed="81"/>
            <rFont val="Tahoma"/>
            <family val="2"/>
          </rPr>
          <t>Relacionar el Código del Indicador, tal como aparece en el plan correspondiente (PAG o PEIDA)</t>
        </r>
      </text>
    </comment>
    <comment ref="U10" authorId="0" shapeId="0" xr:uid="{858A633B-556D-4324-AD66-70A3EB384ABC}">
      <text>
        <r>
          <rPr>
            <sz val="9"/>
            <color indexed="81"/>
            <rFont val="Tahoma"/>
            <family val="2"/>
          </rPr>
          <t xml:space="preserve">Se relacione la versión del indicador de acuerdo con las modificaciones realizadas. 
</t>
        </r>
      </text>
    </comment>
    <comment ref="C11" authorId="0" shapeId="0" xr:uid="{375FD88B-0E3E-4801-9B51-6BF3313EE5DF}">
      <text>
        <r>
          <rPr>
            <sz val="9"/>
            <color indexed="81"/>
            <rFont val="Tahoma"/>
            <family val="2"/>
          </rPr>
          <t>Se relaciona lo correspondiente a la variable dos, que por lo general  aplica para los indicadores porcentuales o indices.</t>
        </r>
      </text>
    </comment>
    <comment ref="A14" authorId="0" shapeId="0" xr:uid="{3D7C621C-7B19-4108-ADC2-31110F575E5E}">
      <text>
        <r>
          <rPr>
            <sz val="9"/>
            <color indexed="81"/>
            <rFont val="Tahoma"/>
            <family val="2"/>
          </rPr>
          <t xml:space="preserve">Seleccionar la unidad de medida del indicador de la lista desplegable
</t>
        </r>
      </text>
    </comment>
    <comment ref="C14" authorId="0" shapeId="0" xr:uid="{DB799479-4FC6-4B58-8ADD-7950BAB74573}">
      <text>
        <r>
          <rPr>
            <sz val="9"/>
            <color indexed="81"/>
            <rFont val="Tahoma"/>
            <family val="2"/>
          </rPr>
          <t xml:space="preserve">Indique la meta que desea llegar para la vigencia propuesta para el indicador, de acuerdo con lo relacionado en el Plan.
</t>
        </r>
      </text>
    </comment>
    <comment ref="F14" authorId="0" shapeId="0" xr:uid="{7C67EE5B-3E66-42D4-85EA-4A0A320C5A01}">
      <text>
        <r>
          <rPr>
            <sz val="9"/>
            <color indexed="81"/>
            <rFont val="Tahoma"/>
            <family val="2"/>
          </rPr>
          <t xml:space="preserve">Seleccionar la Periocidad propuesta para el indicador de la lista desplegable.
</t>
        </r>
      </text>
    </comment>
    <comment ref="J14" authorId="0" shapeId="0" xr:uid="{B86A8F2C-0000-4595-BADD-E749C39AF2C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0F2FB601-1277-4605-AA6F-C99C223A320A}">
      <text>
        <r>
          <rPr>
            <sz val="9"/>
            <color indexed="81"/>
            <rFont val="Tahoma"/>
            <family val="2"/>
          </rPr>
          <t xml:space="preserve">Seleccione de la lista desplegable el área responsable del reporte del indicador
</t>
        </r>
      </text>
    </comment>
    <comment ref="A18" authorId="1" shapeId="0" xr:uid="{7F10C1B8-2576-4DB0-B212-FB96BAEAD81E}">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3A286068-D84E-4B8F-8113-671D97167E7D}">
      <text>
        <r>
          <rPr>
            <sz val="9"/>
            <color indexed="81"/>
            <rFont val="Tahoma"/>
            <family val="2"/>
          </rPr>
          <t>Este es un campo informativo, no se diligencia.</t>
        </r>
      </text>
    </comment>
    <comment ref="F19" authorId="1" shapeId="0" xr:uid="{FDC00EC0-A6DD-4C49-ACA1-A6536B3CC8BC}">
      <text>
        <r>
          <rPr>
            <sz val="9"/>
            <color indexed="81"/>
            <rFont val="Tahoma"/>
            <family val="2"/>
          </rPr>
          <t>Este es un campo informativo, no se diligencia.</t>
        </r>
      </text>
    </comment>
    <comment ref="O19" authorId="1" shapeId="0" xr:uid="{AD2D3029-62AB-4F40-93FC-D3C2007F4B85}">
      <text>
        <r>
          <rPr>
            <sz val="9"/>
            <color indexed="81"/>
            <rFont val="Tahoma"/>
            <family val="2"/>
          </rPr>
          <t>Este es un campo informativo, no se diligencia.</t>
        </r>
      </text>
    </comment>
    <comment ref="A22" authorId="0" shapeId="0" xr:uid="{A38A874B-FA2A-43A9-B89F-1F19285F50DE}">
      <text>
        <r>
          <rPr>
            <sz val="9"/>
            <color indexed="81"/>
            <rFont val="Tahoma"/>
            <family val="2"/>
          </rPr>
          <t xml:space="preserve">Relacionar el dato que corresponde a la variable uno del indicador
</t>
        </r>
      </text>
    </comment>
    <comment ref="A23" authorId="0" shapeId="0" xr:uid="{36873693-E3DE-4DA6-9C10-452B35018588}">
      <text>
        <r>
          <rPr>
            <sz val="9"/>
            <color indexed="81"/>
            <rFont val="Tahoma"/>
            <family val="2"/>
          </rPr>
          <t xml:space="preserve">Relacionar el dato que corresponde a la variable dos del indicador, si aplica
</t>
        </r>
      </text>
    </comment>
    <comment ref="A24" authorId="0" shapeId="0" xr:uid="{75DF14AC-4CE0-4A6B-BA4B-80A8A38C5D29}">
      <text>
        <r>
          <rPr>
            <sz val="9"/>
            <color indexed="81"/>
            <rFont val="Tahoma"/>
            <family val="2"/>
          </rPr>
          <t>Espacio solo informativo, no se relaciona datos en estos campos.</t>
        </r>
      </text>
    </comment>
    <comment ref="A39" authorId="0" shapeId="0" xr:uid="{FF325581-2ADF-46B0-898D-9A50DB342393}">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BB5477C7-1999-448A-9505-834178CBC837}">
      <text>
        <r>
          <rPr>
            <sz val="9"/>
            <color indexed="81"/>
            <rFont val="Tahoma"/>
            <family val="2"/>
          </rPr>
          <t>En este espacio se realiza por funcionario de la OAP, las observaciones relevantes resultado de la medición del indicador.</t>
        </r>
      </text>
    </comment>
  </commentList>
</comments>
</file>

<file path=xl/comments13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20A9EF20-3316-4999-A5C8-45117B2AE537}">
      <text>
        <r>
          <rPr>
            <sz val="9"/>
            <color indexed="81"/>
            <rFont val="Tahoma"/>
            <family val="2"/>
          </rPr>
          <t xml:space="preserve">Se selecciona el Proceso de la lista desplegable que se relacione de acuerdo con la actividad e indicador formulado
</t>
        </r>
      </text>
    </comment>
    <comment ref="A6" authorId="0" shapeId="0" xr:uid="{6C9995E1-F8BC-47EE-8FFD-240F2D4C99D2}">
      <text>
        <r>
          <rPr>
            <sz val="9"/>
            <color indexed="81"/>
            <rFont val="Tahoma"/>
            <family val="2"/>
          </rPr>
          <t xml:space="preserve">Relacionar el nombre del indicador, tal como se relaciona en el Plan.
</t>
        </r>
      </text>
    </comment>
    <comment ref="A7" authorId="0" shapeId="0" xr:uid="{B55B6203-A419-41AF-A7DE-E5BAB55B2D71}">
      <text>
        <r>
          <rPr>
            <sz val="9"/>
            <color indexed="81"/>
            <rFont val="Tahoma"/>
            <family val="2"/>
          </rPr>
          <t xml:space="preserve">Relacionar el objetivo del Proceso el cual se asociará al indicador, tal como se encuentra en la caracterización.
</t>
        </r>
      </text>
    </comment>
    <comment ref="A8" authorId="0" shapeId="0" xr:uid="{8740843F-9439-444B-B388-A522CF6C5D10}">
      <text>
        <r>
          <rPr>
            <sz val="9"/>
            <color indexed="81"/>
            <rFont val="Tahoma"/>
            <family val="2"/>
          </rPr>
          <t xml:space="preserve">Relacionar la actividad relacionada en el Plan (PAG - PEIDA) asociada al indicador.
</t>
        </r>
      </text>
    </comment>
    <comment ref="A9" authorId="0" shapeId="0" xr:uid="{C0911C64-310C-465B-9478-DF5734D8ED27}">
      <text>
        <r>
          <rPr>
            <sz val="9"/>
            <color indexed="81"/>
            <rFont val="Tahoma"/>
            <family val="2"/>
          </rPr>
          <t xml:space="preserve">Relacionar la formula del indicador
</t>
        </r>
      </text>
    </comment>
    <comment ref="N10" authorId="0" shapeId="0" xr:uid="{8E110DCB-0CCE-4892-879B-4C90BDBFCE31}">
      <text>
        <r>
          <rPr>
            <sz val="9"/>
            <color indexed="81"/>
            <rFont val="Tahoma"/>
            <family val="2"/>
          </rPr>
          <t xml:space="preserve">Seleccionar de la lista desplegable, la naturaleza o tipo de indicador
</t>
        </r>
      </text>
    </comment>
    <comment ref="R10" authorId="0" shapeId="0" xr:uid="{DAB2B455-CFCF-4A8F-B40F-710449E23A2E}">
      <text>
        <r>
          <rPr>
            <sz val="9"/>
            <color indexed="81"/>
            <rFont val="Tahoma"/>
            <family val="2"/>
          </rPr>
          <t>Relacionar el Código del Indicador, tal como aparece en el plan correspondiente (PAG o PEIDA)</t>
        </r>
      </text>
    </comment>
    <comment ref="U10" authorId="0" shapeId="0" xr:uid="{59B8AAE1-2B63-4461-A590-2025D92E8FD7}">
      <text>
        <r>
          <rPr>
            <sz val="9"/>
            <color indexed="81"/>
            <rFont val="Tahoma"/>
            <family val="2"/>
          </rPr>
          <t xml:space="preserve">Se relacione la versión del indicador de acuerdo con las modificaciones realizadas. 
</t>
        </r>
      </text>
    </comment>
    <comment ref="C11" authorId="0" shapeId="0" xr:uid="{96849162-5879-44CB-A508-0A2F871A7338}">
      <text>
        <r>
          <rPr>
            <sz val="9"/>
            <color indexed="81"/>
            <rFont val="Tahoma"/>
            <family val="2"/>
          </rPr>
          <t>Se relaciona lo correspondiente a la variable dos, que por lo general  aplica para los indicadores porcentuales o indices.</t>
        </r>
      </text>
    </comment>
    <comment ref="A14" authorId="0" shapeId="0" xr:uid="{530AAA53-2B32-41E7-9129-8C70E5EFEC47}">
      <text>
        <r>
          <rPr>
            <sz val="9"/>
            <color indexed="81"/>
            <rFont val="Tahoma"/>
            <family val="2"/>
          </rPr>
          <t xml:space="preserve">Seleccionar la unidad de medida del indicador de la lista desplegable
</t>
        </r>
      </text>
    </comment>
    <comment ref="C14" authorId="0" shapeId="0" xr:uid="{2E22D055-5E91-4D51-AEAE-AABC00F86853}">
      <text>
        <r>
          <rPr>
            <sz val="9"/>
            <color indexed="81"/>
            <rFont val="Tahoma"/>
            <family val="2"/>
          </rPr>
          <t xml:space="preserve">Indique la meta que desea llegar para la vigencia propuesta para el indicador, de acuerdo con lo relacionado en el Plan.
</t>
        </r>
      </text>
    </comment>
    <comment ref="F14" authorId="0" shapeId="0" xr:uid="{4BC36C35-710E-412C-B317-4BF47F7C77C3}">
      <text>
        <r>
          <rPr>
            <sz val="9"/>
            <color indexed="81"/>
            <rFont val="Tahoma"/>
            <family val="2"/>
          </rPr>
          <t xml:space="preserve">Seleccionar la Periocidad propuesta para el indicador de la lista desplegable.
</t>
        </r>
      </text>
    </comment>
    <comment ref="J14" authorId="0" shapeId="0" xr:uid="{8E53DA4E-0749-47C0-A4B5-B11E0975EACB}">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A8A7305-4BEE-4561-B7E4-436272BE7BCA}">
      <text>
        <r>
          <rPr>
            <sz val="9"/>
            <color indexed="81"/>
            <rFont val="Tahoma"/>
            <family val="2"/>
          </rPr>
          <t xml:space="preserve">Seleccione de la lista desplegable el área responsable del reporte del indicador
</t>
        </r>
      </text>
    </comment>
    <comment ref="A18" authorId="1" shapeId="0" xr:uid="{8A8E7987-03E8-4011-9F7F-ECC399C32305}">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6DCFD345-49FB-4C2F-95A8-693EE27BCF95}">
      <text>
        <r>
          <rPr>
            <sz val="9"/>
            <color indexed="81"/>
            <rFont val="Tahoma"/>
            <family val="2"/>
          </rPr>
          <t>Este es un campo informativo, no se diligencia.</t>
        </r>
      </text>
    </comment>
    <comment ref="F19" authorId="1" shapeId="0" xr:uid="{8C1FBFA4-CF23-4478-A644-3C14F94A8D8F}">
      <text>
        <r>
          <rPr>
            <sz val="9"/>
            <color indexed="81"/>
            <rFont val="Tahoma"/>
            <family val="2"/>
          </rPr>
          <t>Este es un campo informativo, no se diligencia.</t>
        </r>
      </text>
    </comment>
    <comment ref="O19" authorId="1" shapeId="0" xr:uid="{F5526441-A23E-4135-A95C-EF89906D9603}">
      <text>
        <r>
          <rPr>
            <sz val="9"/>
            <color indexed="81"/>
            <rFont val="Tahoma"/>
            <family val="2"/>
          </rPr>
          <t>Este es un campo informativo, no se diligencia.</t>
        </r>
      </text>
    </comment>
    <comment ref="A22" authorId="0" shapeId="0" xr:uid="{9DCC2AB7-4752-47B5-9AD4-6BE007A4EF25}">
      <text>
        <r>
          <rPr>
            <sz val="9"/>
            <color indexed="81"/>
            <rFont val="Tahoma"/>
            <family val="2"/>
          </rPr>
          <t xml:space="preserve">Relacionar el dato que corresponde a la variable uno del indicador
</t>
        </r>
      </text>
    </comment>
    <comment ref="A23" authorId="0" shapeId="0" xr:uid="{4DE43C40-F31F-40C2-AF73-22EF005CE2E3}">
      <text>
        <r>
          <rPr>
            <sz val="9"/>
            <color indexed="81"/>
            <rFont val="Tahoma"/>
            <family val="2"/>
          </rPr>
          <t xml:space="preserve">Relacionar el dato que corresponde a la variable dos del indicador, si aplica
</t>
        </r>
      </text>
    </comment>
    <comment ref="A24" authorId="0" shapeId="0" xr:uid="{F9780780-333D-4A9B-869E-147550D51390}">
      <text>
        <r>
          <rPr>
            <sz val="9"/>
            <color indexed="81"/>
            <rFont val="Tahoma"/>
            <family val="2"/>
          </rPr>
          <t>Espacio solo informativo, no se relaciona datos en estos campos.</t>
        </r>
      </text>
    </comment>
    <comment ref="A39" authorId="0" shapeId="0" xr:uid="{68A730FB-5E32-4FDF-B3C6-4003397D3F26}">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56E5F15B-BF6B-4730-819A-1504AFD7A84A}">
      <text>
        <r>
          <rPr>
            <sz val="9"/>
            <color indexed="81"/>
            <rFont val="Tahoma"/>
            <family val="2"/>
          </rPr>
          <t>En este espacio se realiza por funcionario de la OAP, las observaciones relevantes resultado de la medición del indicador.</t>
        </r>
      </text>
    </comment>
  </commentList>
</comments>
</file>

<file path=xl/comments13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0564006F-28B1-40B3-A2C4-C3D5968CE995}">
      <text>
        <r>
          <rPr>
            <sz val="9"/>
            <color indexed="81"/>
            <rFont val="Tahoma"/>
            <family val="2"/>
          </rPr>
          <t xml:space="preserve">Se selecciona el Proceso de la lista desplegable que se relacione de acuerdo con la actividad e indicador formulado
</t>
        </r>
      </text>
    </comment>
    <comment ref="A6" authorId="0" shapeId="0" xr:uid="{54388DC4-AA73-428C-B27D-E80608F898BB}">
      <text>
        <r>
          <rPr>
            <sz val="9"/>
            <color indexed="81"/>
            <rFont val="Tahoma"/>
            <family val="2"/>
          </rPr>
          <t xml:space="preserve">Relacionar el nombre del indicador, tal como se relaciona en el Plan.
</t>
        </r>
      </text>
    </comment>
    <comment ref="A7" authorId="0" shapeId="0" xr:uid="{CF372E14-444E-4E2D-BB15-9BBBF70D7FF4}">
      <text>
        <r>
          <rPr>
            <sz val="9"/>
            <color indexed="81"/>
            <rFont val="Tahoma"/>
            <family val="2"/>
          </rPr>
          <t xml:space="preserve">Relacionar el objetivo del Proceso el cual se asociará al indicador, tal como se encuentra en la caracterización.
</t>
        </r>
      </text>
    </comment>
    <comment ref="A8" authorId="0" shapeId="0" xr:uid="{401E68C0-F065-450A-A391-4547C5593D1D}">
      <text>
        <r>
          <rPr>
            <sz val="9"/>
            <color indexed="81"/>
            <rFont val="Tahoma"/>
            <family val="2"/>
          </rPr>
          <t xml:space="preserve">Relacionar la actividad relacionada en el Plan (PAG - PEIDA) asociada al indicador.
</t>
        </r>
      </text>
    </comment>
    <comment ref="A9" authorId="0" shapeId="0" xr:uid="{D0963A8E-DCE5-44D6-9E05-7780C7FD1944}">
      <text>
        <r>
          <rPr>
            <sz val="9"/>
            <color indexed="81"/>
            <rFont val="Tahoma"/>
            <family val="2"/>
          </rPr>
          <t xml:space="preserve">Relacionar la formula del indicador
</t>
        </r>
      </text>
    </comment>
    <comment ref="N10" authorId="0" shapeId="0" xr:uid="{86FE4707-EDC5-46CB-BED3-3EDC54001C06}">
      <text>
        <r>
          <rPr>
            <sz val="9"/>
            <color indexed="81"/>
            <rFont val="Tahoma"/>
            <family val="2"/>
          </rPr>
          <t xml:space="preserve">Seleccionar de la lista desplegable, la naturaleza o tipo de indicador
</t>
        </r>
      </text>
    </comment>
    <comment ref="R10" authorId="0" shapeId="0" xr:uid="{2DF12C07-B3B7-40FD-8797-7DE02746C8BA}">
      <text>
        <r>
          <rPr>
            <sz val="9"/>
            <color indexed="81"/>
            <rFont val="Tahoma"/>
            <family val="2"/>
          </rPr>
          <t>Relacionar el Código del Indicador, tal como aparece en el plan correspondiente (PAG o PEIDA)</t>
        </r>
      </text>
    </comment>
    <comment ref="U10" authorId="0" shapeId="0" xr:uid="{D4F8D963-2CCF-4AC3-A68D-6DDCE4DB5BC1}">
      <text>
        <r>
          <rPr>
            <sz val="9"/>
            <color indexed="81"/>
            <rFont val="Tahoma"/>
            <family val="2"/>
          </rPr>
          <t xml:space="preserve">Se relacione la versión del indicador de acuerdo con las modificaciones realizadas. 
</t>
        </r>
      </text>
    </comment>
    <comment ref="C11" authorId="0" shapeId="0" xr:uid="{FB7999A7-DF0B-4AFF-8D15-6718CE55621C}">
      <text>
        <r>
          <rPr>
            <sz val="9"/>
            <color indexed="81"/>
            <rFont val="Tahoma"/>
            <family val="2"/>
          </rPr>
          <t>Se relaciona lo correspondiente a la variable dos, que por lo general  aplica para los indicadores porcentuales o indices.</t>
        </r>
      </text>
    </comment>
    <comment ref="A14" authorId="0" shapeId="0" xr:uid="{4B6A5FAA-DEF4-4678-9396-9BB504C0930E}">
      <text>
        <r>
          <rPr>
            <sz val="9"/>
            <color indexed="81"/>
            <rFont val="Tahoma"/>
            <family val="2"/>
          </rPr>
          <t xml:space="preserve">Seleccionar la unidad de medida del indicador de la lista desplegable
</t>
        </r>
      </text>
    </comment>
    <comment ref="C14" authorId="0" shapeId="0" xr:uid="{60B82FEB-D6FC-4907-B005-58AF9FA12B06}">
      <text>
        <r>
          <rPr>
            <sz val="9"/>
            <color indexed="81"/>
            <rFont val="Tahoma"/>
            <family val="2"/>
          </rPr>
          <t xml:space="preserve">Indique la meta que desea llegar para la vigencia propuesta para el indicador, de acuerdo con lo relacionado en el Plan.
</t>
        </r>
      </text>
    </comment>
    <comment ref="F14" authorId="0" shapeId="0" xr:uid="{E5AB36B5-6976-4A77-B665-66EE9AD2A2AD}">
      <text>
        <r>
          <rPr>
            <sz val="9"/>
            <color indexed="81"/>
            <rFont val="Tahoma"/>
            <family val="2"/>
          </rPr>
          <t xml:space="preserve">Seleccionar la Periocidad propuesta para el indicador de la lista desplegable.
</t>
        </r>
      </text>
    </comment>
    <comment ref="J14" authorId="0" shapeId="0" xr:uid="{099F9B9E-62CA-4D38-A1AC-A93E8ED1B529}">
      <text>
        <r>
          <rPr>
            <sz val="9"/>
            <color indexed="81"/>
            <rFont val="Tahoma"/>
            <family val="2"/>
          </rPr>
          <t xml:space="preserve">En este espacio se relaciona los rangos determinados para saber en donde se categoriza, de acuerdo con el avance o cumplimiento reportado.
</t>
        </r>
      </text>
    </comment>
    <comment ref="S14" authorId="0" shapeId="0" xr:uid="{AD1307CC-77D2-4465-8C83-7F1B888577E3}">
      <text>
        <r>
          <rPr>
            <sz val="9"/>
            <color indexed="81"/>
            <rFont val="Tahoma"/>
            <family val="2"/>
          </rPr>
          <t xml:space="preserve">Seleccione de la lista desplegable el área responsable del reporte del indicador
</t>
        </r>
      </text>
    </comment>
    <comment ref="A18" authorId="1" shapeId="0" xr:uid="{27470914-0782-4CC0-B0F7-D6903C10B950}">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2BCFE429-8350-4039-9ADD-D1CC97BB3115}">
      <text>
        <r>
          <rPr>
            <sz val="9"/>
            <color indexed="81"/>
            <rFont val="Tahoma"/>
            <family val="2"/>
          </rPr>
          <t>Este es un campo informativo, no se diligencia.</t>
        </r>
      </text>
    </comment>
    <comment ref="F19" authorId="1" shapeId="0" xr:uid="{BA1ED932-A756-47D4-BA4C-EA9BC462D41A}">
      <text>
        <r>
          <rPr>
            <sz val="9"/>
            <color indexed="81"/>
            <rFont val="Tahoma"/>
            <family val="2"/>
          </rPr>
          <t>Este es un campo informativo, no se diligencia.</t>
        </r>
      </text>
    </comment>
    <comment ref="O19" authorId="1" shapeId="0" xr:uid="{2EA52AF9-8E58-402A-834F-76EB9EF8EAAA}">
      <text>
        <r>
          <rPr>
            <sz val="9"/>
            <color indexed="81"/>
            <rFont val="Tahoma"/>
            <family val="2"/>
          </rPr>
          <t>Este es un campo informativo, no se diligencia.</t>
        </r>
      </text>
    </comment>
    <comment ref="A22" authorId="0" shapeId="0" xr:uid="{BD4C967D-543B-4690-93B7-96E7BA4EAB99}">
      <text>
        <r>
          <rPr>
            <sz val="9"/>
            <color indexed="81"/>
            <rFont val="Tahoma"/>
            <family val="2"/>
          </rPr>
          <t xml:space="preserve">Relacionar el dato que corresponde a la variable uno del indicador
</t>
        </r>
      </text>
    </comment>
    <comment ref="A23" authorId="0" shapeId="0" xr:uid="{487EA0E4-6B81-4E4F-945A-2F3B018AF3D8}">
      <text>
        <r>
          <rPr>
            <sz val="9"/>
            <color indexed="81"/>
            <rFont val="Tahoma"/>
            <family val="2"/>
          </rPr>
          <t xml:space="preserve">Relacionar el dato que corresponde a la variable dos del indicador, si aplica
</t>
        </r>
      </text>
    </comment>
    <comment ref="A24" authorId="0" shapeId="0" xr:uid="{BEAB9041-9171-43C6-A13C-F557EFA8F2DF}">
      <text>
        <r>
          <rPr>
            <sz val="9"/>
            <color indexed="81"/>
            <rFont val="Tahoma"/>
            <family val="2"/>
          </rPr>
          <t>Espacio solo informativo, no se relaciona datos en estos campos.</t>
        </r>
      </text>
    </comment>
    <comment ref="A39" authorId="0" shapeId="0" xr:uid="{2CF3FE85-1F98-42AA-B90E-3DAA1690381B}">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5755CF59-7BC9-4C60-B8BB-957789D65FD2}">
      <text>
        <r>
          <rPr>
            <sz val="9"/>
            <color indexed="81"/>
            <rFont val="Tahoma"/>
            <family val="2"/>
          </rPr>
          <t>En este espacio se realiza por funcionario de la OAP, las observaciones relevantes resultado de la medición del indicador.</t>
        </r>
      </text>
    </comment>
  </commentList>
</comments>
</file>

<file path=xl/comments13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2E780D47-AA68-433F-AA8E-588AD71BC057}">
      <text>
        <r>
          <rPr>
            <sz val="9"/>
            <color indexed="81"/>
            <rFont val="Tahoma"/>
            <family val="2"/>
          </rPr>
          <t xml:space="preserve">Se selecciona el Proceso de la lista desplegable que se relacione de acuerdo con la actividad e indicador formulado
</t>
        </r>
      </text>
    </comment>
    <comment ref="A6" authorId="0" shapeId="0" xr:uid="{7FE56502-04AA-4D4C-9F54-EDB3D9EBC8B1}">
      <text>
        <r>
          <rPr>
            <sz val="9"/>
            <color indexed="81"/>
            <rFont val="Tahoma"/>
            <family val="2"/>
          </rPr>
          <t xml:space="preserve">Relacionar el nombre del indicador, tal como se relaciona en el Plan.
</t>
        </r>
      </text>
    </comment>
    <comment ref="A7" authorId="0" shapeId="0" xr:uid="{B4F8B527-C595-4F23-89DE-68825D627F5C}">
      <text>
        <r>
          <rPr>
            <sz val="9"/>
            <color indexed="81"/>
            <rFont val="Tahoma"/>
            <family val="2"/>
          </rPr>
          <t xml:space="preserve">Relacionar el objetivo del Proceso el cual se asociará al indicador, tal como se encuentra en la caracterización.
</t>
        </r>
      </text>
    </comment>
    <comment ref="A8" authorId="0" shapeId="0" xr:uid="{AF121023-0CD1-495C-8A3F-B61C3CC8324C}">
      <text>
        <r>
          <rPr>
            <sz val="9"/>
            <color indexed="81"/>
            <rFont val="Tahoma"/>
            <family val="2"/>
          </rPr>
          <t xml:space="preserve">Relacionar la actividad relacionada en el Plan (PAG - PEIDA) asociada al indicador.
</t>
        </r>
      </text>
    </comment>
    <comment ref="A9" authorId="0" shapeId="0" xr:uid="{EC407994-67B2-4A9A-8546-F790462680FC}">
      <text>
        <r>
          <rPr>
            <sz val="9"/>
            <color indexed="81"/>
            <rFont val="Tahoma"/>
            <family val="2"/>
          </rPr>
          <t xml:space="preserve">Relacionar la formula del indicador
</t>
        </r>
      </text>
    </comment>
    <comment ref="N10" authorId="0" shapeId="0" xr:uid="{22714A76-C770-4166-AC66-182FB4CA7B27}">
      <text>
        <r>
          <rPr>
            <sz val="9"/>
            <color indexed="81"/>
            <rFont val="Tahoma"/>
            <family val="2"/>
          </rPr>
          <t xml:space="preserve">Seleccionar de la lista desplegable, la naturaleza o tipo de indicador
</t>
        </r>
      </text>
    </comment>
    <comment ref="R10" authorId="0" shapeId="0" xr:uid="{5DFC3AAC-D70B-44F5-A23A-493FB23D7C59}">
      <text>
        <r>
          <rPr>
            <sz val="9"/>
            <color indexed="81"/>
            <rFont val="Tahoma"/>
            <family val="2"/>
          </rPr>
          <t>Relacionar el Código del Indicador, tal como aparece en el plan correspondiente (PAG o PEIDA)</t>
        </r>
      </text>
    </comment>
    <comment ref="U10" authorId="0" shapeId="0" xr:uid="{A54B2BE7-3F01-4CC9-A3CB-CF3D2FCE7176}">
      <text>
        <r>
          <rPr>
            <sz val="9"/>
            <color indexed="81"/>
            <rFont val="Tahoma"/>
            <family val="2"/>
          </rPr>
          <t xml:space="preserve">Se relacione la versión del indicador de acuerdo con las modificaciones realizadas. 
</t>
        </r>
      </text>
    </comment>
    <comment ref="C11" authorId="0" shapeId="0" xr:uid="{3AEBD477-D5A4-4C20-ADD9-2586F0E79B11}">
      <text>
        <r>
          <rPr>
            <sz val="9"/>
            <color indexed="81"/>
            <rFont val="Tahoma"/>
            <family val="2"/>
          </rPr>
          <t>Se relaciona lo correspondiente a la variable dos, que por lo general  aplica para los indicadores porcentuales o indices.</t>
        </r>
      </text>
    </comment>
    <comment ref="A14" authorId="0" shapeId="0" xr:uid="{0E41E9FE-E090-478A-A7A0-2CA5193A0948}">
      <text>
        <r>
          <rPr>
            <sz val="9"/>
            <color indexed="81"/>
            <rFont val="Tahoma"/>
            <family val="2"/>
          </rPr>
          <t xml:space="preserve">Seleccionar la unidad de medida del indicador de la lista desplegable
</t>
        </r>
      </text>
    </comment>
    <comment ref="C14" authorId="0" shapeId="0" xr:uid="{2F82D443-3E1E-4886-AC12-70E6C6F50ECA}">
      <text>
        <r>
          <rPr>
            <sz val="9"/>
            <color indexed="81"/>
            <rFont val="Tahoma"/>
            <family val="2"/>
          </rPr>
          <t xml:space="preserve">Indique la meta que desea llegar para la vigencia propuesta para el indicador, de acuerdo con lo relacionado en el Plan.
</t>
        </r>
      </text>
    </comment>
    <comment ref="F14" authorId="0" shapeId="0" xr:uid="{ED998F34-8AD4-4E20-8BBC-61FD1654BF92}">
      <text>
        <r>
          <rPr>
            <sz val="9"/>
            <color indexed="81"/>
            <rFont val="Tahoma"/>
            <family val="2"/>
          </rPr>
          <t xml:space="preserve">Seleccionar la Periocidad propuesta para el indicador de la lista desplegable.
</t>
        </r>
      </text>
    </comment>
    <comment ref="J14" authorId="0" shapeId="0" xr:uid="{A27D654C-EB13-4A08-B3B8-6382B94702C3}">
      <text>
        <r>
          <rPr>
            <sz val="9"/>
            <color indexed="81"/>
            <rFont val="Tahoma"/>
            <family val="2"/>
          </rPr>
          <t xml:space="preserve">En este espacio se relaciona los rangos determinados para saber en donde se categoriza, de acuerdo con el avance o cumplimiento reportado.
</t>
        </r>
      </text>
    </comment>
    <comment ref="S14" authorId="0" shapeId="0" xr:uid="{D2C80CC3-DEE8-4A72-A891-7759DFB940ED}">
      <text>
        <r>
          <rPr>
            <sz val="9"/>
            <color indexed="81"/>
            <rFont val="Tahoma"/>
            <family val="2"/>
          </rPr>
          <t xml:space="preserve">Seleccione de la lista desplegable el área responsable del reporte del indicador
</t>
        </r>
      </text>
    </comment>
    <comment ref="A18" authorId="1" shapeId="0" xr:uid="{07147DD0-3D35-43DC-BAA0-349C55052C62}">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3C75942E-8405-495C-9E18-53DC1C42259F}">
      <text>
        <r>
          <rPr>
            <sz val="9"/>
            <color indexed="81"/>
            <rFont val="Tahoma"/>
            <family val="2"/>
          </rPr>
          <t>Este es un campo informativo, no se diligencia.</t>
        </r>
      </text>
    </comment>
    <comment ref="F19" authorId="1" shapeId="0" xr:uid="{E46A84DB-EF99-4FA6-A0BE-AA5E9BD8CD97}">
      <text>
        <r>
          <rPr>
            <sz val="9"/>
            <color indexed="81"/>
            <rFont val="Tahoma"/>
            <family val="2"/>
          </rPr>
          <t>Este es un campo informativo, no se diligencia.</t>
        </r>
      </text>
    </comment>
    <comment ref="O19" authorId="1" shapeId="0" xr:uid="{D26AA012-6207-4695-BB55-FB3977476222}">
      <text>
        <r>
          <rPr>
            <sz val="9"/>
            <color indexed="81"/>
            <rFont val="Tahoma"/>
            <family val="2"/>
          </rPr>
          <t>Este es un campo informativo, no se diligencia.</t>
        </r>
      </text>
    </comment>
    <comment ref="A22" authorId="0" shapeId="0" xr:uid="{A3D62B64-11EE-4660-8784-EEEAE9BC2E0F}">
      <text>
        <r>
          <rPr>
            <sz val="9"/>
            <color indexed="81"/>
            <rFont val="Tahoma"/>
            <family val="2"/>
          </rPr>
          <t xml:space="preserve">Relacionar el dato que corresponde a la variable uno del indicador
</t>
        </r>
      </text>
    </comment>
    <comment ref="A23" authorId="0" shapeId="0" xr:uid="{55E06B4D-F2A1-43EC-85FF-53DE90B28FE9}">
      <text>
        <r>
          <rPr>
            <sz val="9"/>
            <color indexed="81"/>
            <rFont val="Tahoma"/>
            <family val="2"/>
          </rPr>
          <t xml:space="preserve">Relacionar el dato que corresponde a la variable dos del indicador, si aplica
</t>
        </r>
      </text>
    </comment>
    <comment ref="A24" authorId="0" shapeId="0" xr:uid="{2571C189-7845-47E0-8B69-E929D2D1315D}">
      <text>
        <r>
          <rPr>
            <sz val="9"/>
            <color indexed="81"/>
            <rFont val="Tahoma"/>
            <family val="2"/>
          </rPr>
          <t>Espacio solo informativo, no se relaciona datos en estos campos.</t>
        </r>
      </text>
    </comment>
    <comment ref="A39" authorId="0" shapeId="0" xr:uid="{2C4D036B-1F6A-4601-B7A2-740939970EA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6EC6A1BE-F7CD-4807-A927-A99027320DAC}">
      <text>
        <r>
          <rPr>
            <sz val="9"/>
            <color indexed="81"/>
            <rFont val="Tahoma"/>
            <family val="2"/>
          </rPr>
          <t>En este espacio se realiza por funcionario de la OAP, las observaciones relevantes resultado de la medición del indicador.</t>
        </r>
      </text>
    </comment>
  </commentList>
</comments>
</file>

<file path=xl/comments13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77A712C2-3D5A-4F68-8600-9960F148A422}">
      <text>
        <r>
          <rPr>
            <sz val="9"/>
            <color indexed="81"/>
            <rFont val="Tahoma"/>
            <family val="2"/>
          </rPr>
          <t xml:space="preserve">Se selecciona el Proceso de la lista desplegable que se relacione de acuerdo con la actividad e indicador formulado
</t>
        </r>
      </text>
    </comment>
    <comment ref="A6" authorId="0" shapeId="0" xr:uid="{52455DB6-7EBF-4EDC-9B7C-C116BDE4A884}">
      <text>
        <r>
          <rPr>
            <sz val="9"/>
            <color indexed="81"/>
            <rFont val="Tahoma"/>
            <family val="2"/>
          </rPr>
          <t xml:space="preserve">Relacionar el nombre del indicador, tal como se relaciona en el Plan.
</t>
        </r>
      </text>
    </comment>
    <comment ref="A7" authorId="0" shapeId="0" xr:uid="{876A1CD7-5ED4-44B0-9A1B-4735F9EAABB8}">
      <text>
        <r>
          <rPr>
            <sz val="9"/>
            <color indexed="81"/>
            <rFont val="Tahoma"/>
            <family val="2"/>
          </rPr>
          <t xml:space="preserve">Relacionar el objetivo del Proceso el cual se asociará al indicador, tal como se encuentra en la caracterización.
</t>
        </r>
      </text>
    </comment>
    <comment ref="A8" authorId="0" shapeId="0" xr:uid="{B0D99CD0-DF1C-4CE7-9A6E-7D702DFF10D1}">
      <text>
        <r>
          <rPr>
            <sz val="9"/>
            <color indexed="81"/>
            <rFont val="Tahoma"/>
            <family val="2"/>
          </rPr>
          <t xml:space="preserve">Relacionar la actividad relacionada en el Plan (PAG - PEIDA) asociada al indicador.
</t>
        </r>
      </text>
    </comment>
    <comment ref="A9" authorId="0" shapeId="0" xr:uid="{D6D88586-7DB6-48FE-889F-D7937600F3F9}">
      <text>
        <r>
          <rPr>
            <sz val="9"/>
            <color indexed="81"/>
            <rFont val="Tahoma"/>
            <family val="2"/>
          </rPr>
          <t xml:space="preserve">Relacionar la formula del indicador
</t>
        </r>
      </text>
    </comment>
    <comment ref="N10" authorId="0" shapeId="0" xr:uid="{1217199E-6843-41B6-85A9-E10E98F22D04}">
      <text>
        <r>
          <rPr>
            <sz val="9"/>
            <color indexed="81"/>
            <rFont val="Tahoma"/>
            <family val="2"/>
          </rPr>
          <t xml:space="preserve">Seleccionar de la lista desplegable, la naturaleza o tipo de indicador
</t>
        </r>
      </text>
    </comment>
    <comment ref="R10" authorId="0" shapeId="0" xr:uid="{49313C54-5C9E-428D-BFA6-75D2DC2FDC2A}">
      <text>
        <r>
          <rPr>
            <sz val="9"/>
            <color indexed="81"/>
            <rFont val="Tahoma"/>
            <family val="2"/>
          </rPr>
          <t>Relacionar el Código del Indicador, tal como aparece en el plan correspondiente (PAG o PEIDA)</t>
        </r>
      </text>
    </comment>
    <comment ref="U10" authorId="0" shapeId="0" xr:uid="{FBAD25A9-C19D-47CA-B97E-FCDC44A42C27}">
      <text>
        <r>
          <rPr>
            <sz val="9"/>
            <color indexed="81"/>
            <rFont val="Tahoma"/>
            <family val="2"/>
          </rPr>
          <t xml:space="preserve">Se relacione la versión del indicador de acuerdo con las modificaciones realizadas. 
</t>
        </r>
      </text>
    </comment>
    <comment ref="C11" authorId="0" shapeId="0" xr:uid="{D26333CD-EBB0-4BAD-A424-EF7A2642908B}">
      <text>
        <r>
          <rPr>
            <sz val="9"/>
            <color indexed="81"/>
            <rFont val="Tahoma"/>
            <family val="2"/>
          </rPr>
          <t>Se relaciona lo correspondiente a la variable dos, que por lo general  aplica para los indicadores porcentuales o indices.</t>
        </r>
      </text>
    </comment>
    <comment ref="A14" authorId="0" shapeId="0" xr:uid="{4BAF82DB-FF59-43C5-BC2A-136381CF5ED4}">
      <text>
        <r>
          <rPr>
            <sz val="9"/>
            <color indexed="81"/>
            <rFont val="Tahoma"/>
            <family val="2"/>
          </rPr>
          <t xml:space="preserve">Seleccionar la unidad de medida del indicador de la lista desplegable
</t>
        </r>
      </text>
    </comment>
    <comment ref="C14" authorId="0" shapeId="0" xr:uid="{324F792A-58DD-4BC0-81BA-2A7A93F86766}">
      <text>
        <r>
          <rPr>
            <sz val="9"/>
            <color indexed="81"/>
            <rFont val="Tahoma"/>
            <family val="2"/>
          </rPr>
          <t xml:space="preserve">Indique la meta que desea llegar para la vigencia propuesta para el indicador, de acuerdo con lo relacionado en el Plan.
</t>
        </r>
      </text>
    </comment>
    <comment ref="F14" authorId="0" shapeId="0" xr:uid="{785049E5-F9E9-4403-A2E9-338117279446}">
      <text>
        <r>
          <rPr>
            <sz val="9"/>
            <color indexed="81"/>
            <rFont val="Tahoma"/>
            <family val="2"/>
          </rPr>
          <t xml:space="preserve">Seleccionar la Periocidad propuesta para el indicador de la lista desplegable.
</t>
        </r>
      </text>
    </comment>
    <comment ref="J14" authorId="0" shapeId="0" xr:uid="{A94264F2-AD64-43B4-9639-8C126AAF7BEE}">
      <text>
        <r>
          <rPr>
            <sz val="9"/>
            <color indexed="81"/>
            <rFont val="Tahoma"/>
            <family val="2"/>
          </rPr>
          <t xml:space="preserve">En este espacio se relaciona los rangos determinados para saber en donde se categoriza, de acuerdo con el avance o cumplimiento reportado.
</t>
        </r>
      </text>
    </comment>
    <comment ref="S14" authorId="0" shapeId="0" xr:uid="{2B7B6AB2-D3CE-4C39-89BA-E5497CFA6E9C}">
      <text>
        <r>
          <rPr>
            <sz val="9"/>
            <color indexed="81"/>
            <rFont val="Tahoma"/>
            <family val="2"/>
          </rPr>
          <t xml:space="preserve">Seleccione de la lista desplegable el área responsable del reporte del indicador
</t>
        </r>
      </text>
    </comment>
    <comment ref="A18" authorId="1" shapeId="0" xr:uid="{464F7371-A6F2-4A91-9305-9F68F75D935D}">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1713EA57-0F4F-49A4-8B83-B1912215AA36}">
      <text>
        <r>
          <rPr>
            <sz val="9"/>
            <color indexed="81"/>
            <rFont val="Tahoma"/>
            <family val="2"/>
          </rPr>
          <t>Este es un campo informativo, no se diligencia.</t>
        </r>
      </text>
    </comment>
    <comment ref="F19" authorId="1" shapeId="0" xr:uid="{B8537F28-7635-4795-8EAB-1ECDF225DA58}">
      <text>
        <r>
          <rPr>
            <sz val="9"/>
            <color indexed="81"/>
            <rFont val="Tahoma"/>
            <family val="2"/>
          </rPr>
          <t>Este es un campo informativo, no se diligencia.</t>
        </r>
      </text>
    </comment>
    <comment ref="O19" authorId="1" shapeId="0" xr:uid="{13210E19-F5AE-44CE-9730-C4173FDCCCFD}">
      <text>
        <r>
          <rPr>
            <sz val="9"/>
            <color indexed="81"/>
            <rFont val="Tahoma"/>
            <family val="2"/>
          </rPr>
          <t>Este es un campo informativo, no se diligencia.</t>
        </r>
      </text>
    </comment>
    <comment ref="A22" authorId="0" shapeId="0" xr:uid="{3D07CA0B-2F72-4AFE-885D-C772D2095A6B}">
      <text>
        <r>
          <rPr>
            <sz val="9"/>
            <color indexed="81"/>
            <rFont val="Tahoma"/>
            <family val="2"/>
          </rPr>
          <t xml:space="preserve">Relacionar el dato que corresponde a la variable uno del indicador
</t>
        </r>
      </text>
    </comment>
    <comment ref="A23" authorId="0" shapeId="0" xr:uid="{F42A3B56-6394-4485-83FF-AD61BC91CB85}">
      <text>
        <r>
          <rPr>
            <sz val="9"/>
            <color indexed="81"/>
            <rFont val="Tahoma"/>
            <family val="2"/>
          </rPr>
          <t xml:space="preserve">Relacionar el dato que corresponde a la variable dos del indicador, si aplica
</t>
        </r>
      </text>
    </comment>
    <comment ref="A24" authorId="0" shapeId="0" xr:uid="{763C3CDA-CE0B-4B14-AC0A-5F53303D9A0C}">
      <text>
        <r>
          <rPr>
            <sz val="9"/>
            <color indexed="81"/>
            <rFont val="Tahoma"/>
            <family val="2"/>
          </rPr>
          <t>Espacio solo informativo, no se relaciona datos en estos campos.</t>
        </r>
      </text>
    </comment>
    <comment ref="A39" authorId="0" shapeId="0" xr:uid="{55DE826E-E1C7-4F02-8886-B6859DC9437C}">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EE4A063B-E2BE-4839-8FF3-9E9DA64C4F01}">
      <text>
        <r>
          <rPr>
            <sz val="9"/>
            <color indexed="81"/>
            <rFont val="Tahoma"/>
            <family val="2"/>
          </rPr>
          <t>En este espacio se realiza por funcionario de la OAP, las observaciones relevantes resultado de la medición del indicador.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51040D6-C2F5-4CA4-AA8E-1D74B10A0E3E}">
      <text>
        <r>
          <rPr>
            <sz val="9"/>
            <color indexed="81"/>
            <rFont val="Tahoma"/>
            <family val="2"/>
          </rPr>
          <t xml:space="preserve">Se selecciona el Proceso de la lista desplegable que se relacione de acuerdo con la actividad e indicador formulado
</t>
        </r>
      </text>
    </comment>
    <comment ref="A6" authorId="0" shapeId="0" xr:uid="{D34017AB-2EF9-45A4-8E09-1EA9FDBD28FC}">
      <text>
        <r>
          <rPr>
            <sz val="9"/>
            <color indexed="81"/>
            <rFont val="Tahoma"/>
            <family val="2"/>
          </rPr>
          <t xml:space="preserve">Relacionar el nombre del indicador, tal como se relaciona en el Plan.
</t>
        </r>
      </text>
    </comment>
    <comment ref="A7" authorId="0" shapeId="0" xr:uid="{5239181D-EA54-445F-9179-51131A45EAFC}">
      <text>
        <r>
          <rPr>
            <sz val="9"/>
            <color indexed="81"/>
            <rFont val="Tahoma"/>
            <family val="2"/>
          </rPr>
          <t xml:space="preserve">Relacionar el objetivo del Proceso el cual se asociará al indicador, tal como se encuentra en la caracterización.
</t>
        </r>
      </text>
    </comment>
    <comment ref="A8" authorId="0" shapeId="0" xr:uid="{FA0726D1-4A9B-478F-B588-F29E1F9E9557}">
      <text>
        <r>
          <rPr>
            <sz val="9"/>
            <color indexed="81"/>
            <rFont val="Tahoma"/>
            <family val="2"/>
          </rPr>
          <t xml:space="preserve">Relacionar la actividad relacionada en el Plan (PAG - PEIDA) asociada al indicador.
</t>
        </r>
      </text>
    </comment>
    <comment ref="A9" authorId="0" shapeId="0" xr:uid="{46A96588-8974-4694-A7C6-F3560CFE4DFE}">
      <text>
        <r>
          <rPr>
            <sz val="9"/>
            <color indexed="81"/>
            <rFont val="Tahoma"/>
            <family val="2"/>
          </rPr>
          <t xml:space="preserve">Relacionar la formula del indicador
</t>
        </r>
      </text>
    </comment>
    <comment ref="C9" authorId="0" shapeId="0" xr:uid="{A3F15964-CEEA-48A7-A3A6-1DBC04801BBA}">
      <text>
        <r>
          <rPr>
            <sz val="9"/>
            <color indexed="81"/>
            <rFont val="Tahoma"/>
            <family val="2"/>
          </rPr>
          <t xml:space="preserve">Relacionar la formula del indicador correspondiente a la variable uno
</t>
        </r>
      </text>
    </comment>
    <comment ref="F9" authorId="0" shapeId="0" xr:uid="{E1971F6C-F7F1-42A2-8AE0-564C5745CEDC}">
      <text>
        <r>
          <rPr>
            <sz val="9"/>
            <color indexed="81"/>
            <rFont val="Tahoma"/>
            <family val="2"/>
          </rPr>
          <t xml:space="preserve">Describir en forma clara lo que busca  medir el indicador
</t>
        </r>
      </text>
    </comment>
    <comment ref="N10" authorId="0" shapeId="0" xr:uid="{FF063ADE-42CA-4849-BDF9-E6DBD82B4A43}">
      <text>
        <r>
          <rPr>
            <sz val="9"/>
            <color indexed="81"/>
            <rFont val="Tahoma"/>
            <family val="2"/>
          </rPr>
          <t xml:space="preserve">Seleccionar de la lista desplegable, la naturaleza o tipo de indicador
</t>
        </r>
      </text>
    </comment>
    <comment ref="R10" authorId="0" shapeId="0" xr:uid="{159C575F-3D44-4427-A80E-AF6585EA6DE0}">
      <text>
        <r>
          <rPr>
            <sz val="9"/>
            <color indexed="81"/>
            <rFont val="Tahoma"/>
            <family val="2"/>
          </rPr>
          <t>Relacionar el Código del Indicador, tal como aparece en el plan correspondiente (PAG o PEIDA)</t>
        </r>
      </text>
    </comment>
    <comment ref="U10" authorId="0" shapeId="0" xr:uid="{CB403843-CE51-4190-946C-3C03708E611B}">
      <text>
        <r>
          <rPr>
            <sz val="9"/>
            <color indexed="81"/>
            <rFont val="Tahoma"/>
            <family val="2"/>
          </rPr>
          <t xml:space="preserve">Se relacione la versión del indicador de acuerdo con las modificaciones realizadas. 
</t>
        </r>
      </text>
    </comment>
    <comment ref="C11" authorId="0" shapeId="0" xr:uid="{B0B8C9BC-ACCB-4340-8B54-99D437313F96}">
      <text>
        <r>
          <rPr>
            <sz val="9"/>
            <color indexed="81"/>
            <rFont val="Tahoma"/>
            <family val="2"/>
          </rPr>
          <t>Se relaciona lo correspondiente a la variable dos, que por lo general  aplica para los indicadores porcentuales o indices.</t>
        </r>
      </text>
    </comment>
    <comment ref="A14" authorId="0" shapeId="0" xr:uid="{B4028722-AB53-453D-B1A0-5E75956809C5}">
      <text>
        <r>
          <rPr>
            <sz val="9"/>
            <color indexed="81"/>
            <rFont val="Tahoma"/>
            <family val="2"/>
          </rPr>
          <t xml:space="preserve">Seleccionar la unidad de medida del indicador de la lista desplegable
</t>
        </r>
      </text>
    </comment>
    <comment ref="C14" authorId="0" shapeId="0" xr:uid="{17E5FA1F-037D-4887-9C12-C09F95FF4CC1}">
      <text>
        <r>
          <rPr>
            <sz val="9"/>
            <color indexed="81"/>
            <rFont val="Tahoma"/>
            <family val="2"/>
          </rPr>
          <t xml:space="preserve">Indique la meta que desea llegar para la vigencia propuesta para el indicador, de acuerdo con lo relacionado en el Plan.
</t>
        </r>
      </text>
    </comment>
    <comment ref="F14" authorId="0" shapeId="0" xr:uid="{EA15C3DC-4024-4566-BF83-A3833951ECA1}">
      <text>
        <r>
          <rPr>
            <sz val="9"/>
            <color indexed="81"/>
            <rFont val="Tahoma"/>
            <family val="2"/>
          </rPr>
          <t xml:space="preserve">Seleccionar la Periocidad propuesta para el indicador de la lista desplegable.
</t>
        </r>
      </text>
    </comment>
    <comment ref="J14" authorId="0" shapeId="0" xr:uid="{3DACFFC2-E883-49A9-B664-D207D10C2189}">
      <text>
        <r>
          <rPr>
            <sz val="9"/>
            <color indexed="81"/>
            <rFont val="Tahoma"/>
            <family val="2"/>
          </rPr>
          <t xml:space="preserve">En este espacio se relaciona los rangos determinados para saber en donde se categoriza, de acuerdo con el avance o cumplimiento reportado.
</t>
        </r>
      </text>
    </comment>
    <comment ref="S14" authorId="0" shapeId="0" xr:uid="{1D7D2CA7-A9F4-471C-A9B0-3BE056C3475A}">
      <text>
        <r>
          <rPr>
            <sz val="9"/>
            <color indexed="81"/>
            <rFont val="Tahoma"/>
            <family val="2"/>
          </rPr>
          <t xml:space="preserve">Seleccione de la lista desplegable el área responsable del reporte del indicador
</t>
        </r>
      </text>
    </comment>
    <comment ref="A18" authorId="1" shapeId="0" xr:uid="{610940CC-8372-45E0-9DF4-04BA7ED80351}">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C2BC35F2-5647-46AA-8064-AF1C6568D0F9}">
      <text>
        <r>
          <rPr>
            <sz val="9"/>
            <color indexed="81"/>
            <rFont val="Tahoma"/>
            <family val="2"/>
          </rPr>
          <t>Este es un campo informativo, no se diligencia.</t>
        </r>
      </text>
    </comment>
    <comment ref="F19" authorId="1" shapeId="0" xr:uid="{D1A5441A-4927-435B-8369-161A1A578E56}">
      <text>
        <r>
          <rPr>
            <sz val="9"/>
            <color indexed="81"/>
            <rFont val="Tahoma"/>
            <family val="2"/>
          </rPr>
          <t>Este es un campo informativo, no se diligencia.</t>
        </r>
      </text>
    </comment>
    <comment ref="O19" authorId="1" shapeId="0" xr:uid="{3B5F37B7-4A70-440F-ACF3-09A23D9C62AE}">
      <text>
        <r>
          <rPr>
            <sz val="9"/>
            <color indexed="81"/>
            <rFont val="Tahoma"/>
            <family val="2"/>
          </rPr>
          <t>Este es un campo informativo, no se diligencia.</t>
        </r>
      </text>
    </comment>
    <comment ref="A22" authorId="0" shapeId="0" xr:uid="{73879758-F614-4A58-9BB6-6A4E294BDEA0}">
      <text>
        <r>
          <rPr>
            <sz val="9"/>
            <color indexed="81"/>
            <rFont val="Tahoma"/>
            <family val="2"/>
          </rPr>
          <t xml:space="preserve">Relacionar el dato que corresponde a la variable uno del indicador
</t>
        </r>
      </text>
    </comment>
    <comment ref="A23" authorId="0" shapeId="0" xr:uid="{0F9768AB-E746-420D-BC65-AD537D1D63E3}">
      <text>
        <r>
          <rPr>
            <sz val="9"/>
            <color indexed="81"/>
            <rFont val="Tahoma"/>
            <family val="2"/>
          </rPr>
          <t xml:space="preserve">Relacionar el dato que corresponde a la variable dos del indicador, si aplica
</t>
        </r>
      </text>
    </comment>
    <comment ref="A24" authorId="0" shapeId="0" xr:uid="{1E496260-9C1A-48BB-84B6-9E914E1B0639}">
      <text>
        <r>
          <rPr>
            <sz val="9"/>
            <color indexed="81"/>
            <rFont val="Tahoma"/>
            <family val="2"/>
          </rPr>
          <t>Espacio solo informativo, no se relaciona datos en estos campos.</t>
        </r>
      </text>
    </comment>
    <comment ref="A39" authorId="0" shapeId="0" xr:uid="{66A36493-C892-4C08-97DA-20792F9CF152}">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8F362147-D6EF-4F66-86CE-A3F103574884}">
      <text>
        <r>
          <rPr>
            <sz val="9"/>
            <color indexed="81"/>
            <rFont val="Tahoma"/>
            <family val="2"/>
          </rPr>
          <t>En este espacio se realiza por funcionario de la OAP, las observaciones relevantes resultado de la medición del indicador.</t>
        </r>
      </text>
    </comment>
  </commentList>
</comments>
</file>

<file path=xl/comments14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221CCE2E-B79C-4AD5-917E-1A6458DB6012}">
      <text>
        <r>
          <rPr>
            <sz val="9"/>
            <color indexed="81"/>
            <rFont val="Tahoma"/>
            <family val="2"/>
          </rPr>
          <t xml:space="preserve">Se selecciona el Proceso de la lista desplegable que se relacione de acuerdo con la actividad e indicador formulado
</t>
        </r>
      </text>
    </comment>
    <comment ref="A6" authorId="0" shapeId="0" xr:uid="{43903235-C742-44F2-9167-DEB699D26B67}">
      <text>
        <r>
          <rPr>
            <sz val="9"/>
            <color indexed="81"/>
            <rFont val="Tahoma"/>
            <family val="2"/>
          </rPr>
          <t xml:space="preserve">Relacionar el nombre del indicador, tal como se relaciona en el Plan.
</t>
        </r>
      </text>
    </comment>
    <comment ref="A7" authorId="0" shapeId="0" xr:uid="{E4162B65-7CBC-4020-9E26-D874456175CB}">
      <text>
        <r>
          <rPr>
            <sz val="9"/>
            <color indexed="81"/>
            <rFont val="Tahoma"/>
            <family val="2"/>
          </rPr>
          <t xml:space="preserve">Relacionar el objetivo del Proceso el cual se asociará al indicador, tal como se encuentra en la caracterización.
</t>
        </r>
      </text>
    </comment>
    <comment ref="A8" authorId="0" shapeId="0" xr:uid="{58C1EEA4-EE5A-4879-8888-434A0403F4C7}">
      <text>
        <r>
          <rPr>
            <sz val="9"/>
            <color indexed="81"/>
            <rFont val="Tahoma"/>
            <family val="2"/>
          </rPr>
          <t xml:space="preserve">Relacionar la actividad relacionada en el Plan (PAG - PEIDA) asociada al indicador.
</t>
        </r>
      </text>
    </comment>
    <comment ref="A9" authorId="0" shapeId="0" xr:uid="{D431B1B6-20E8-42CE-AD07-74DBFC46F9A1}">
      <text>
        <r>
          <rPr>
            <sz val="9"/>
            <color indexed="81"/>
            <rFont val="Tahoma"/>
            <family val="2"/>
          </rPr>
          <t xml:space="preserve">Relacionar la formula del indicador
</t>
        </r>
      </text>
    </comment>
    <comment ref="N10" authorId="0" shapeId="0" xr:uid="{52AE90D1-A9D2-41CE-A1BB-20CA00742C93}">
      <text>
        <r>
          <rPr>
            <sz val="9"/>
            <color indexed="81"/>
            <rFont val="Tahoma"/>
            <family val="2"/>
          </rPr>
          <t xml:space="preserve">Seleccionar de la lista desplegable, la naturaleza o tipo de indicador
</t>
        </r>
      </text>
    </comment>
    <comment ref="R10" authorId="0" shapeId="0" xr:uid="{DC069CFB-E156-4E36-81CB-83255C95CDD8}">
      <text>
        <r>
          <rPr>
            <sz val="9"/>
            <color indexed="81"/>
            <rFont val="Tahoma"/>
            <family val="2"/>
          </rPr>
          <t>Relacionar el Código del Indicador, tal como aparece en el plan correspondiente (PAG o PEIDA)</t>
        </r>
      </text>
    </comment>
    <comment ref="U10" authorId="0" shapeId="0" xr:uid="{CA52A9DD-D10A-43F8-9D3F-F40198448092}">
      <text>
        <r>
          <rPr>
            <sz val="9"/>
            <color indexed="81"/>
            <rFont val="Tahoma"/>
            <family val="2"/>
          </rPr>
          <t xml:space="preserve">Se relacione la versión del indicador de acuerdo con las modificaciones realizadas. 
</t>
        </r>
      </text>
    </comment>
    <comment ref="C11" authorId="0" shapeId="0" xr:uid="{2D6B913A-DA2D-436C-A4E0-C3264994B55C}">
      <text>
        <r>
          <rPr>
            <sz val="9"/>
            <color indexed="81"/>
            <rFont val="Tahoma"/>
            <family val="2"/>
          </rPr>
          <t>Se relaciona lo correspondiente a la variable dos, que por lo general  aplica para los indicadores porcentuales o indices.</t>
        </r>
      </text>
    </comment>
    <comment ref="A14" authorId="0" shapeId="0" xr:uid="{9176D3F4-9874-463E-86F9-6054BE4F74D9}">
      <text>
        <r>
          <rPr>
            <sz val="9"/>
            <color indexed="81"/>
            <rFont val="Tahoma"/>
            <family val="2"/>
          </rPr>
          <t xml:space="preserve">Seleccionar la unidad de medida del indicador de la lista desplegable
</t>
        </r>
      </text>
    </comment>
    <comment ref="C14" authorId="0" shapeId="0" xr:uid="{6E57173B-6C5E-4ED4-8B15-145B6FB5F699}">
      <text>
        <r>
          <rPr>
            <sz val="9"/>
            <color indexed="81"/>
            <rFont val="Tahoma"/>
            <family val="2"/>
          </rPr>
          <t xml:space="preserve">Indique la meta que desea llegar para la vigencia propuesta para el indicador, de acuerdo con lo relacionado en el Plan.
</t>
        </r>
      </text>
    </comment>
    <comment ref="F14" authorId="0" shapeId="0" xr:uid="{2465F51C-AF0D-49A9-9755-FCEE4DFAAB63}">
      <text>
        <r>
          <rPr>
            <sz val="9"/>
            <color indexed="81"/>
            <rFont val="Tahoma"/>
            <family val="2"/>
          </rPr>
          <t xml:space="preserve">Seleccionar la Periocidad propuesta para el indicador de la lista desplegable.
</t>
        </r>
      </text>
    </comment>
    <comment ref="J14" authorId="0" shapeId="0" xr:uid="{6BB0A9CB-1CDF-4D2E-A568-3BE9D8218493}">
      <text>
        <r>
          <rPr>
            <sz val="9"/>
            <color indexed="81"/>
            <rFont val="Tahoma"/>
            <family val="2"/>
          </rPr>
          <t xml:space="preserve">En este espacio se relaciona los rangos determinados para saber en donde se categoriza, de acuerdo con el avance o cumplimiento reportado.
</t>
        </r>
      </text>
    </comment>
    <comment ref="S14" authorId="0" shapeId="0" xr:uid="{A2DDBEBB-786D-43B2-8E07-FC668145637D}">
      <text>
        <r>
          <rPr>
            <sz val="9"/>
            <color indexed="81"/>
            <rFont val="Tahoma"/>
            <family val="2"/>
          </rPr>
          <t xml:space="preserve">Seleccione de la lista desplegable el área responsable del reporte del indicador
</t>
        </r>
      </text>
    </comment>
    <comment ref="A18" authorId="1" shapeId="0" xr:uid="{4FE0AE77-BA6D-4C88-A086-C5C73A4FAB6F}">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A0408866-E17C-4630-B610-4151A41F97AF}">
      <text>
        <r>
          <rPr>
            <sz val="9"/>
            <color indexed="81"/>
            <rFont val="Tahoma"/>
            <family val="2"/>
          </rPr>
          <t>Este es un campo informativo, no se diligencia.</t>
        </r>
      </text>
    </comment>
    <comment ref="F19" authorId="1" shapeId="0" xr:uid="{F638C37D-6804-47F0-98EB-DE2F495B1151}">
      <text>
        <r>
          <rPr>
            <sz val="9"/>
            <color indexed="81"/>
            <rFont val="Tahoma"/>
            <family val="2"/>
          </rPr>
          <t>Este es un campo informativo, no se diligencia.</t>
        </r>
      </text>
    </comment>
    <comment ref="O19" authorId="1" shapeId="0" xr:uid="{975A8342-9834-40F7-BC68-02D57F5A870E}">
      <text>
        <r>
          <rPr>
            <sz val="9"/>
            <color indexed="81"/>
            <rFont val="Tahoma"/>
            <family val="2"/>
          </rPr>
          <t>Este es un campo informativo, no se diligencia.</t>
        </r>
      </text>
    </comment>
    <comment ref="A22" authorId="0" shapeId="0" xr:uid="{D892E08F-5C61-4A74-9DE8-25F515FC8704}">
      <text>
        <r>
          <rPr>
            <sz val="9"/>
            <color indexed="81"/>
            <rFont val="Tahoma"/>
            <family val="2"/>
          </rPr>
          <t xml:space="preserve">Relacionar el dato que corresponde a la variable uno del indicador
</t>
        </r>
      </text>
    </comment>
    <comment ref="A23" authorId="0" shapeId="0" xr:uid="{8206CCDC-98D3-4CAB-89BF-0229DCC2021C}">
      <text>
        <r>
          <rPr>
            <sz val="9"/>
            <color indexed="81"/>
            <rFont val="Tahoma"/>
            <family val="2"/>
          </rPr>
          <t xml:space="preserve">Relacionar el dato que corresponde a la variable dos del indicador, si aplica
</t>
        </r>
      </text>
    </comment>
    <comment ref="A24" authorId="0" shapeId="0" xr:uid="{DC251956-F536-43F3-8488-212CC061DA4D}">
      <text>
        <r>
          <rPr>
            <sz val="9"/>
            <color indexed="81"/>
            <rFont val="Tahoma"/>
            <family val="2"/>
          </rPr>
          <t>Espacio solo informativo, no se relaciona datos en estos campos.</t>
        </r>
      </text>
    </comment>
    <comment ref="A39" authorId="0" shapeId="0" xr:uid="{C1632B07-D7BC-4463-9FF6-B4E8A925DB86}">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0F7F800F-C9BF-4FD3-8440-4A65B8D22343}">
      <text>
        <r>
          <rPr>
            <sz val="9"/>
            <color indexed="81"/>
            <rFont val="Tahoma"/>
            <family val="2"/>
          </rPr>
          <t>En este espacio se realiza por funcionario de la OAP, las observaciones relevantes resultado de la medición del indicador.</t>
        </r>
      </text>
    </comment>
  </commentList>
</comments>
</file>

<file path=xl/comments14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3CF931D-247D-442B-8737-F6BFEB4CADCC}">
      <text>
        <r>
          <rPr>
            <sz val="9"/>
            <color indexed="81"/>
            <rFont val="Tahoma"/>
            <family val="2"/>
          </rPr>
          <t xml:space="preserve">Se selecciona el Proceso de la lista desplegable que se relacione de acuerdo con la actividad e indicador formulado
</t>
        </r>
      </text>
    </comment>
    <comment ref="A6" authorId="0" shapeId="0" xr:uid="{DD5CF926-83C9-4E53-8199-306E62A768E2}">
      <text>
        <r>
          <rPr>
            <sz val="9"/>
            <color indexed="81"/>
            <rFont val="Tahoma"/>
            <family val="2"/>
          </rPr>
          <t xml:space="preserve">Relacionar el nombre del indicador, tal como se relaciona en el Plan.
</t>
        </r>
      </text>
    </comment>
    <comment ref="A7" authorId="0" shapeId="0" xr:uid="{C6305518-2D9D-420B-8C9A-BA8A3A851591}">
      <text>
        <r>
          <rPr>
            <sz val="9"/>
            <color indexed="81"/>
            <rFont val="Tahoma"/>
            <family val="2"/>
          </rPr>
          <t xml:space="preserve">Relacionar el objetivo del Proceso el cual se asociará al indicador, tal como se encuentra en la caracterización.
</t>
        </r>
      </text>
    </comment>
    <comment ref="A8" authorId="0" shapeId="0" xr:uid="{9352731C-40D6-4746-BB49-54D78613F8BD}">
      <text>
        <r>
          <rPr>
            <sz val="9"/>
            <color indexed="81"/>
            <rFont val="Tahoma"/>
            <family val="2"/>
          </rPr>
          <t xml:space="preserve">Relacionar la actividad relacionada en el Plan (PAG - PEIDA) asociada al indicador.
</t>
        </r>
      </text>
    </comment>
    <comment ref="A9" authorId="0" shapeId="0" xr:uid="{44949515-6E1E-463E-A57F-2A8F15F2584A}">
      <text>
        <r>
          <rPr>
            <sz val="9"/>
            <color indexed="81"/>
            <rFont val="Tahoma"/>
            <family val="2"/>
          </rPr>
          <t xml:space="preserve">Relacionar la formula del indicador
</t>
        </r>
      </text>
    </comment>
    <comment ref="N10" authorId="0" shapeId="0" xr:uid="{58E864CB-185D-4A10-8DFE-EC7495001CD4}">
      <text>
        <r>
          <rPr>
            <sz val="9"/>
            <color indexed="81"/>
            <rFont val="Tahoma"/>
            <family val="2"/>
          </rPr>
          <t xml:space="preserve">Seleccionar de la lista desplegable, la naturaleza o tipo de indicador
</t>
        </r>
      </text>
    </comment>
    <comment ref="R10" authorId="0" shapeId="0" xr:uid="{56D6C7D1-42F2-4F86-9B00-8DABB6CBC899}">
      <text>
        <r>
          <rPr>
            <sz val="9"/>
            <color indexed="81"/>
            <rFont val="Tahoma"/>
            <family val="2"/>
          </rPr>
          <t>Relacionar el Código del Indicador, tal como aparece en el plan correspondiente (PAG o PEIDA)</t>
        </r>
      </text>
    </comment>
    <comment ref="U10" authorId="0" shapeId="0" xr:uid="{90A31684-D9A7-4AC3-BE85-C6F18F12EA4F}">
      <text>
        <r>
          <rPr>
            <sz val="9"/>
            <color indexed="81"/>
            <rFont val="Tahoma"/>
            <family val="2"/>
          </rPr>
          <t xml:space="preserve">Se relacione la versión del indicador de acuerdo con las modificaciones realizadas. 
</t>
        </r>
      </text>
    </comment>
    <comment ref="C11" authorId="0" shapeId="0" xr:uid="{7077DFFD-2ED9-47CB-A692-C910C9FD08ED}">
      <text>
        <r>
          <rPr>
            <sz val="9"/>
            <color indexed="81"/>
            <rFont val="Tahoma"/>
            <family val="2"/>
          </rPr>
          <t>Se relaciona lo correspondiente a la variable dos, que por lo general  aplica para los indicadores porcentuales o indices.</t>
        </r>
      </text>
    </comment>
    <comment ref="A14" authorId="0" shapeId="0" xr:uid="{4DEB5195-27F3-436A-A307-E1BA4AEC18AD}">
      <text>
        <r>
          <rPr>
            <sz val="9"/>
            <color indexed="81"/>
            <rFont val="Tahoma"/>
            <family val="2"/>
          </rPr>
          <t xml:space="preserve">Seleccionar la unidad de medida del indicador de la lista desplegable
</t>
        </r>
      </text>
    </comment>
    <comment ref="C14" authorId="0" shapeId="0" xr:uid="{CC8C5622-0C8C-4899-A8C0-DAEFB81E8A02}">
      <text>
        <r>
          <rPr>
            <sz val="9"/>
            <color indexed="81"/>
            <rFont val="Tahoma"/>
            <family val="2"/>
          </rPr>
          <t xml:space="preserve">Indique la meta que desea llegar para la vigencia propuesta para el indicador, de acuerdo con lo relacionado en el Plan.
</t>
        </r>
      </text>
    </comment>
    <comment ref="F14" authorId="0" shapeId="0" xr:uid="{811653E9-8E96-42D4-A84F-8E49AB47806A}">
      <text>
        <r>
          <rPr>
            <sz val="9"/>
            <color indexed="81"/>
            <rFont val="Tahoma"/>
            <family val="2"/>
          </rPr>
          <t xml:space="preserve">Seleccionar la Periocidad propuesta para el indicador de la lista desplegable.
</t>
        </r>
      </text>
    </comment>
    <comment ref="J14" authorId="0" shapeId="0" xr:uid="{D5CFD832-8D52-43CC-B5B6-0999A5D1997C}">
      <text>
        <r>
          <rPr>
            <sz val="9"/>
            <color indexed="81"/>
            <rFont val="Tahoma"/>
            <family val="2"/>
          </rPr>
          <t xml:space="preserve">En este espacio se relaciona los rangos determinados para saber en donde se categoriza, de acuerdo con el avance o cumplimiento reportado.
</t>
        </r>
      </text>
    </comment>
    <comment ref="S14" authorId="0" shapeId="0" xr:uid="{29FE3740-7D8F-4556-A8B5-3CB5354B58A6}">
      <text>
        <r>
          <rPr>
            <sz val="9"/>
            <color indexed="81"/>
            <rFont val="Tahoma"/>
            <family val="2"/>
          </rPr>
          <t xml:space="preserve">Seleccione de la lista desplegable el área responsable del reporte del indicador
</t>
        </r>
      </text>
    </comment>
    <comment ref="A18" authorId="1" shapeId="0" xr:uid="{0A595ACB-08BF-4CDC-9213-1F1CEFF08150}">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60E480DA-246C-475D-9BCA-183BDE328826}">
      <text>
        <r>
          <rPr>
            <sz val="9"/>
            <color indexed="81"/>
            <rFont val="Tahoma"/>
            <family val="2"/>
          </rPr>
          <t>Este es un campo informativo, no se diligencia.</t>
        </r>
      </text>
    </comment>
    <comment ref="F19" authorId="1" shapeId="0" xr:uid="{0B800BF8-BFFC-4D2E-B6FC-88ECB6CC1B07}">
      <text>
        <r>
          <rPr>
            <sz val="9"/>
            <color indexed="81"/>
            <rFont val="Tahoma"/>
            <family val="2"/>
          </rPr>
          <t>Este es un campo informativo, no se diligencia.</t>
        </r>
      </text>
    </comment>
    <comment ref="O19" authorId="1" shapeId="0" xr:uid="{94FC3855-18A6-40B0-BCDF-9BE97150B3AC}">
      <text>
        <r>
          <rPr>
            <sz val="9"/>
            <color indexed="81"/>
            <rFont val="Tahoma"/>
            <family val="2"/>
          </rPr>
          <t>Este es un campo informativo, no se diligencia.</t>
        </r>
      </text>
    </comment>
    <comment ref="A22" authorId="0" shapeId="0" xr:uid="{4090151A-0654-4064-B9FB-E9020921C460}">
      <text>
        <r>
          <rPr>
            <sz val="9"/>
            <color indexed="81"/>
            <rFont val="Tahoma"/>
            <family val="2"/>
          </rPr>
          <t xml:space="preserve">Relacionar el dato que corresponde a la variable uno del indicador
</t>
        </r>
      </text>
    </comment>
    <comment ref="A23" authorId="0" shapeId="0" xr:uid="{FCE8C69F-533B-4548-98F8-5A3DEEE072E9}">
      <text>
        <r>
          <rPr>
            <sz val="9"/>
            <color indexed="81"/>
            <rFont val="Tahoma"/>
            <family val="2"/>
          </rPr>
          <t xml:space="preserve">Relacionar el dato que corresponde a la variable dos del indicador, si aplica
</t>
        </r>
      </text>
    </comment>
    <comment ref="A24" authorId="0" shapeId="0" xr:uid="{9C38C0F2-420A-4E09-9663-AF3549F10011}">
      <text>
        <r>
          <rPr>
            <sz val="9"/>
            <color indexed="81"/>
            <rFont val="Tahoma"/>
            <family val="2"/>
          </rPr>
          <t>Espacio solo informativo, no se relaciona datos en estos campos.</t>
        </r>
      </text>
    </comment>
    <comment ref="A39" authorId="0" shapeId="0" xr:uid="{7C0BAFD8-8258-44AB-B6D1-32259E760B08}">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DD358ACF-9B30-4F42-B143-09D671840B76}">
      <text>
        <r>
          <rPr>
            <sz val="9"/>
            <color indexed="81"/>
            <rFont val="Tahoma"/>
            <family val="2"/>
          </rPr>
          <t>En este espacio se realiza por funcionario de la OAP, las observaciones relevantes resultado de la medición del indicador.</t>
        </r>
      </text>
    </comment>
  </commentList>
</comments>
</file>

<file path=xl/comments14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A102962-F4A9-407C-93B2-76439AB87E32}">
      <text>
        <r>
          <rPr>
            <sz val="9"/>
            <color indexed="81"/>
            <rFont val="Tahoma"/>
            <family val="2"/>
          </rPr>
          <t xml:space="preserve">Se selecciona el Proceso de la lista desplegable que se relacione de acuerdo con la actividad e indicador formulado
</t>
        </r>
      </text>
    </comment>
    <comment ref="A6" authorId="0" shapeId="0" xr:uid="{06B40850-7CF5-4E10-8460-687E495E3A11}">
      <text>
        <r>
          <rPr>
            <sz val="9"/>
            <color indexed="81"/>
            <rFont val="Tahoma"/>
            <family val="2"/>
          </rPr>
          <t xml:space="preserve">Relacionar el nombre del indicador, tal como se relaciona en el Plan.
</t>
        </r>
      </text>
    </comment>
    <comment ref="A7" authorId="0" shapeId="0" xr:uid="{C5AB4636-66B9-4CA7-8814-3A3D42529864}">
      <text>
        <r>
          <rPr>
            <sz val="9"/>
            <color indexed="81"/>
            <rFont val="Tahoma"/>
            <family val="2"/>
          </rPr>
          <t xml:space="preserve">Relacionar el objetivo del Proceso el cual se asociará al indicador, tal como se encuentra en la caracterización.
</t>
        </r>
      </text>
    </comment>
    <comment ref="A8" authorId="0" shapeId="0" xr:uid="{9DB7630F-A23F-4144-85AF-7DB8291FE0BB}">
      <text>
        <r>
          <rPr>
            <sz val="9"/>
            <color indexed="81"/>
            <rFont val="Tahoma"/>
            <family val="2"/>
          </rPr>
          <t xml:space="preserve">Relacionar la actividad relacionada en el Plan (PAG - PEIDA) asociada al indicador.
</t>
        </r>
      </text>
    </comment>
    <comment ref="A9" authorId="0" shapeId="0" xr:uid="{E849FD87-6BFB-4FDC-ACAA-8FC026A057FC}">
      <text>
        <r>
          <rPr>
            <sz val="9"/>
            <color indexed="81"/>
            <rFont val="Tahoma"/>
            <family val="2"/>
          </rPr>
          <t xml:space="preserve">Relacionar la formula del indicador
</t>
        </r>
      </text>
    </comment>
    <comment ref="N10" authorId="0" shapeId="0" xr:uid="{5C341E43-B6DC-4447-950C-2289A07FB39D}">
      <text>
        <r>
          <rPr>
            <sz val="9"/>
            <color indexed="81"/>
            <rFont val="Tahoma"/>
            <family val="2"/>
          </rPr>
          <t xml:space="preserve">Seleccionar de la lista desplegable, la naturaleza o tipo de indicador
</t>
        </r>
      </text>
    </comment>
    <comment ref="R10" authorId="0" shapeId="0" xr:uid="{46EF80C2-B017-46A6-B0CB-7F4ECED1B745}">
      <text>
        <r>
          <rPr>
            <sz val="9"/>
            <color indexed="81"/>
            <rFont val="Tahoma"/>
            <family val="2"/>
          </rPr>
          <t>Relacionar el Código del Indicador, tal como aparece en el plan correspondiente (PAG o PEIDA)</t>
        </r>
      </text>
    </comment>
    <comment ref="U10" authorId="0" shapeId="0" xr:uid="{AC0ADD57-85DE-41BA-BCD2-BEE01C2EAE0D}">
      <text>
        <r>
          <rPr>
            <sz val="9"/>
            <color indexed="81"/>
            <rFont val="Tahoma"/>
            <family val="2"/>
          </rPr>
          <t xml:space="preserve">Se relacione la versión del indicador de acuerdo con las modificaciones realizadas. 
</t>
        </r>
      </text>
    </comment>
    <comment ref="C11" authorId="0" shapeId="0" xr:uid="{2EC5DB4F-05DC-4546-B19E-7A3B96E1A5B8}">
      <text>
        <r>
          <rPr>
            <sz val="9"/>
            <color indexed="81"/>
            <rFont val="Tahoma"/>
            <family val="2"/>
          </rPr>
          <t>Se relaciona lo correspondiente a la variable dos, que por lo general  aplica para los indicadores porcentuales o indices.</t>
        </r>
      </text>
    </comment>
    <comment ref="A14" authorId="0" shapeId="0" xr:uid="{6A0B9CE8-F630-4DAB-ADF7-0A9D4554E698}">
      <text>
        <r>
          <rPr>
            <sz val="9"/>
            <color indexed="81"/>
            <rFont val="Tahoma"/>
            <family val="2"/>
          </rPr>
          <t xml:space="preserve">Seleccionar la unidad de medida del indicador de la lista desplegable
</t>
        </r>
      </text>
    </comment>
    <comment ref="C14" authorId="0" shapeId="0" xr:uid="{953A7E64-6148-4B48-BC8A-AE9B5518FA2C}">
      <text>
        <r>
          <rPr>
            <sz val="9"/>
            <color indexed="81"/>
            <rFont val="Tahoma"/>
            <family val="2"/>
          </rPr>
          <t xml:space="preserve">Indique la meta que desea llegar para la vigencia propuesta para el indicador, de acuerdo con lo relacionado en el Plan.
</t>
        </r>
      </text>
    </comment>
    <comment ref="F14" authorId="0" shapeId="0" xr:uid="{8B05087B-A6D9-4EB6-A802-93B3DB9C0952}">
      <text>
        <r>
          <rPr>
            <sz val="9"/>
            <color indexed="81"/>
            <rFont val="Tahoma"/>
            <family val="2"/>
          </rPr>
          <t xml:space="preserve">Seleccionar la Periocidad propuesta para el indicador de la lista desplegable.
</t>
        </r>
      </text>
    </comment>
    <comment ref="J14" authorId="0" shapeId="0" xr:uid="{3DE1A9AD-B63A-42FD-8F2D-BE1C28F41732}">
      <text>
        <r>
          <rPr>
            <sz val="9"/>
            <color indexed="81"/>
            <rFont val="Tahoma"/>
            <family val="2"/>
          </rPr>
          <t xml:space="preserve">En este espacio se relaciona los rangos determinados para saber en donde se categoriza, de acuerdo con el avance o cumplimiento reportado.
</t>
        </r>
      </text>
    </comment>
    <comment ref="S14" authorId="0" shapeId="0" xr:uid="{A051AB5C-24AC-4E05-84C6-9FDDB602AC88}">
      <text>
        <r>
          <rPr>
            <sz val="9"/>
            <color indexed="81"/>
            <rFont val="Tahoma"/>
            <family val="2"/>
          </rPr>
          <t xml:space="preserve">Seleccione de la lista desplegable el área responsable del reporte del indicador
</t>
        </r>
      </text>
    </comment>
    <comment ref="A18" authorId="1" shapeId="0" xr:uid="{DA9F3FC5-8FE9-4220-B3DC-109A0819DB14}">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2748938A-B99B-47A5-87C0-DCD9703B0B93}">
      <text>
        <r>
          <rPr>
            <sz val="9"/>
            <color indexed="81"/>
            <rFont val="Tahoma"/>
            <family val="2"/>
          </rPr>
          <t>Este es un campo informativo, no se diligencia.</t>
        </r>
      </text>
    </comment>
    <comment ref="F19" authorId="1" shapeId="0" xr:uid="{FA248B78-44B3-4C92-8DC7-C2FB84F8F6FE}">
      <text>
        <r>
          <rPr>
            <sz val="9"/>
            <color indexed="81"/>
            <rFont val="Tahoma"/>
            <family val="2"/>
          </rPr>
          <t>Este es un campo informativo, no se diligencia.</t>
        </r>
      </text>
    </comment>
    <comment ref="O19" authorId="1" shapeId="0" xr:uid="{FDD250EB-A3AE-40DB-BAF3-F08BB0C8A2A7}">
      <text>
        <r>
          <rPr>
            <sz val="9"/>
            <color indexed="81"/>
            <rFont val="Tahoma"/>
            <family val="2"/>
          </rPr>
          <t>Este es un campo informativo, no se diligencia.</t>
        </r>
      </text>
    </comment>
    <comment ref="A22" authorId="0" shapeId="0" xr:uid="{1EFC1D86-7C8F-45B4-8DD0-78E6EF2C0F93}">
      <text>
        <r>
          <rPr>
            <sz val="9"/>
            <color indexed="81"/>
            <rFont val="Tahoma"/>
            <family val="2"/>
          </rPr>
          <t xml:space="preserve">Relacionar el dato que corresponde a la variable uno del indicador
</t>
        </r>
      </text>
    </comment>
    <comment ref="A23" authorId="0" shapeId="0" xr:uid="{31E1B148-8337-4ADE-AF6B-C4EB7C9A76E2}">
      <text>
        <r>
          <rPr>
            <sz val="9"/>
            <color indexed="81"/>
            <rFont val="Tahoma"/>
            <family val="2"/>
          </rPr>
          <t xml:space="preserve">Relacionar el dato que corresponde a la variable dos del indicador, si aplica
</t>
        </r>
      </text>
    </comment>
    <comment ref="A24" authorId="0" shapeId="0" xr:uid="{46F37920-5B8C-435E-959E-5826F37D6E28}">
      <text>
        <r>
          <rPr>
            <sz val="9"/>
            <color indexed="81"/>
            <rFont val="Tahoma"/>
            <family val="2"/>
          </rPr>
          <t>Espacio solo informativo, no se relaciona datos en estos campos.</t>
        </r>
      </text>
    </comment>
    <comment ref="A39" authorId="0" shapeId="0" xr:uid="{3A01E027-0C07-46A5-B1D6-15E427018303}">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D66DF9BD-03DF-4CCB-A1D2-31B06B1822D1}">
      <text>
        <r>
          <rPr>
            <sz val="9"/>
            <color indexed="81"/>
            <rFont val="Tahoma"/>
            <family val="2"/>
          </rPr>
          <t>En este espacio se realiza por funcionario de la OAP, las observaciones relevantes resultado de la medición del indicador.</t>
        </r>
      </text>
    </comment>
  </commentList>
</comments>
</file>

<file path=xl/comments14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FEA57B1-02C8-4F80-B0B1-0585FF9CC3E7}">
      <text>
        <r>
          <rPr>
            <sz val="9"/>
            <color indexed="81"/>
            <rFont val="Tahoma"/>
            <family val="2"/>
          </rPr>
          <t xml:space="preserve">Se selecciona el Proceso de la lista desplegable que se relacione de acuerdo con la actividad e indicador formulado
</t>
        </r>
      </text>
    </comment>
    <comment ref="A6" authorId="0" shapeId="0" xr:uid="{9F77A0AB-B42E-413E-973B-4B5BCB17766C}">
      <text>
        <r>
          <rPr>
            <sz val="9"/>
            <color indexed="81"/>
            <rFont val="Tahoma"/>
            <family val="2"/>
          </rPr>
          <t xml:space="preserve">Relacionar el nombre del indicador, tal como se relaciona en el Plan.
</t>
        </r>
      </text>
    </comment>
    <comment ref="A7" authorId="0" shapeId="0" xr:uid="{8DF842E7-DB64-4E05-8EC8-9C193D62C4FC}">
      <text>
        <r>
          <rPr>
            <sz val="9"/>
            <color indexed="81"/>
            <rFont val="Tahoma"/>
            <family val="2"/>
          </rPr>
          <t xml:space="preserve">Relacionar el objetivo del Proceso el cual se asociará al indicador, tal como se encuentra en la caracterización.
</t>
        </r>
      </text>
    </comment>
    <comment ref="A8" authorId="0" shapeId="0" xr:uid="{690D595B-66A1-463D-A89C-CB1639112BB6}">
      <text>
        <r>
          <rPr>
            <sz val="9"/>
            <color indexed="81"/>
            <rFont val="Tahoma"/>
            <family val="2"/>
          </rPr>
          <t xml:space="preserve">Relacionar la actividad relacionada en el Plan (PAG - PEIDA) asociada al indicador.
</t>
        </r>
      </text>
    </comment>
    <comment ref="A9" authorId="0" shapeId="0" xr:uid="{C8BB6B33-DAD3-47AD-9FCF-2C048801BB34}">
      <text>
        <r>
          <rPr>
            <sz val="9"/>
            <color indexed="81"/>
            <rFont val="Tahoma"/>
            <family val="2"/>
          </rPr>
          <t xml:space="preserve">Relacionar la formula del indicador
</t>
        </r>
      </text>
    </comment>
    <comment ref="N10" authorId="0" shapeId="0" xr:uid="{4BAB8076-D11E-40BD-A505-75409DE9FCC5}">
      <text>
        <r>
          <rPr>
            <sz val="9"/>
            <color indexed="81"/>
            <rFont val="Tahoma"/>
            <family val="2"/>
          </rPr>
          <t xml:space="preserve">Seleccionar de la lista desplegable, la naturaleza o tipo de indicador
</t>
        </r>
      </text>
    </comment>
    <comment ref="R10" authorId="0" shapeId="0" xr:uid="{B24AF2E2-C54C-4A33-A7DA-43A78FC0451C}">
      <text>
        <r>
          <rPr>
            <sz val="9"/>
            <color indexed="81"/>
            <rFont val="Tahoma"/>
            <family val="2"/>
          </rPr>
          <t>Relacionar el Código del Indicador, tal como aparece en el plan correspondiente (PAG o PEIDA)</t>
        </r>
      </text>
    </comment>
    <comment ref="U10" authorId="0" shapeId="0" xr:uid="{769D8C0C-C9C5-457F-93E0-245857867384}">
      <text>
        <r>
          <rPr>
            <sz val="9"/>
            <color indexed="81"/>
            <rFont val="Tahoma"/>
            <family val="2"/>
          </rPr>
          <t xml:space="preserve">Se relacione la versión del indicador de acuerdo con las modificaciones realizadas. 
</t>
        </r>
      </text>
    </comment>
    <comment ref="C11" authorId="0" shapeId="0" xr:uid="{734CAC23-9436-4288-A10F-32E92E66D1A0}">
      <text>
        <r>
          <rPr>
            <sz val="9"/>
            <color indexed="81"/>
            <rFont val="Tahoma"/>
            <family val="2"/>
          </rPr>
          <t>Se relaciona lo correspondiente a la variable dos, que por lo general  aplica para los indicadores porcentuales o indices.</t>
        </r>
      </text>
    </comment>
    <comment ref="A14" authorId="0" shapeId="0" xr:uid="{F6FBB9BF-0A98-47DC-8375-895B0A6A72CD}">
      <text>
        <r>
          <rPr>
            <sz val="9"/>
            <color indexed="81"/>
            <rFont val="Tahoma"/>
            <family val="2"/>
          </rPr>
          <t xml:space="preserve">Seleccionar la unidad de medida del indicador de la lista desplegable
</t>
        </r>
      </text>
    </comment>
    <comment ref="C14" authorId="0" shapeId="0" xr:uid="{3C722265-E55D-4075-AA6E-E01CB2FBD935}">
      <text>
        <r>
          <rPr>
            <sz val="9"/>
            <color indexed="81"/>
            <rFont val="Tahoma"/>
            <family val="2"/>
          </rPr>
          <t xml:space="preserve">Indique la meta que desea llegar para la vigencia propuesta para el indicador, de acuerdo con lo relacionado en el Plan.
</t>
        </r>
      </text>
    </comment>
    <comment ref="F14" authorId="0" shapeId="0" xr:uid="{15C62ECA-E5FE-45AE-9D7D-CD34B79943A1}">
      <text>
        <r>
          <rPr>
            <sz val="9"/>
            <color indexed="81"/>
            <rFont val="Tahoma"/>
            <family val="2"/>
          </rPr>
          <t xml:space="preserve">Seleccionar la Periocidad propuesta para el indicador de la lista desplegable.
</t>
        </r>
      </text>
    </comment>
    <comment ref="J14" authorId="0" shapeId="0" xr:uid="{90BDC8CA-30DF-46CA-AF2A-22B455AA20CD}">
      <text>
        <r>
          <rPr>
            <sz val="9"/>
            <color indexed="81"/>
            <rFont val="Tahoma"/>
            <family val="2"/>
          </rPr>
          <t xml:space="preserve">En este espacio se relaciona los rangos determinados para saber en donde se categoriza, de acuerdo con el avance o cumplimiento reportado.
</t>
        </r>
      </text>
    </comment>
    <comment ref="S14" authorId="0" shapeId="0" xr:uid="{595FD512-EEEB-4B48-BAF0-E9A81FD8C00C}">
      <text>
        <r>
          <rPr>
            <sz val="9"/>
            <color indexed="81"/>
            <rFont val="Tahoma"/>
            <family val="2"/>
          </rPr>
          <t xml:space="preserve">Seleccione de la lista desplegable el área responsable del reporte del indicador
</t>
        </r>
      </text>
    </comment>
    <comment ref="A18" authorId="1" shapeId="0" xr:uid="{1D2A787F-C12F-4878-9BFB-D7337906C4F5}">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A912FAC1-F69C-405E-8799-342C1864B056}">
      <text>
        <r>
          <rPr>
            <sz val="9"/>
            <color indexed="81"/>
            <rFont val="Tahoma"/>
            <family val="2"/>
          </rPr>
          <t>Este es un campo informativo, no se diligencia.</t>
        </r>
      </text>
    </comment>
    <comment ref="F19" authorId="1" shapeId="0" xr:uid="{2A532572-1431-469E-AF1F-78C5D99DC265}">
      <text>
        <r>
          <rPr>
            <sz val="9"/>
            <color indexed="81"/>
            <rFont val="Tahoma"/>
            <family val="2"/>
          </rPr>
          <t>Este es un campo informativo, no se diligencia.</t>
        </r>
      </text>
    </comment>
    <comment ref="O19" authorId="1" shapeId="0" xr:uid="{509C7AE4-1F1C-4905-ACC1-92AE475F0BB6}">
      <text>
        <r>
          <rPr>
            <sz val="9"/>
            <color indexed="81"/>
            <rFont val="Tahoma"/>
            <family val="2"/>
          </rPr>
          <t>Este es un campo informativo, no se diligencia.</t>
        </r>
      </text>
    </comment>
    <comment ref="A22" authorId="0" shapeId="0" xr:uid="{16FAEE82-F64C-4CB5-A2B9-D064731B055A}">
      <text>
        <r>
          <rPr>
            <sz val="9"/>
            <color indexed="81"/>
            <rFont val="Tahoma"/>
            <family val="2"/>
          </rPr>
          <t xml:space="preserve">Relacionar el dato que corresponde a la variable uno del indicador
</t>
        </r>
      </text>
    </comment>
    <comment ref="A23" authorId="0" shapeId="0" xr:uid="{F76CA35E-6B41-4ECC-8295-D24A3C044811}">
      <text>
        <r>
          <rPr>
            <sz val="9"/>
            <color indexed="81"/>
            <rFont val="Tahoma"/>
            <family val="2"/>
          </rPr>
          <t xml:space="preserve">Relacionar el dato que corresponde a la variable dos del indicador, si aplica
</t>
        </r>
      </text>
    </comment>
    <comment ref="A24" authorId="0" shapeId="0" xr:uid="{D72E1B45-A48E-4D5F-A369-989891531E83}">
      <text>
        <r>
          <rPr>
            <sz val="9"/>
            <color indexed="81"/>
            <rFont val="Tahoma"/>
            <family val="2"/>
          </rPr>
          <t>Espacio solo informativo, no se relaciona datos en estos campos.</t>
        </r>
      </text>
    </comment>
    <comment ref="A39" authorId="0" shapeId="0" xr:uid="{B07E9577-FD34-49DD-866D-1CACF44DF929}">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A00044B5-4524-4E00-901C-88E77B212BAA}">
      <text>
        <r>
          <rPr>
            <sz val="9"/>
            <color indexed="81"/>
            <rFont val="Tahoma"/>
            <family val="2"/>
          </rPr>
          <t>En este espacio se realiza por funcionario de la OAP, las observaciones relevantes resultado de la medición del indicador.</t>
        </r>
      </text>
    </comment>
  </commentList>
</comments>
</file>

<file path=xl/comments14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38B440F2-7010-4F50-ACC3-C05B371C9CA1}">
      <text>
        <r>
          <rPr>
            <sz val="9"/>
            <color indexed="81"/>
            <rFont val="Tahoma"/>
            <family val="2"/>
          </rPr>
          <t xml:space="preserve">Se selecciona el Proceso de la lista desplegable que se relacione de acuerdo con la actividad e indicador formulado
</t>
        </r>
      </text>
    </comment>
    <comment ref="A6" authorId="0" shapeId="0" xr:uid="{117735B7-C38B-4E67-8549-38A1E935DCAD}">
      <text>
        <r>
          <rPr>
            <sz val="9"/>
            <color indexed="81"/>
            <rFont val="Tahoma"/>
            <family val="2"/>
          </rPr>
          <t xml:space="preserve">Relacionar el nombre del indicador, tal como se relaciona en el Plan.
</t>
        </r>
      </text>
    </comment>
    <comment ref="A7" authorId="0" shapeId="0" xr:uid="{304A1548-FB8E-4E5A-B7AC-5036550682EE}">
      <text>
        <r>
          <rPr>
            <sz val="9"/>
            <color indexed="81"/>
            <rFont val="Tahoma"/>
            <family val="2"/>
          </rPr>
          <t xml:space="preserve">Relacionar el objetivo del Proceso el cual se asociará al indicador, tal como se encuentra en la caracterización.
</t>
        </r>
      </text>
    </comment>
    <comment ref="A8" authorId="0" shapeId="0" xr:uid="{65C62992-C939-4978-B31C-0DE2EAF06687}">
      <text>
        <r>
          <rPr>
            <sz val="9"/>
            <color indexed="81"/>
            <rFont val="Tahoma"/>
            <family val="2"/>
          </rPr>
          <t xml:space="preserve">Relacionar la actividad relacionada en el Plan (PAG - PEIDA) asociada al indicador.
</t>
        </r>
      </text>
    </comment>
    <comment ref="A9" authorId="0" shapeId="0" xr:uid="{1BA8F323-5ADE-4F58-B580-C3B6716843A0}">
      <text>
        <r>
          <rPr>
            <sz val="9"/>
            <color indexed="81"/>
            <rFont val="Tahoma"/>
            <family val="2"/>
          </rPr>
          <t xml:space="preserve">Relacionar la formula del indicador
</t>
        </r>
      </text>
    </comment>
    <comment ref="N10" authorId="0" shapeId="0" xr:uid="{54795270-8B08-4DEF-8DA0-40D2EDEF3902}">
      <text>
        <r>
          <rPr>
            <sz val="9"/>
            <color indexed="81"/>
            <rFont val="Tahoma"/>
            <family val="2"/>
          </rPr>
          <t xml:space="preserve">Seleccionar de la lista desplegable, la naturaleza o tipo de indicador
</t>
        </r>
      </text>
    </comment>
    <comment ref="R10" authorId="0" shapeId="0" xr:uid="{EFE25A93-E12D-40DB-A1F1-15D465A7E936}">
      <text>
        <r>
          <rPr>
            <sz val="9"/>
            <color indexed="81"/>
            <rFont val="Tahoma"/>
            <family val="2"/>
          </rPr>
          <t>Relacionar el Código del Indicador, tal como aparece en el plan correspondiente (PAG o PEIDA)</t>
        </r>
      </text>
    </comment>
    <comment ref="U10" authorId="0" shapeId="0" xr:uid="{A770FFD1-5725-4384-A2A3-2275E0B0BFED}">
      <text>
        <r>
          <rPr>
            <sz val="9"/>
            <color indexed="81"/>
            <rFont val="Tahoma"/>
            <family val="2"/>
          </rPr>
          <t xml:space="preserve">Se relacione la versión del indicador de acuerdo con las modificaciones realizadas. 
</t>
        </r>
      </text>
    </comment>
    <comment ref="C11" authorId="0" shapeId="0" xr:uid="{A13D020B-7925-4238-B7C3-DD9E6A61D880}">
      <text>
        <r>
          <rPr>
            <sz val="9"/>
            <color indexed="81"/>
            <rFont val="Tahoma"/>
            <family val="2"/>
          </rPr>
          <t>Se relaciona lo correspondiente a la variable dos, que por lo general  aplica para los indicadores porcentuales o indices.</t>
        </r>
      </text>
    </comment>
    <comment ref="A14" authorId="0" shapeId="0" xr:uid="{D9E052E3-27DC-49CD-B9DC-2841547D50F9}">
      <text>
        <r>
          <rPr>
            <sz val="9"/>
            <color indexed="81"/>
            <rFont val="Tahoma"/>
            <family val="2"/>
          </rPr>
          <t xml:space="preserve">Seleccionar la unidad de medida del indicador de la lista desplegable
</t>
        </r>
      </text>
    </comment>
    <comment ref="C14" authorId="0" shapeId="0" xr:uid="{2CD88E68-8F00-42DE-9ADD-31A164861AA7}">
      <text>
        <r>
          <rPr>
            <sz val="9"/>
            <color indexed="81"/>
            <rFont val="Tahoma"/>
            <family val="2"/>
          </rPr>
          <t xml:space="preserve">Indique la meta que desea llegar para la vigencia propuesta para el indicador, de acuerdo con lo relacionado en el Plan.
</t>
        </r>
      </text>
    </comment>
    <comment ref="F14" authorId="0" shapeId="0" xr:uid="{0E5A135C-6CF4-48A8-BF7D-356D8D2E5F74}">
      <text>
        <r>
          <rPr>
            <sz val="9"/>
            <color indexed="81"/>
            <rFont val="Tahoma"/>
            <family val="2"/>
          </rPr>
          <t xml:space="preserve">Seleccionar la Periocidad propuesta para el indicador de la lista desplegable.
</t>
        </r>
      </text>
    </comment>
    <comment ref="J14" authorId="0" shapeId="0" xr:uid="{7A91309B-C620-4370-8E09-FD3D01374CEF}">
      <text>
        <r>
          <rPr>
            <sz val="9"/>
            <color indexed="81"/>
            <rFont val="Tahoma"/>
            <family val="2"/>
          </rPr>
          <t xml:space="preserve">En este espacio se relaciona los rangos determinados para saber en donde se categoriza, de acuerdo con el avance o cumplimiento reportado.
</t>
        </r>
      </text>
    </comment>
    <comment ref="S14" authorId="0" shapeId="0" xr:uid="{56CA5E72-A550-4CD8-9669-D9EB8CE85DFF}">
      <text>
        <r>
          <rPr>
            <sz val="9"/>
            <color indexed="81"/>
            <rFont val="Tahoma"/>
            <family val="2"/>
          </rPr>
          <t xml:space="preserve">Seleccione de la lista desplegable el área responsable del reporte del indicador
</t>
        </r>
      </text>
    </comment>
    <comment ref="A18" authorId="1" shapeId="0" xr:uid="{89B9C9E6-A368-4851-8812-864823A54E81}">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B9F8F9B9-2E3B-463C-857F-C011DD23CBF3}">
      <text>
        <r>
          <rPr>
            <sz val="9"/>
            <color indexed="81"/>
            <rFont val="Tahoma"/>
            <family val="2"/>
          </rPr>
          <t>Este es un campo informativo, no se diligencia.</t>
        </r>
      </text>
    </comment>
    <comment ref="F19" authorId="1" shapeId="0" xr:uid="{9215B4E1-38C2-4BB9-AE45-77F4BA4E4123}">
      <text>
        <r>
          <rPr>
            <sz val="9"/>
            <color indexed="81"/>
            <rFont val="Tahoma"/>
            <family val="2"/>
          </rPr>
          <t>Este es un campo informativo, no se diligencia.</t>
        </r>
      </text>
    </comment>
    <comment ref="O19" authorId="1" shapeId="0" xr:uid="{C9AA9922-E303-4BEB-81A9-67468941D4AB}">
      <text>
        <r>
          <rPr>
            <sz val="9"/>
            <color indexed="81"/>
            <rFont val="Tahoma"/>
            <family val="2"/>
          </rPr>
          <t>Este es un campo informativo, no se diligencia.</t>
        </r>
      </text>
    </comment>
    <comment ref="A22" authorId="0" shapeId="0" xr:uid="{ED19D09A-D35D-4C10-A7B1-AE567D82CA87}">
      <text>
        <r>
          <rPr>
            <sz val="9"/>
            <color indexed="81"/>
            <rFont val="Tahoma"/>
            <family val="2"/>
          </rPr>
          <t xml:space="preserve">Relacionar el dato que corresponde a la variable uno del indicador
</t>
        </r>
      </text>
    </comment>
    <comment ref="A23" authorId="0" shapeId="0" xr:uid="{BC46040A-92AA-485C-A97F-988008C6D283}">
      <text>
        <r>
          <rPr>
            <sz val="9"/>
            <color indexed="81"/>
            <rFont val="Tahoma"/>
            <family val="2"/>
          </rPr>
          <t xml:space="preserve">Relacionar el dato que corresponde a la variable dos del indicador, si aplica
</t>
        </r>
      </text>
    </comment>
    <comment ref="A24" authorId="0" shapeId="0" xr:uid="{D29F9654-B062-443E-8C20-BE1D13A73720}">
      <text>
        <r>
          <rPr>
            <sz val="9"/>
            <color indexed="81"/>
            <rFont val="Tahoma"/>
            <family val="2"/>
          </rPr>
          <t>Espacio solo informativo, no se relaciona datos en estos campos.</t>
        </r>
      </text>
    </comment>
    <comment ref="A39" authorId="0" shapeId="0" xr:uid="{897C43B9-2B70-4AD7-A8F7-22E4DAC33763}">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A6563A8A-D76D-4312-AC98-4C8273FB4258}">
      <text>
        <r>
          <rPr>
            <sz val="9"/>
            <color indexed="81"/>
            <rFont val="Tahoma"/>
            <family val="2"/>
          </rPr>
          <t>En este espacio se realiza por funcionario de la OAP, las observaciones relevantes resultado de la medición del indicador.</t>
        </r>
      </text>
    </comment>
  </commentList>
</comments>
</file>

<file path=xl/comments14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8E2A16EA-FD95-4BBC-AEA7-92B3A8437DDE}">
      <text>
        <r>
          <rPr>
            <sz val="9"/>
            <color indexed="81"/>
            <rFont val="Tahoma"/>
            <family val="2"/>
          </rPr>
          <t xml:space="preserve">Se selecciona el Proceso de la lista desplegable que se relacione de acuerdo con la actividad e indicador formulado
</t>
        </r>
      </text>
    </comment>
    <comment ref="A6" authorId="0" shapeId="0" xr:uid="{A7EFA784-A2E2-4D54-95E3-E818AF82D934}">
      <text>
        <r>
          <rPr>
            <sz val="9"/>
            <color indexed="81"/>
            <rFont val="Tahoma"/>
            <family val="2"/>
          </rPr>
          <t xml:space="preserve">Relacionar el nombre del indicador, tal como se relaciona en el Plan.
</t>
        </r>
      </text>
    </comment>
    <comment ref="A7" authorId="0" shapeId="0" xr:uid="{51BB56F0-491D-45DC-B26B-0D8BA0B4FCC7}">
      <text>
        <r>
          <rPr>
            <sz val="9"/>
            <color indexed="81"/>
            <rFont val="Tahoma"/>
            <family val="2"/>
          </rPr>
          <t xml:space="preserve">Relacionar el objetivo del Proceso el cual se asociará al indicador, tal como se encuentra en la caracterización.
</t>
        </r>
      </text>
    </comment>
    <comment ref="A8" authorId="0" shapeId="0" xr:uid="{DBF1B4E9-CA26-40C2-82F2-D60C34AE51BB}">
      <text>
        <r>
          <rPr>
            <sz val="9"/>
            <color indexed="81"/>
            <rFont val="Tahoma"/>
            <family val="2"/>
          </rPr>
          <t xml:space="preserve">Relacionar la actividad relacionada en el Plan (PAG - PEIDA) asociada al indicador.
</t>
        </r>
      </text>
    </comment>
    <comment ref="A9" authorId="0" shapeId="0" xr:uid="{1E361249-7EC6-491B-B95A-A1EB192EC951}">
      <text>
        <r>
          <rPr>
            <sz val="9"/>
            <color indexed="81"/>
            <rFont val="Tahoma"/>
            <family val="2"/>
          </rPr>
          <t xml:space="preserve">Relacionar la formula del indicador
</t>
        </r>
      </text>
    </comment>
    <comment ref="N10" authorId="0" shapeId="0" xr:uid="{557A02FD-2C7B-4E9D-ABD8-0E24E418015E}">
      <text>
        <r>
          <rPr>
            <sz val="9"/>
            <color indexed="81"/>
            <rFont val="Tahoma"/>
            <family val="2"/>
          </rPr>
          <t xml:space="preserve">Seleccionar de la lista desplegable, la naturaleza o tipo de indicador
</t>
        </r>
      </text>
    </comment>
    <comment ref="R10" authorId="0" shapeId="0" xr:uid="{A1D70208-5D7B-4005-BF8D-003F87D44FCD}">
      <text>
        <r>
          <rPr>
            <sz val="9"/>
            <color indexed="81"/>
            <rFont val="Tahoma"/>
            <family val="2"/>
          </rPr>
          <t>Relacionar el Código del Indicador, tal como aparece en el plan correspondiente (PAG o PEIDA)</t>
        </r>
      </text>
    </comment>
    <comment ref="U10" authorId="0" shapeId="0" xr:uid="{972FBAA9-C112-471D-8617-58B3ED4561CF}">
      <text>
        <r>
          <rPr>
            <sz val="9"/>
            <color indexed="81"/>
            <rFont val="Tahoma"/>
            <family val="2"/>
          </rPr>
          <t xml:space="preserve">Se relacione la versión del indicador de acuerdo con las modificaciones realizadas. 
</t>
        </r>
      </text>
    </comment>
    <comment ref="C11" authorId="0" shapeId="0" xr:uid="{2A078D98-A0E0-4EA8-97B4-428B6AD05805}">
      <text>
        <r>
          <rPr>
            <sz val="9"/>
            <color indexed="81"/>
            <rFont val="Tahoma"/>
            <family val="2"/>
          </rPr>
          <t>Se relaciona lo correspondiente a la variable dos, que por lo general  aplica para los indicadores porcentuales o indices.</t>
        </r>
      </text>
    </comment>
    <comment ref="A14" authorId="0" shapeId="0" xr:uid="{4AE01270-6FA6-48FC-9192-DC05E9A14582}">
      <text>
        <r>
          <rPr>
            <sz val="9"/>
            <color indexed="81"/>
            <rFont val="Tahoma"/>
            <family val="2"/>
          </rPr>
          <t xml:space="preserve">Seleccionar la unidad de medida del indicador de la lista desplegable
</t>
        </r>
      </text>
    </comment>
    <comment ref="C14" authorId="0" shapeId="0" xr:uid="{395CB563-3D88-40E1-895C-7ED4AE92ECB1}">
      <text>
        <r>
          <rPr>
            <sz val="9"/>
            <color indexed="81"/>
            <rFont val="Tahoma"/>
            <family val="2"/>
          </rPr>
          <t xml:space="preserve">Indique la meta que desea llegar para la vigencia propuesta para el indicador, de acuerdo con lo relacionado en el Plan.
</t>
        </r>
      </text>
    </comment>
    <comment ref="F14" authorId="0" shapeId="0" xr:uid="{1B2D150C-11BC-47C6-B3E2-F616DA9578A2}">
      <text>
        <r>
          <rPr>
            <sz val="9"/>
            <color indexed="81"/>
            <rFont val="Tahoma"/>
            <family val="2"/>
          </rPr>
          <t xml:space="preserve">Seleccionar la Periocidad propuesta para el indicador de la lista desplegable.
</t>
        </r>
      </text>
    </comment>
    <comment ref="J14" authorId="0" shapeId="0" xr:uid="{2337A971-6490-4122-86C5-15A8737A64CA}">
      <text>
        <r>
          <rPr>
            <sz val="9"/>
            <color indexed="81"/>
            <rFont val="Tahoma"/>
            <family val="2"/>
          </rPr>
          <t xml:space="preserve">En este espacio se relaciona los rangos determinados para saber en donde se categoriza, de acuerdo con el avance o cumplimiento reportado.
</t>
        </r>
      </text>
    </comment>
    <comment ref="S14" authorId="0" shapeId="0" xr:uid="{C9CBEDB0-7F6D-4889-B671-397617D201F0}">
      <text>
        <r>
          <rPr>
            <sz val="9"/>
            <color indexed="81"/>
            <rFont val="Tahoma"/>
            <family val="2"/>
          </rPr>
          <t xml:space="preserve">Seleccione de la lista desplegable el área responsable del reporte del indicador
</t>
        </r>
      </text>
    </comment>
    <comment ref="A18" authorId="1" shapeId="0" xr:uid="{48FE4F85-CA77-4472-A052-7F22118785DB}">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D3333F00-1E1B-411D-AD0D-2EDC0744B60B}">
      <text>
        <r>
          <rPr>
            <sz val="9"/>
            <color indexed="81"/>
            <rFont val="Tahoma"/>
            <family val="2"/>
          </rPr>
          <t>Este es un campo informativo, no se diligencia.</t>
        </r>
      </text>
    </comment>
    <comment ref="F19" authorId="1" shapeId="0" xr:uid="{56E58389-C093-48EC-B1AF-29EF0EC1A40F}">
      <text>
        <r>
          <rPr>
            <sz val="9"/>
            <color indexed="81"/>
            <rFont val="Tahoma"/>
            <family val="2"/>
          </rPr>
          <t>Este es un campo informativo, no se diligencia.</t>
        </r>
      </text>
    </comment>
    <comment ref="O19" authorId="1" shapeId="0" xr:uid="{6CC192D1-A7C2-435E-BB27-9696D01EF6D8}">
      <text>
        <r>
          <rPr>
            <sz val="9"/>
            <color indexed="81"/>
            <rFont val="Tahoma"/>
            <family val="2"/>
          </rPr>
          <t>Este es un campo informativo, no se diligencia.</t>
        </r>
      </text>
    </comment>
    <comment ref="A22" authorId="0" shapeId="0" xr:uid="{3E03B41D-C026-478D-83F8-EF7529ECF432}">
      <text>
        <r>
          <rPr>
            <sz val="9"/>
            <color indexed="81"/>
            <rFont val="Tahoma"/>
            <family val="2"/>
          </rPr>
          <t xml:space="preserve">Relacionar el dato que corresponde a la variable uno del indicador
</t>
        </r>
      </text>
    </comment>
    <comment ref="A23" authorId="0" shapeId="0" xr:uid="{A0DB5132-863F-417E-94DD-735B5E7EE240}">
      <text>
        <r>
          <rPr>
            <sz val="9"/>
            <color indexed="81"/>
            <rFont val="Tahoma"/>
            <family val="2"/>
          </rPr>
          <t xml:space="preserve">Relacionar el dato que corresponde a la variable dos del indicador, si aplica
</t>
        </r>
      </text>
    </comment>
    <comment ref="A24" authorId="0" shapeId="0" xr:uid="{E1E03657-CA9F-4DB5-880C-56FF2C3DDE89}">
      <text>
        <r>
          <rPr>
            <sz val="9"/>
            <color indexed="81"/>
            <rFont val="Tahoma"/>
            <family val="2"/>
          </rPr>
          <t>Espacio solo informativo, no se relaciona datos en estos campos.</t>
        </r>
      </text>
    </comment>
    <comment ref="A39" authorId="0" shapeId="0" xr:uid="{69BB7C10-8DC4-4571-828E-4160DD50F2A9}">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E404F63D-D018-4D94-907B-BFE785122B8C}">
      <text>
        <r>
          <rPr>
            <sz val="9"/>
            <color indexed="81"/>
            <rFont val="Tahoma"/>
            <family val="2"/>
          </rPr>
          <t>En este espacio se realiza por funcionario de la OAP, las observaciones relevantes resultado de la medición del indicador.</t>
        </r>
      </text>
    </comment>
  </commentList>
</comments>
</file>

<file path=xl/comments14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4AA7572-6D56-4608-823E-B970DE757DC1}">
      <text>
        <r>
          <rPr>
            <sz val="9"/>
            <color indexed="81"/>
            <rFont val="Tahoma"/>
            <family val="2"/>
          </rPr>
          <t xml:space="preserve">Se selecciona el Proceso de la lista desplegable que se relacione de acuerdo con la actividad e indicador formulado
</t>
        </r>
      </text>
    </comment>
    <comment ref="A6" authorId="0" shapeId="0" xr:uid="{FF7438B3-EA5B-4CEA-AEBF-782243E558DE}">
      <text>
        <r>
          <rPr>
            <sz val="9"/>
            <color indexed="81"/>
            <rFont val="Tahoma"/>
            <family val="2"/>
          </rPr>
          <t xml:space="preserve">Relacionar el nombre del indicador, tal como se relaciona en el Plan.
</t>
        </r>
      </text>
    </comment>
    <comment ref="A7" authorId="0" shapeId="0" xr:uid="{8916ED40-18E8-4EF2-9B54-9F302C5DB5C1}">
      <text>
        <r>
          <rPr>
            <sz val="9"/>
            <color indexed="81"/>
            <rFont val="Tahoma"/>
            <family val="2"/>
          </rPr>
          <t xml:space="preserve">Relacionar el objetivo del Proceso el cual se asociará al indicador, tal como se encuentra en la caracterización.
</t>
        </r>
      </text>
    </comment>
    <comment ref="A8" authorId="0" shapeId="0" xr:uid="{8CFA05B8-F291-4A09-926A-7823A49C1672}">
      <text>
        <r>
          <rPr>
            <sz val="9"/>
            <color indexed="81"/>
            <rFont val="Tahoma"/>
            <family val="2"/>
          </rPr>
          <t xml:space="preserve">Relacionar la actividad relacionada en el Plan (PAG - PEIDA) asociada al indicador.
</t>
        </r>
      </text>
    </comment>
    <comment ref="A9" authorId="0" shapeId="0" xr:uid="{1D2C98B0-BC1C-4CC9-8395-D434597651F7}">
      <text>
        <r>
          <rPr>
            <sz val="9"/>
            <color indexed="81"/>
            <rFont val="Tahoma"/>
            <family val="2"/>
          </rPr>
          <t xml:space="preserve">Relacionar la formula del indicador
</t>
        </r>
      </text>
    </comment>
    <comment ref="N10" authorId="0" shapeId="0" xr:uid="{475A4A17-0F95-43E6-9A48-BE2093F3B0EB}">
      <text>
        <r>
          <rPr>
            <sz val="9"/>
            <color indexed="81"/>
            <rFont val="Tahoma"/>
            <family val="2"/>
          </rPr>
          <t xml:space="preserve">Seleccionar de la lista desplegable, la naturaleza o tipo de indicador
</t>
        </r>
      </text>
    </comment>
    <comment ref="R10" authorId="0" shapeId="0" xr:uid="{1E22FB2E-801E-4F63-9900-926B84A1EACA}">
      <text>
        <r>
          <rPr>
            <sz val="9"/>
            <color indexed="81"/>
            <rFont val="Tahoma"/>
            <family val="2"/>
          </rPr>
          <t>Relacionar el Código del Indicador, tal como aparece en el plan correspondiente (PAG o PEIDA)</t>
        </r>
      </text>
    </comment>
    <comment ref="U10" authorId="0" shapeId="0" xr:uid="{BB534295-FC9C-49EF-B1F7-F54B5FC962F6}">
      <text>
        <r>
          <rPr>
            <sz val="9"/>
            <color indexed="81"/>
            <rFont val="Tahoma"/>
            <family val="2"/>
          </rPr>
          <t xml:space="preserve">Se relacione la versión del indicador de acuerdo con las modificaciones realizadas. 
</t>
        </r>
      </text>
    </comment>
    <comment ref="C11" authorId="0" shapeId="0" xr:uid="{F37B3617-11A0-4C8F-A5FA-3B2A76592B09}">
      <text>
        <r>
          <rPr>
            <sz val="9"/>
            <color indexed="81"/>
            <rFont val="Tahoma"/>
            <family val="2"/>
          </rPr>
          <t>Se relaciona lo correspondiente a la variable dos, que por lo general  aplica para los indicadores porcentuales o indices.</t>
        </r>
      </text>
    </comment>
    <comment ref="A14" authorId="0" shapeId="0" xr:uid="{CC8D1369-76DD-484E-BA6E-3AE3B3CFDDE2}">
      <text>
        <r>
          <rPr>
            <sz val="9"/>
            <color indexed="81"/>
            <rFont val="Tahoma"/>
            <family val="2"/>
          </rPr>
          <t xml:space="preserve">Seleccionar la unidad de medida del indicador de la lista desplegable
</t>
        </r>
      </text>
    </comment>
    <comment ref="C14" authorId="0" shapeId="0" xr:uid="{1492E43F-0095-46CD-A0CF-53853DF2623A}">
      <text>
        <r>
          <rPr>
            <sz val="9"/>
            <color indexed="81"/>
            <rFont val="Tahoma"/>
            <family val="2"/>
          </rPr>
          <t xml:space="preserve">Indique la meta que desea llegar para la vigencia propuesta para el indicador, de acuerdo con lo relacionado en el Plan.
</t>
        </r>
      </text>
    </comment>
    <comment ref="F14" authorId="0" shapeId="0" xr:uid="{190F5491-C404-4211-9129-882C085BF3F7}">
      <text>
        <r>
          <rPr>
            <sz val="9"/>
            <color indexed="81"/>
            <rFont val="Tahoma"/>
            <family val="2"/>
          </rPr>
          <t xml:space="preserve">Seleccionar la Periocidad propuesta para el indicador de la lista desplegable.
</t>
        </r>
      </text>
    </comment>
    <comment ref="J14" authorId="0" shapeId="0" xr:uid="{A77AA777-C426-40FA-AD6C-8CA0CB85532E}">
      <text>
        <r>
          <rPr>
            <sz val="9"/>
            <color indexed="81"/>
            <rFont val="Tahoma"/>
            <family val="2"/>
          </rPr>
          <t xml:space="preserve">En este espacio se relaciona los rangos determinados para saber en donde se categoriza, de acuerdo con el avance o cumplimiento reportado.
</t>
        </r>
      </text>
    </comment>
    <comment ref="S14" authorId="0" shapeId="0" xr:uid="{0D8D49B4-0D3F-4F81-8BD7-4FEFC1174CD8}">
      <text>
        <r>
          <rPr>
            <sz val="9"/>
            <color indexed="81"/>
            <rFont val="Tahoma"/>
            <family val="2"/>
          </rPr>
          <t xml:space="preserve">Seleccione de la lista desplegable el área responsable del reporte del indicador
</t>
        </r>
      </text>
    </comment>
    <comment ref="A18" authorId="1" shapeId="0" xr:uid="{93D72067-5AF4-4FD9-91E5-A1C928EF7D16}">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33B133BA-1AA2-4498-8E62-5EFF1C1253D4}">
      <text>
        <r>
          <rPr>
            <sz val="9"/>
            <color indexed="81"/>
            <rFont val="Tahoma"/>
            <family val="2"/>
          </rPr>
          <t>Este es un campo informativo, no se diligencia.</t>
        </r>
      </text>
    </comment>
    <comment ref="F19" authorId="1" shapeId="0" xr:uid="{C0D92B9D-0D7C-4848-A99D-888CF2CE9267}">
      <text>
        <r>
          <rPr>
            <sz val="9"/>
            <color indexed="81"/>
            <rFont val="Tahoma"/>
            <family val="2"/>
          </rPr>
          <t>Este es un campo informativo, no se diligencia.</t>
        </r>
      </text>
    </comment>
    <comment ref="O19" authorId="1" shapeId="0" xr:uid="{6B0DEF8F-5C1C-414B-8A9E-95A958B0B8C8}">
      <text>
        <r>
          <rPr>
            <sz val="9"/>
            <color indexed="81"/>
            <rFont val="Tahoma"/>
            <family val="2"/>
          </rPr>
          <t>Este es un campo informativo, no se diligencia.</t>
        </r>
      </text>
    </comment>
    <comment ref="A22" authorId="0" shapeId="0" xr:uid="{637503E1-941F-47F6-8B77-DF2A2AC5936F}">
      <text>
        <r>
          <rPr>
            <sz val="9"/>
            <color indexed="81"/>
            <rFont val="Tahoma"/>
            <family val="2"/>
          </rPr>
          <t xml:space="preserve">Relacionar el dato que corresponde a la variable uno del indicador
</t>
        </r>
      </text>
    </comment>
    <comment ref="A23" authorId="0" shapeId="0" xr:uid="{6C79F336-62B2-4597-99D7-52A627F0E23B}">
      <text>
        <r>
          <rPr>
            <sz val="9"/>
            <color indexed="81"/>
            <rFont val="Tahoma"/>
            <family val="2"/>
          </rPr>
          <t xml:space="preserve">Relacionar el dato que corresponde a la variable dos del indicador, si aplica
</t>
        </r>
      </text>
    </comment>
    <comment ref="A24" authorId="0" shapeId="0" xr:uid="{F76DE730-E7C2-4ECD-9A6A-901954544550}">
      <text>
        <r>
          <rPr>
            <sz val="9"/>
            <color indexed="81"/>
            <rFont val="Tahoma"/>
            <family val="2"/>
          </rPr>
          <t>Espacio solo informativo, no se relaciona datos en estos campos.</t>
        </r>
      </text>
    </comment>
    <comment ref="A39" authorId="0" shapeId="0" xr:uid="{BC980D4F-CF40-43DF-A400-C34E3F8D20B6}">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F657F4EF-ED93-4183-A119-F0B36E578AE4}">
      <text>
        <r>
          <rPr>
            <sz val="9"/>
            <color indexed="81"/>
            <rFont val="Tahoma"/>
            <family val="2"/>
          </rPr>
          <t>En este espacio se realiza por funcionario de la OAP, las observaciones relevantes resultado de la medición del indicador.</t>
        </r>
      </text>
    </comment>
  </commentList>
</comments>
</file>

<file path=xl/comments14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F108B78E-CFED-40F6-938A-BAFF6289682A}">
      <text>
        <r>
          <rPr>
            <sz val="9"/>
            <color indexed="81"/>
            <rFont val="Tahoma"/>
            <family val="2"/>
          </rPr>
          <t xml:space="preserve">Se selecciona el Proceso de la lista desplegable que se relacione de acuerdo con la actividad e indicador formulado
</t>
        </r>
      </text>
    </comment>
    <comment ref="A6" authorId="0" shapeId="0" xr:uid="{D421E30C-2916-4F89-9CB8-3809A445CE11}">
      <text>
        <r>
          <rPr>
            <sz val="9"/>
            <color indexed="81"/>
            <rFont val="Tahoma"/>
            <family val="2"/>
          </rPr>
          <t xml:space="preserve">Relacionar el nombre del indicador, tal como se relaciona en el Plan.
</t>
        </r>
      </text>
    </comment>
    <comment ref="A7" authorId="0" shapeId="0" xr:uid="{E6FE0062-441A-43A1-A7B4-D0DBC645DA75}">
      <text>
        <r>
          <rPr>
            <sz val="9"/>
            <color indexed="81"/>
            <rFont val="Tahoma"/>
            <family val="2"/>
          </rPr>
          <t xml:space="preserve">Relacionar el objetivo del Proceso el cual se asociará al indicador, tal como se encuentra en la caracterización.
</t>
        </r>
      </text>
    </comment>
    <comment ref="A8" authorId="0" shapeId="0" xr:uid="{14E598FC-24F1-437D-B0F6-833DF49CA85C}">
      <text>
        <r>
          <rPr>
            <sz val="9"/>
            <color indexed="81"/>
            <rFont val="Tahoma"/>
            <family val="2"/>
          </rPr>
          <t xml:space="preserve">Relacionar la actividad relacionada en el Plan (PAG - PEIDA) asociada al indicador.
</t>
        </r>
      </text>
    </comment>
    <comment ref="A9" authorId="0" shapeId="0" xr:uid="{1C871437-4BAB-4451-AEF2-8737DD70B847}">
      <text>
        <r>
          <rPr>
            <sz val="9"/>
            <color indexed="81"/>
            <rFont val="Tahoma"/>
            <family val="2"/>
          </rPr>
          <t xml:space="preserve">Relacionar la formula del indicador
</t>
        </r>
      </text>
    </comment>
    <comment ref="N10" authorId="0" shapeId="0" xr:uid="{00D0D751-B122-486B-BF93-64846DF909F0}">
      <text>
        <r>
          <rPr>
            <sz val="9"/>
            <color indexed="81"/>
            <rFont val="Tahoma"/>
            <family val="2"/>
          </rPr>
          <t xml:space="preserve">Seleccionar de la lista desplegable, la naturaleza o tipo de indicador
</t>
        </r>
      </text>
    </comment>
    <comment ref="R10" authorId="0" shapeId="0" xr:uid="{71689EAB-30B2-4406-8ED0-042FE8DA5487}">
      <text>
        <r>
          <rPr>
            <sz val="9"/>
            <color indexed="81"/>
            <rFont val="Tahoma"/>
            <family val="2"/>
          </rPr>
          <t>Relacionar el Código del Indicador, tal como aparece en el plan correspondiente (PAG o PEIDA)</t>
        </r>
      </text>
    </comment>
    <comment ref="U10" authorId="0" shapeId="0" xr:uid="{F903A7EF-6B40-4ACF-BB89-BB799A88BB71}">
      <text>
        <r>
          <rPr>
            <sz val="9"/>
            <color indexed="81"/>
            <rFont val="Tahoma"/>
            <family val="2"/>
          </rPr>
          <t xml:space="preserve">Se relacione la versión del indicador de acuerdo con las modificaciones realizadas. 
</t>
        </r>
      </text>
    </comment>
    <comment ref="C11" authorId="0" shapeId="0" xr:uid="{20275BC0-6DB6-4B66-8E2C-1F66413BEE34}">
      <text>
        <r>
          <rPr>
            <sz val="9"/>
            <color indexed="81"/>
            <rFont val="Tahoma"/>
            <family val="2"/>
          </rPr>
          <t>Se relaciona lo correspondiente a la variable dos, que por lo general  aplica para los indicadores porcentuales o indices.</t>
        </r>
      </text>
    </comment>
    <comment ref="A14" authorId="0" shapeId="0" xr:uid="{3CDD8C53-4C85-4344-AF03-1248FB322AFA}">
      <text>
        <r>
          <rPr>
            <sz val="9"/>
            <color indexed="81"/>
            <rFont val="Tahoma"/>
            <family val="2"/>
          </rPr>
          <t xml:space="preserve">Seleccionar la unidad de medida del indicador de la lista desplegable
</t>
        </r>
      </text>
    </comment>
    <comment ref="C14" authorId="0" shapeId="0" xr:uid="{39A9A056-E08E-4C9D-98A9-C6F2C4E7447B}">
      <text>
        <r>
          <rPr>
            <sz val="9"/>
            <color indexed="81"/>
            <rFont val="Tahoma"/>
            <family val="2"/>
          </rPr>
          <t xml:space="preserve">Indique la meta que desea llegar para la vigencia propuesta para el indicador, de acuerdo con lo relacionado en el Plan.
</t>
        </r>
      </text>
    </comment>
    <comment ref="F14" authorId="0" shapeId="0" xr:uid="{436B11B0-41A4-41A1-B2F8-A57CCD227A1D}">
      <text>
        <r>
          <rPr>
            <sz val="9"/>
            <color indexed="81"/>
            <rFont val="Tahoma"/>
            <family val="2"/>
          </rPr>
          <t xml:space="preserve">Seleccionar la Periocidad propuesta para el indicador de la lista desplegable.
</t>
        </r>
      </text>
    </comment>
    <comment ref="J14" authorId="0" shapeId="0" xr:uid="{F53C37EC-9874-453D-A508-66254AFC2C13}">
      <text>
        <r>
          <rPr>
            <sz val="9"/>
            <color indexed="81"/>
            <rFont val="Tahoma"/>
            <family val="2"/>
          </rPr>
          <t xml:space="preserve">En este espacio se relaciona los rangos determinados para saber en donde se categoriza, de acuerdo con el avance o cumplimiento reportado.
</t>
        </r>
      </text>
    </comment>
    <comment ref="S14" authorId="0" shapeId="0" xr:uid="{C2D36889-6FAA-47C2-8C62-E1414BF1009C}">
      <text>
        <r>
          <rPr>
            <sz val="9"/>
            <color indexed="81"/>
            <rFont val="Tahoma"/>
            <family val="2"/>
          </rPr>
          <t xml:space="preserve">Seleccione de la lista desplegable el área responsable del reporte del indicador
</t>
        </r>
      </text>
    </comment>
    <comment ref="A18" authorId="1" shapeId="0" xr:uid="{A20A638F-E926-4BF3-9AFE-DD824DA934E6}">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EB3A037B-CD35-4D74-A660-65151AE69190}">
      <text>
        <r>
          <rPr>
            <sz val="9"/>
            <color indexed="81"/>
            <rFont val="Tahoma"/>
            <family val="2"/>
          </rPr>
          <t>Este es un campo informativo, no se diligencia.</t>
        </r>
      </text>
    </comment>
    <comment ref="F19" authorId="1" shapeId="0" xr:uid="{8DB3B348-6613-40BC-95FD-9AF1EBCE2CEF}">
      <text>
        <r>
          <rPr>
            <sz val="9"/>
            <color indexed="81"/>
            <rFont val="Tahoma"/>
            <family val="2"/>
          </rPr>
          <t>Este es un campo informativo, no se diligencia.</t>
        </r>
      </text>
    </comment>
    <comment ref="O19" authorId="1" shapeId="0" xr:uid="{916803A9-E40F-4A58-834E-E355E453CAEB}">
      <text>
        <r>
          <rPr>
            <sz val="9"/>
            <color indexed="81"/>
            <rFont val="Tahoma"/>
            <family val="2"/>
          </rPr>
          <t>Este es un campo informativo, no se diligencia.</t>
        </r>
      </text>
    </comment>
    <comment ref="A22" authorId="0" shapeId="0" xr:uid="{618C0373-51EE-4762-B334-DB23066A5F92}">
      <text>
        <r>
          <rPr>
            <sz val="9"/>
            <color indexed="81"/>
            <rFont val="Tahoma"/>
            <family val="2"/>
          </rPr>
          <t xml:space="preserve">Relacionar el dato que corresponde a la variable uno del indicador
</t>
        </r>
      </text>
    </comment>
    <comment ref="A23" authorId="0" shapeId="0" xr:uid="{C87BC742-365A-44DB-A86D-2C80CA2AAA3C}">
      <text>
        <r>
          <rPr>
            <sz val="9"/>
            <color indexed="81"/>
            <rFont val="Tahoma"/>
            <family val="2"/>
          </rPr>
          <t xml:space="preserve">Relacionar el dato que corresponde a la variable dos del indicador, si aplica
</t>
        </r>
      </text>
    </comment>
    <comment ref="A24" authorId="0" shapeId="0" xr:uid="{46FCE3DE-9C19-4949-96E5-51C11025C8D4}">
      <text>
        <r>
          <rPr>
            <sz val="9"/>
            <color indexed="81"/>
            <rFont val="Tahoma"/>
            <family val="2"/>
          </rPr>
          <t>Espacio solo informativo, no se relaciona datos en estos campos.</t>
        </r>
      </text>
    </comment>
    <comment ref="A39" authorId="0" shapeId="0" xr:uid="{450AC356-CC28-4BB3-B3A0-CE1BED036B9F}">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49AA8DA5-CC23-4C7C-8C52-A7BECD5CF05B}">
      <text>
        <r>
          <rPr>
            <sz val="9"/>
            <color indexed="81"/>
            <rFont val="Tahoma"/>
            <family val="2"/>
          </rPr>
          <t>En este espacio se realiza por funcionario de la OAP, las observaciones relevantes resultado de la medición del indicador.</t>
        </r>
      </text>
    </comment>
  </commentList>
</comments>
</file>

<file path=xl/comments14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007C3784-6823-4CEE-9315-C0C7A40DC891}">
      <text>
        <r>
          <rPr>
            <sz val="9"/>
            <color indexed="81"/>
            <rFont val="Tahoma"/>
            <family val="2"/>
          </rPr>
          <t xml:space="preserve">Se selecciona el Proceso de la lista desplegable que se relacione de acuerdo con la actividad e indicador formulado
</t>
        </r>
      </text>
    </comment>
    <comment ref="A6" authorId="0" shapeId="0" xr:uid="{3D8B4CE2-C321-40A2-BD1C-EDDE6FA93080}">
      <text>
        <r>
          <rPr>
            <sz val="9"/>
            <color indexed="81"/>
            <rFont val="Tahoma"/>
            <family val="2"/>
          </rPr>
          <t xml:space="preserve">Relacionar el nombre del indicador, tal como se relaciona en el Plan.
</t>
        </r>
      </text>
    </comment>
    <comment ref="A7" authorId="0" shapeId="0" xr:uid="{2ABE994C-00E9-4A8B-AD2B-87437567854D}">
      <text>
        <r>
          <rPr>
            <sz val="9"/>
            <color indexed="81"/>
            <rFont val="Tahoma"/>
            <family val="2"/>
          </rPr>
          <t xml:space="preserve">Relacionar el objetivo del Proceso el cual se asociará al indicador, tal como se encuentra en la caracterización.
</t>
        </r>
      </text>
    </comment>
    <comment ref="A8" authorId="0" shapeId="0" xr:uid="{09F35D51-6031-4E88-8B00-3B53B86FA01F}">
      <text>
        <r>
          <rPr>
            <sz val="9"/>
            <color indexed="81"/>
            <rFont val="Tahoma"/>
            <family val="2"/>
          </rPr>
          <t xml:space="preserve">Relacionar la actividad relacionada en el Plan (PAG - PEIDA) asociada al indicador.
</t>
        </r>
      </text>
    </comment>
    <comment ref="A9" authorId="0" shapeId="0" xr:uid="{CE3999CF-0302-4E2B-8F84-276A292B157E}">
      <text>
        <r>
          <rPr>
            <sz val="9"/>
            <color indexed="81"/>
            <rFont val="Tahoma"/>
            <family val="2"/>
          </rPr>
          <t xml:space="preserve">Relacionar la formula del indicador
</t>
        </r>
      </text>
    </comment>
    <comment ref="N10" authorId="0" shapeId="0" xr:uid="{89BF5C68-1F60-4826-ACEE-8B9823E0DAED}">
      <text>
        <r>
          <rPr>
            <sz val="9"/>
            <color indexed="81"/>
            <rFont val="Tahoma"/>
            <family val="2"/>
          </rPr>
          <t xml:space="preserve">Seleccionar de la lista desplegable, la naturaleza o tipo de indicador
</t>
        </r>
      </text>
    </comment>
    <comment ref="R10" authorId="0" shapeId="0" xr:uid="{9BD3F10A-A55A-451E-A82B-C1570220DF7F}">
      <text>
        <r>
          <rPr>
            <sz val="9"/>
            <color indexed="81"/>
            <rFont val="Tahoma"/>
            <family val="2"/>
          </rPr>
          <t>Relacionar el Código del Indicador, tal como aparece en el plan correspondiente (PAG o PEIDA)</t>
        </r>
      </text>
    </comment>
    <comment ref="U10" authorId="0" shapeId="0" xr:uid="{5BE9F38A-23B5-43ED-AC1B-1D48F83FE658}">
      <text>
        <r>
          <rPr>
            <sz val="9"/>
            <color indexed="81"/>
            <rFont val="Tahoma"/>
            <family val="2"/>
          </rPr>
          <t xml:space="preserve">Se relacione la versión del indicador de acuerdo con las modificaciones realizadas. 
</t>
        </r>
      </text>
    </comment>
    <comment ref="C11" authorId="0" shapeId="0" xr:uid="{3A2A7B37-F941-42A3-8D8D-08D9F61C437A}">
      <text>
        <r>
          <rPr>
            <sz val="9"/>
            <color indexed="81"/>
            <rFont val="Tahoma"/>
            <family val="2"/>
          </rPr>
          <t>Se relaciona lo correspondiente a la variable dos, que por lo general  aplica para los indicadores porcentuales o indices.</t>
        </r>
      </text>
    </comment>
    <comment ref="A14" authorId="0" shapeId="0" xr:uid="{F2731485-AD7C-4FAE-BC70-7826F65F7DF7}">
      <text>
        <r>
          <rPr>
            <sz val="9"/>
            <color indexed="81"/>
            <rFont val="Tahoma"/>
            <family val="2"/>
          </rPr>
          <t xml:space="preserve">Seleccionar la unidad de medida del indicador de la lista desplegable
</t>
        </r>
      </text>
    </comment>
    <comment ref="C14" authorId="0" shapeId="0" xr:uid="{360F4FDC-33C1-4C61-B3DE-05E458BBDC66}">
      <text>
        <r>
          <rPr>
            <sz val="9"/>
            <color indexed="81"/>
            <rFont val="Tahoma"/>
            <family val="2"/>
          </rPr>
          <t xml:space="preserve">Indique la meta que desea llegar para la vigencia propuesta para el indicador, de acuerdo con lo relacionado en el Plan.
</t>
        </r>
      </text>
    </comment>
    <comment ref="F14" authorId="0" shapeId="0" xr:uid="{F52A5B27-684A-4FB0-88F6-E1B4BFA004F4}">
      <text>
        <r>
          <rPr>
            <sz val="9"/>
            <color indexed="81"/>
            <rFont val="Tahoma"/>
            <family val="2"/>
          </rPr>
          <t xml:space="preserve">Seleccionar la Periocidad propuesta para el indicador de la lista desplegable.
</t>
        </r>
      </text>
    </comment>
    <comment ref="J14" authorId="0" shapeId="0" xr:uid="{45C80C97-7BD5-4AB0-AF5C-D2BDA22E995C}">
      <text>
        <r>
          <rPr>
            <sz val="9"/>
            <color indexed="81"/>
            <rFont val="Tahoma"/>
            <family val="2"/>
          </rPr>
          <t xml:space="preserve">En este espacio se relaciona los rangos determinados para saber en donde se categoriza, de acuerdo con el avance o cumplimiento reportado.
</t>
        </r>
      </text>
    </comment>
    <comment ref="S14" authorId="0" shapeId="0" xr:uid="{8A6AEA27-51E5-4659-A200-D3FAECFFF1F3}">
      <text>
        <r>
          <rPr>
            <sz val="9"/>
            <color indexed="81"/>
            <rFont val="Tahoma"/>
            <family val="2"/>
          </rPr>
          <t xml:space="preserve">Seleccione de la lista desplegable el área responsable del reporte del indicador
</t>
        </r>
      </text>
    </comment>
    <comment ref="A18" authorId="1" shapeId="0" xr:uid="{6465D766-FA66-4B5E-B4AE-0E12D6586A54}">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D5A8D756-6378-44B7-8688-150304A5E887}">
      <text>
        <r>
          <rPr>
            <sz val="9"/>
            <color indexed="81"/>
            <rFont val="Tahoma"/>
            <family val="2"/>
          </rPr>
          <t>Este es un campo informativo, no se diligencia.</t>
        </r>
      </text>
    </comment>
    <comment ref="F19" authorId="1" shapeId="0" xr:uid="{92E97A96-A035-4A88-9959-785CE33A8147}">
      <text>
        <r>
          <rPr>
            <sz val="9"/>
            <color indexed="81"/>
            <rFont val="Tahoma"/>
            <family val="2"/>
          </rPr>
          <t>Este es un campo informativo, no se diligencia.</t>
        </r>
      </text>
    </comment>
    <comment ref="O19" authorId="1" shapeId="0" xr:uid="{C00970A1-23A1-4B67-A5CE-1733C15167A3}">
      <text>
        <r>
          <rPr>
            <sz val="9"/>
            <color indexed="81"/>
            <rFont val="Tahoma"/>
            <family val="2"/>
          </rPr>
          <t>Este es un campo informativo, no se diligencia.</t>
        </r>
      </text>
    </comment>
    <comment ref="A22" authorId="0" shapeId="0" xr:uid="{4D9AAA0D-AF27-4F10-93B6-FFE2D63076D0}">
      <text>
        <r>
          <rPr>
            <sz val="9"/>
            <color indexed="81"/>
            <rFont val="Tahoma"/>
            <family val="2"/>
          </rPr>
          <t xml:space="preserve">Relacionar el dato que corresponde a la variable uno del indicador
</t>
        </r>
      </text>
    </comment>
    <comment ref="A23" authorId="0" shapeId="0" xr:uid="{7528153F-DBFA-479B-A063-A1889FB2A4EE}">
      <text>
        <r>
          <rPr>
            <sz val="9"/>
            <color indexed="81"/>
            <rFont val="Tahoma"/>
            <family val="2"/>
          </rPr>
          <t xml:space="preserve">Relacionar el dato que corresponde a la variable dos del indicador, si aplica
</t>
        </r>
      </text>
    </comment>
    <comment ref="A24" authorId="0" shapeId="0" xr:uid="{07DA29BB-2BB2-4F09-BBC9-09B4ED4279BC}">
      <text>
        <r>
          <rPr>
            <sz val="9"/>
            <color indexed="81"/>
            <rFont val="Tahoma"/>
            <family val="2"/>
          </rPr>
          <t>Espacio solo informativo, no se relaciona datos en estos campos.</t>
        </r>
      </text>
    </comment>
    <comment ref="A39" authorId="0" shapeId="0" xr:uid="{A9F15F55-EACB-4B80-92BE-F48E86A399CC}">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5F428F8B-6599-40D9-8FEB-6AA440FC7973}">
      <text>
        <r>
          <rPr>
            <sz val="9"/>
            <color indexed="81"/>
            <rFont val="Tahoma"/>
            <family val="2"/>
          </rPr>
          <t>En este espacio se realiza por funcionario de la OAP, las observaciones relevantes resultado de la medición del indicador.</t>
        </r>
      </text>
    </comment>
  </commentList>
</comments>
</file>

<file path=xl/comments14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D8053716-42A1-4CCE-9DC0-2965A18613EC}">
      <text>
        <r>
          <rPr>
            <sz val="9"/>
            <color indexed="81"/>
            <rFont val="Tahoma"/>
            <family val="2"/>
          </rPr>
          <t xml:space="preserve">Se selecciona el Proceso de la lista desplegable que se relacione de acuerdo con la actividad e indicador formulado
</t>
        </r>
      </text>
    </comment>
    <comment ref="A6" authorId="0" shapeId="0" xr:uid="{D72530E0-8F0C-4BB4-884D-7FDA31FD6E6E}">
      <text>
        <r>
          <rPr>
            <sz val="9"/>
            <color indexed="81"/>
            <rFont val="Tahoma"/>
            <family val="2"/>
          </rPr>
          <t xml:space="preserve">Relacionar el nombre del indicador, tal como se relaciona en el Plan.
</t>
        </r>
      </text>
    </comment>
    <comment ref="A7" authorId="0" shapeId="0" xr:uid="{7A8805F7-FF49-49C5-ACD0-EB0F78EB6AF6}">
      <text>
        <r>
          <rPr>
            <sz val="9"/>
            <color indexed="81"/>
            <rFont val="Tahoma"/>
            <family val="2"/>
          </rPr>
          <t xml:space="preserve">Relacionar el objetivo del Proceso el cual se asociará al indicador, tal como se encuentra en la caracterización.
</t>
        </r>
      </text>
    </comment>
    <comment ref="A8" authorId="0" shapeId="0" xr:uid="{70BC3939-1D7B-4D4A-92B4-F94BD8BA2AC4}">
      <text>
        <r>
          <rPr>
            <sz val="9"/>
            <color indexed="81"/>
            <rFont val="Tahoma"/>
            <family val="2"/>
          </rPr>
          <t xml:space="preserve">Relacionar la actividad relacionada en el Plan (PAG - PEIDA) asociada al indicador.
</t>
        </r>
      </text>
    </comment>
    <comment ref="A9" authorId="0" shapeId="0" xr:uid="{4EAA43AD-FACA-43DE-AFAB-B71BB6F5BD2A}">
      <text>
        <r>
          <rPr>
            <sz val="9"/>
            <color indexed="81"/>
            <rFont val="Tahoma"/>
            <family val="2"/>
          </rPr>
          <t xml:space="preserve">Relacionar la formula del indicador
</t>
        </r>
      </text>
    </comment>
    <comment ref="N10" authorId="0" shapeId="0" xr:uid="{301CB84E-73D7-4EA8-8082-AEC1486E6F95}">
      <text>
        <r>
          <rPr>
            <sz val="9"/>
            <color indexed="81"/>
            <rFont val="Tahoma"/>
            <family val="2"/>
          </rPr>
          <t xml:space="preserve">Seleccionar de la lista desplegable, la naturaleza o tipo de indicador
</t>
        </r>
      </text>
    </comment>
    <comment ref="R10" authorId="0" shapeId="0" xr:uid="{FE54A126-25A8-4DC0-ADD5-B614D9933FEE}">
      <text>
        <r>
          <rPr>
            <sz val="9"/>
            <color indexed="81"/>
            <rFont val="Tahoma"/>
            <family val="2"/>
          </rPr>
          <t>Relacionar el Código del Indicador, tal como aparece en el plan correspondiente (PAG o PEIDA)</t>
        </r>
      </text>
    </comment>
    <comment ref="U10" authorId="0" shapeId="0" xr:uid="{B92A2808-AE38-426C-BD6F-4FFF07FD912F}">
      <text>
        <r>
          <rPr>
            <sz val="9"/>
            <color indexed="81"/>
            <rFont val="Tahoma"/>
            <family val="2"/>
          </rPr>
          <t xml:space="preserve">Se relacione la versión del indicador de acuerdo con las modificaciones realizadas. 
</t>
        </r>
      </text>
    </comment>
    <comment ref="C11" authorId="0" shapeId="0" xr:uid="{5037146C-FDF5-4F02-A330-72FF0D4BB601}">
      <text>
        <r>
          <rPr>
            <sz val="9"/>
            <color indexed="81"/>
            <rFont val="Tahoma"/>
            <family val="2"/>
          </rPr>
          <t>Se relaciona lo correspondiente a la variable dos, que por lo general  aplica para los indicadores porcentuales o indices.</t>
        </r>
      </text>
    </comment>
    <comment ref="A14" authorId="0" shapeId="0" xr:uid="{6AC63970-4DAF-4F77-A9FD-DC1242D41E32}">
      <text>
        <r>
          <rPr>
            <sz val="9"/>
            <color indexed="81"/>
            <rFont val="Tahoma"/>
            <family val="2"/>
          </rPr>
          <t xml:space="preserve">Seleccionar la unidad de medida del indicador de la lista desplegable
</t>
        </r>
      </text>
    </comment>
    <comment ref="C14" authorId="0" shapeId="0" xr:uid="{E2D8FBBE-EED1-456F-A6E2-829A9B0D5FED}">
      <text>
        <r>
          <rPr>
            <sz val="9"/>
            <color indexed="81"/>
            <rFont val="Tahoma"/>
            <family val="2"/>
          </rPr>
          <t xml:space="preserve">Indique la meta que desea llegar para la vigencia propuesta para el indicador, de acuerdo con lo relacionado en el Plan.
</t>
        </r>
      </text>
    </comment>
    <comment ref="F14" authorId="0" shapeId="0" xr:uid="{9B6EECE4-822A-46B7-AF12-4585F37313E6}">
      <text>
        <r>
          <rPr>
            <sz val="9"/>
            <color indexed="81"/>
            <rFont val="Tahoma"/>
            <family val="2"/>
          </rPr>
          <t xml:space="preserve">Seleccionar la Periocidad propuesta para el indicador de la lista desplegable.
</t>
        </r>
      </text>
    </comment>
    <comment ref="J14" authorId="0" shapeId="0" xr:uid="{CCCCBB58-8867-4253-BFD2-C6FC70539F23}">
      <text>
        <r>
          <rPr>
            <sz val="9"/>
            <color indexed="81"/>
            <rFont val="Tahoma"/>
            <family val="2"/>
          </rPr>
          <t xml:space="preserve">En este espacio se relaciona los rangos determinados para saber en donde se categoriza, de acuerdo con el avance o cumplimiento reportado.
</t>
        </r>
      </text>
    </comment>
    <comment ref="S14" authorId="0" shapeId="0" xr:uid="{C3AA19EB-22E5-4661-A2B6-45EDF9FA654E}">
      <text>
        <r>
          <rPr>
            <sz val="9"/>
            <color indexed="81"/>
            <rFont val="Tahoma"/>
            <family val="2"/>
          </rPr>
          <t xml:space="preserve">Seleccione de la lista desplegable el área responsable del reporte del indicador
</t>
        </r>
      </text>
    </comment>
    <comment ref="A18" authorId="1" shapeId="0" xr:uid="{FA565E54-E034-4A35-8880-109C6EBA0607}">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99756584-3433-42B9-A5AB-9975B3850CBD}">
      <text>
        <r>
          <rPr>
            <sz val="9"/>
            <color indexed="81"/>
            <rFont val="Tahoma"/>
            <family val="2"/>
          </rPr>
          <t>Este es un campo informativo, no se diligencia.</t>
        </r>
      </text>
    </comment>
    <comment ref="F19" authorId="1" shapeId="0" xr:uid="{9D7C68C6-10E5-4B5A-AFB8-757F87D2053C}">
      <text>
        <r>
          <rPr>
            <sz val="9"/>
            <color indexed="81"/>
            <rFont val="Tahoma"/>
            <family val="2"/>
          </rPr>
          <t>Este es un campo informativo, no se diligencia.</t>
        </r>
      </text>
    </comment>
    <comment ref="O19" authorId="1" shapeId="0" xr:uid="{5AD132C9-B38F-4361-886D-D4FA5FC3AF36}">
      <text>
        <r>
          <rPr>
            <sz val="9"/>
            <color indexed="81"/>
            <rFont val="Tahoma"/>
            <family val="2"/>
          </rPr>
          <t>Este es un campo informativo, no se diligencia.</t>
        </r>
      </text>
    </comment>
    <comment ref="A22" authorId="0" shapeId="0" xr:uid="{3D7D7F53-E855-4885-8CE5-06B0631F52EC}">
      <text>
        <r>
          <rPr>
            <sz val="9"/>
            <color indexed="81"/>
            <rFont val="Tahoma"/>
            <family val="2"/>
          </rPr>
          <t xml:space="preserve">Relacionar el dato que corresponde a la variable uno del indicador
</t>
        </r>
      </text>
    </comment>
    <comment ref="A23" authorId="0" shapeId="0" xr:uid="{EF3CC49A-EAE9-4205-BE95-B169F4A8794D}">
      <text>
        <r>
          <rPr>
            <sz val="9"/>
            <color indexed="81"/>
            <rFont val="Tahoma"/>
            <family val="2"/>
          </rPr>
          <t xml:space="preserve">Relacionar el dato que corresponde a la variable dos del indicador, si aplica
</t>
        </r>
      </text>
    </comment>
    <comment ref="A24" authorId="0" shapeId="0" xr:uid="{BC84CA46-B661-4954-BFFC-5145E534CAF9}">
      <text>
        <r>
          <rPr>
            <sz val="9"/>
            <color indexed="81"/>
            <rFont val="Tahoma"/>
            <family val="2"/>
          </rPr>
          <t>Espacio solo informativo, no se relaciona datos en estos campos.</t>
        </r>
      </text>
    </comment>
    <comment ref="A39" authorId="0" shapeId="0" xr:uid="{C179026A-020E-4A40-AC0E-8115D0E33239}">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96DF4C14-4094-4313-84F8-89DBB8BBDFB0}">
      <text>
        <r>
          <rPr>
            <sz val="9"/>
            <color indexed="81"/>
            <rFont val="Tahoma"/>
            <family val="2"/>
          </rPr>
          <t>En este espacio se realiza por funcionario de la OAP, las observaciones relevantes resultado de la medición del indicador.</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068EC920-8D61-4BD0-AE06-9F84D3A26A74}">
      <text>
        <r>
          <rPr>
            <sz val="9"/>
            <color indexed="81"/>
            <rFont val="Tahoma"/>
            <family val="2"/>
          </rPr>
          <t xml:space="preserve">Se selecciona el Proceso de la lista desplegable que se relacione de acuerdo con la actividad e indicador formulado
</t>
        </r>
      </text>
    </comment>
    <comment ref="A6" authorId="0" shapeId="0" xr:uid="{31FCE406-BCC5-47BA-A771-503BD61D4633}">
      <text>
        <r>
          <rPr>
            <sz val="9"/>
            <color indexed="81"/>
            <rFont val="Tahoma"/>
            <family val="2"/>
          </rPr>
          <t xml:space="preserve">Relacionar el nombre del indicador, tal como se relaciona en el Plan.
</t>
        </r>
      </text>
    </comment>
    <comment ref="A7" authorId="0" shapeId="0" xr:uid="{CCEE7304-6361-4AB2-9981-36F149D06DCA}">
      <text>
        <r>
          <rPr>
            <sz val="9"/>
            <color indexed="81"/>
            <rFont val="Tahoma"/>
            <family val="2"/>
          </rPr>
          <t xml:space="preserve">Relacionar el objetivo del Proceso el cual se asociará al indicador, tal como se encuentra en la caracterización.
</t>
        </r>
      </text>
    </comment>
    <comment ref="A8" authorId="0" shapeId="0" xr:uid="{1E77D847-195F-4AA8-AA6F-7ECE5F320A49}">
      <text>
        <r>
          <rPr>
            <sz val="9"/>
            <color indexed="81"/>
            <rFont val="Tahoma"/>
            <family val="2"/>
          </rPr>
          <t xml:space="preserve">Relacionar la actividad relacionada en el Plan (PAG - PEIDA) asociada al indicador.
</t>
        </r>
      </text>
    </comment>
    <comment ref="A9" authorId="0" shapeId="0" xr:uid="{A99A0D53-2A10-4533-8466-1AC047C11121}">
      <text>
        <r>
          <rPr>
            <sz val="9"/>
            <color indexed="81"/>
            <rFont val="Tahoma"/>
            <family val="2"/>
          </rPr>
          <t xml:space="preserve">Relacionar la formula del indicador
</t>
        </r>
      </text>
    </comment>
    <comment ref="C9" authorId="0" shapeId="0" xr:uid="{DAB1B05D-0D59-4119-839F-F6BFB301A804}">
      <text>
        <r>
          <rPr>
            <sz val="9"/>
            <color indexed="81"/>
            <rFont val="Tahoma"/>
            <family val="2"/>
          </rPr>
          <t xml:space="preserve">Relacionar la formula del indicador correspondiente a la variable uno
</t>
        </r>
      </text>
    </comment>
    <comment ref="F9" authorId="0" shapeId="0" xr:uid="{2755E9EE-5C44-48CF-92DF-40A7EFE71B6B}">
      <text>
        <r>
          <rPr>
            <sz val="9"/>
            <color indexed="81"/>
            <rFont val="Tahoma"/>
            <family val="2"/>
          </rPr>
          <t xml:space="preserve">Describir en forma clara lo que busca  medir el indicador
</t>
        </r>
      </text>
    </comment>
    <comment ref="N10" authorId="0" shapeId="0" xr:uid="{20559CED-354A-4B93-B710-DDEEB376F710}">
      <text>
        <r>
          <rPr>
            <sz val="9"/>
            <color indexed="81"/>
            <rFont val="Tahoma"/>
            <family val="2"/>
          </rPr>
          <t xml:space="preserve">Seleccionar de la lista desplegable, la naturaleza o tipo de indicador
</t>
        </r>
      </text>
    </comment>
    <comment ref="R10" authorId="0" shapeId="0" xr:uid="{3A6C4398-8D36-4235-8140-4AC70A757539}">
      <text>
        <r>
          <rPr>
            <sz val="9"/>
            <color indexed="81"/>
            <rFont val="Tahoma"/>
            <family val="2"/>
          </rPr>
          <t>Relacionar el Código del Indicador, tal como aparece en el plan correspondiente (PAG o PEIDA)</t>
        </r>
      </text>
    </comment>
    <comment ref="U10" authorId="0" shapeId="0" xr:uid="{2B80B3D4-D427-404D-897D-160696275793}">
      <text>
        <r>
          <rPr>
            <sz val="9"/>
            <color indexed="81"/>
            <rFont val="Tahoma"/>
            <family val="2"/>
          </rPr>
          <t xml:space="preserve">Se relacione la versión del indicador de acuerdo con las modificaciones realizadas. 
</t>
        </r>
      </text>
    </comment>
    <comment ref="C11" authorId="0" shapeId="0" xr:uid="{D74CF123-921B-4179-8521-F62EAF394FFD}">
      <text>
        <r>
          <rPr>
            <sz val="9"/>
            <color indexed="81"/>
            <rFont val="Tahoma"/>
            <family val="2"/>
          </rPr>
          <t>Se relaciona lo correspondiente a la variable dos, que por lo general  aplica para los indicadores porcentuales o indices.</t>
        </r>
      </text>
    </comment>
    <comment ref="A14" authorId="0" shapeId="0" xr:uid="{7201B130-9AB6-4D9C-B3A6-994468451228}">
      <text>
        <r>
          <rPr>
            <sz val="9"/>
            <color indexed="81"/>
            <rFont val="Tahoma"/>
            <family val="2"/>
          </rPr>
          <t xml:space="preserve">Seleccionar la unidad de medida del indicador de la lista desplegable
</t>
        </r>
      </text>
    </comment>
    <comment ref="C14" authorId="0" shapeId="0" xr:uid="{4057A19C-3E6F-4D6F-AAD6-62684C7AA53A}">
      <text>
        <r>
          <rPr>
            <sz val="9"/>
            <color indexed="81"/>
            <rFont val="Tahoma"/>
            <family val="2"/>
          </rPr>
          <t xml:space="preserve">Indique la meta que desea llegar para la vigencia propuesta para el indicador, de acuerdo con lo relacionado en el Plan.
</t>
        </r>
      </text>
    </comment>
    <comment ref="F14" authorId="0" shapeId="0" xr:uid="{3BAE8B38-D54E-4291-9B70-0D379773FE77}">
      <text>
        <r>
          <rPr>
            <sz val="9"/>
            <color indexed="81"/>
            <rFont val="Tahoma"/>
            <family val="2"/>
          </rPr>
          <t xml:space="preserve">Seleccionar la Periocidad propuesta para el indicador de la lista desplegable.
</t>
        </r>
      </text>
    </comment>
    <comment ref="J14" authorId="0" shapeId="0" xr:uid="{A78FE84C-5064-4120-88CB-BF5668F12F3A}">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0E687CE-44BB-47C5-8730-86E739811111}">
      <text>
        <r>
          <rPr>
            <sz val="9"/>
            <color indexed="81"/>
            <rFont val="Tahoma"/>
            <family val="2"/>
          </rPr>
          <t xml:space="preserve">Seleccione de la lista desplegable el área responsable del reporte del indicador
</t>
        </r>
      </text>
    </comment>
    <comment ref="A18" authorId="1" shapeId="0" xr:uid="{F9000276-B993-43E2-BA70-F409F78724B7}">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3B65C78F-8E5C-4828-93F6-4D8666B85EA9}">
      <text>
        <r>
          <rPr>
            <sz val="9"/>
            <color indexed="81"/>
            <rFont val="Tahoma"/>
            <family val="2"/>
          </rPr>
          <t>Este es un campo informativo, no se diligencia.</t>
        </r>
      </text>
    </comment>
    <comment ref="F19" authorId="1" shapeId="0" xr:uid="{C641671D-3DEA-4D4C-9485-7AA4B029F2FB}">
      <text>
        <r>
          <rPr>
            <sz val="9"/>
            <color indexed="81"/>
            <rFont val="Tahoma"/>
            <family val="2"/>
          </rPr>
          <t>Este es un campo informativo, no se diligencia.</t>
        </r>
      </text>
    </comment>
    <comment ref="O19" authorId="1" shapeId="0" xr:uid="{299BE2F9-8CF6-4E00-BCA3-869F465D1E54}">
      <text>
        <r>
          <rPr>
            <sz val="9"/>
            <color indexed="81"/>
            <rFont val="Tahoma"/>
            <family val="2"/>
          </rPr>
          <t>Este es un campo informativo, no se diligencia.</t>
        </r>
      </text>
    </comment>
    <comment ref="A22" authorId="0" shapeId="0" xr:uid="{3870C720-90A3-4175-81A0-A6626EC47EF6}">
      <text>
        <r>
          <rPr>
            <sz val="9"/>
            <color indexed="81"/>
            <rFont val="Tahoma"/>
            <family val="2"/>
          </rPr>
          <t xml:space="preserve">Relacionar el dato que corresponde a la variable uno del indicador
</t>
        </r>
      </text>
    </comment>
    <comment ref="A23" authorId="0" shapeId="0" xr:uid="{7BA4FCA3-031C-4604-870D-74EDB9E582E7}">
      <text>
        <r>
          <rPr>
            <sz val="9"/>
            <color indexed="81"/>
            <rFont val="Tahoma"/>
            <family val="2"/>
          </rPr>
          <t xml:space="preserve">Relacionar el dato que corresponde a la variable dos del indicador, si aplica
</t>
        </r>
      </text>
    </comment>
    <comment ref="A24" authorId="0" shapeId="0" xr:uid="{25823CD8-7847-4E51-BA2A-CD3B2C5BE4DF}">
      <text>
        <r>
          <rPr>
            <sz val="9"/>
            <color indexed="81"/>
            <rFont val="Tahoma"/>
            <family val="2"/>
          </rPr>
          <t>Espacio solo informativo, no se relaciona datos en estos campos.</t>
        </r>
      </text>
    </comment>
    <comment ref="A39" authorId="0" shapeId="0" xr:uid="{0EBC88C8-3025-4576-851E-E878155D25A8}">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CF40E9BB-A10C-4F93-A80A-7B637CD0B2D2}">
      <text>
        <r>
          <rPr>
            <sz val="9"/>
            <color indexed="81"/>
            <rFont val="Tahoma"/>
            <family val="2"/>
          </rPr>
          <t>En este espacio se realiza por funcionario de la OAP, las observaciones relevantes resultado de la medición del indicador.</t>
        </r>
      </text>
    </comment>
  </commentList>
</comments>
</file>

<file path=xl/comments15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9F681192-2268-4A2C-84C6-54248C4D45D5}">
      <text>
        <r>
          <rPr>
            <sz val="9"/>
            <color indexed="81"/>
            <rFont val="Tahoma"/>
            <family val="2"/>
          </rPr>
          <t xml:space="preserve">Se selecciona el Proceso de la lista desplegable que se relacione de acuerdo con la actividad e indicador formulado
</t>
        </r>
      </text>
    </comment>
    <comment ref="A6" authorId="0" shapeId="0" xr:uid="{A4BA99CF-5325-4F16-9DD4-D48CEBCB4BD6}">
      <text>
        <r>
          <rPr>
            <sz val="9"/>
            <color indexed="81"/>
            <rFont val="Tahoma"/>
            <family val="2"/>
          </rPr>
          <t xml:space="preserve">Relacionar el nombre del indicador, tal como se relaciona en el Plan.
</t>
        </r>
      </text>
    </comment>
    <comment ref="A7" authorId="0" shapeId="0" xr:uid="{87703BC6-4B6C-440C-A389-D0AC739D0619}">
      <text>
        <r>
          <rPr>
            <sz val="9"/>
            <color indexed="81"/>
            <rFont val="Tahoma"/>
            <family val="2"/>
          </rPr>
          <t xml:space="preserve">Relacionar el objetivo del Proceso el cual se asociará al indicador, tal como se encuentra en la caracterización.
</t>
        </r>
      </text>
    </comment>
    <comment ref="A8" authorId="0" shapeId="0" xr:uid="{DDF72768-FB0B-4718-80B9-526F326F4426}">
      <text>
        <r>
          <rPr>
            <sz val="9"/>
            <color indexed="81"/>
            <rFont val="Tahoma"/>
            <family val="2"/>
          </rPr>
          <t xml:space="preserve">Relacionar la actividad relacionada en el Plan (PAG - PEIDA) asociada al indicador.
</t>
        </r>
      </text>
    </comment>
    <comment ref="A9" authorId="0" shapeId="0" xr:uid="{6D2E280B-4037-451D-8B95-0093DB93E7D1}">
      <text>
        <r>
          <rPr>
            <sz val="9"/>
            <color indexed="81"/>
            <rFont val="Tahoma"/>
            <family val="2"/>
          </rPr>
          <t xml:space="preserve">Relacionar la formula del indicador
</t>
        </r>
      </text>
    </comment>
    <comment ref="N10" authorId="0" shapeId="0" xr:uid="{FFF8E038-30F0-4F7A-B0C5-BCF7BCEB5134}">
      <text>
        <r>
          <rPr>
            <sz val="9"/>
            <color indexed="81"/>
            <rFont val="Tahoma"/>
            <family val="2"/>
          </rPr>
          <t xml:space="preserve">Seleccionar de la lista desplegable, la naturaleza o tipo de indicador
</t>
        </r>
      </text>
    </comment>
    <comment ref="R10" authorId="0" shapeId="0" xr:uid="{AC1AEA23-017C-4906-ACC7-21608317E5FF}">
      <text>
        <r>
          <rPr>
            <sz val="9"/>
            <color indexed="81"/>
            <rFont val="Tahoma"/>
            <family val="2"/>
          </rPr>
          <t>Relacionar el Código del Indicador, tal como aparece en el plan correspondiente (PAG o PEIDA)</t>
        </r>
      </text>
    </comment>
    <comment ref="U10" authorId="0" shapeId="0" xr:uid="{EF392B91-999C-4A79-BF77-B55DB909E072}">
      <text>
        <r>
          <rPr>
            <sz val="9"/>
            <color indexed="81"/>
            <rFont val="Tahoma"/>
            <family val="2"/>
          </rPr>
          <t xml:space="preserve">Se relacione la versión del indicador de acuerdo con las modificaciones realizadas. 
</t>
        </r>
      </text>
    </comment>
    <comment ref="C11" authorId="0" shapeId="0" xr:uid="{5C30223E-A3E5-48EB-8652-C13977F64D96}">
      <text>
        <r>
          <rPr>
            <sz val="9"/>
            <color indexed="81"/>
            <rFont val="Tahoma"/>
            <family val="2"/>
          </rPr>
          <t>Se relaciona lo correspondiente a la variable dos, que por lo general  aplica para los indicadores porcentuales o indices.</t>
        </r>
      </text>
    </comment>
    <comment ref="A14" authorId="0" shapeId="0" xr:uid="{B3BCDAEF-C69A-443D-BD78-9963A7379FBD}">
      <text>
        <r>
          <rPr>
            <sz val="9"/>
            <color indexed="81"/>
            <rFont val="Tahoma"/>
            <family val="2"/>
          </rPr>
          <t xml:space="preserve">Seleccionar la unidad de medida del indicador de la lista desplegable
</t>
        </r>
      </text>
    </comment>
    <comment ref="C14" authorId="0" shapeId="0" xr:uid="{2D98160C-1E9D-48C7-BC7C-165F9F8674A1}">
      <text>
        <r>
          <rPr>
            <sz val="9"/>
            <color indexed="81"/>
            <rFont val="Tahoma"/>
            <family val="2"/>
          </rPr>
          <t xml:space="preserve">Indique la meta que desea llegar para la vigencia propuesta para el indicador, de acuerdo con lo relacionado en el Plan.
</t>
        </r>
      </text>
    </comment>
    <comment ref="F14" authorId="0" shapeId="0" xr:uid="{CDCD5E81-8AF3-4EC8-842B-6BA020C46BF2}">
      <text>
        <r>
          <rPr>
            <sz val="9"/>
            <color indexed="81"/>
            <rFont val="Tahoma"/>
            <family val="2"/>
          </rPr>
          <t xml:space="preserve">Seleccionar la Periocidad propuesta para el indicador de la lista desplegable.
</t>
        </r>
      </text>
    </comment>
    <comment ref="J14" authorId="0" shapeId="0" xr:uid="{3A364837-998A-4B15-B831-DA4CFFEDD1A2}">
      <text>
        <r>
          <rPr>
            <sz val="9"/>
            <color indexed="81"/>
            <rFont val="Tahoma"/>
            <family val="2"/>
          </rPr>
          <t xml:space="preserve">En este espacio se relaciona los rangos determinados para saber en donde se categoriza, de acuerdo con el avance o cumplimiento reportado.
</t>
        </r>
      </text>
    </comment>
    <comment ref="S14" authorId="0" shapeId="0" xr:uid="{0C9D6F1E-9D62-486B-A08F-FC6ED442A22A}">
      <text>
        <r>
          <rPr>
            <sz val="9"/>
            <color indexed="81"/>
            <rFont val="Tahoma"/>
            <family val="2"/>
          </rPr>
          <t xml:space="preserve">Seleccione de la lista desplegable el área responsable del reporte del indicador
</t>
        </r>
      </text>
    </comment>
    <comment ref="A18" authorId="1" shapeId="0" xr:uid="{2B503084-9702-4F00-8A77-D9B03E533164}">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A1910298-F37E-4888-8D86-0463557A0AB8}">
      <text>
        <r>
          <rPr>
            <sz val="9"/>
            <color indexed="81"/>
            <rFont val="Tahoma"/>
            <family val="2"/>
          </rPr>
          <t>Este es un campo informativo, no se diligencia.</t>
        </r>
      </text>
    </comment>
    <comment ref="F19" authorId="1" shapeId="0" xr:uid="{83BC49F0-337D-4843-A217-C79F4FD68CA6}">
      <text>
        <r>
          <rPr>
            <sz val="9"/>
            <color indexed="81"/>
            <rFont val="Tahoma"/>
            <family val="2"/>
          </rPr>
          <t>Este es un campo informativo, no se diligencia.</t>
        </r>
      </text>
    </comment>
    <comment ref="O19" authorId="1" shapeId="0" xr:uid="{F218DDA6-5B42-42FA-BDCB-9E4BD2038DE2}">
      <text>
        <r>
          <rPr>
            <sz val="9"/>
            <color indexed="81"/>
            <rFont val="Tahoma"/>
            <family val="2"/>
          </rPr>
          <t>Este es un campo informativo, no se diligencia.</t>
        </r>
      </text>
    </comment>
    <comment ref="A22" authorId="0" shapeId="0" xr:uid="{2BE05E4F-8598-4886-A3D6-B364D914A783}">
      <text>
        <r>
          <rPr>
            <sz val="9"/>
            <color indexed="81"/>
            <rFont val="Tahoma"/>
            <family val="2"/>
          </rPr>
          <t xml:space="preserve">Relacionar el dato que corresponde a la variable uno del indicador
</t>
        </r>
      </text>
    </comment>
    <comment ref="A23" authorId="0" shapeId="0" xr:uid="{1142957C-81DF-4759-9FB9-58DB72E7C477}">
      <text>
        <r>
          <rPr>
            <sz val="9"/>
            <color indexed="81"/>
            <rFont val="Tahoma"/>
            <family val="2"/>
          </rPr>
          <t xml:space="preserve">Relacionar el dato que corresponde a la variable dos del indicador, si aplica
</t>
        </r>
      </text>
    </comment>
    <comment ref="A24" authorId="0" shapeId="0" xr:uid="{530039F1-A1C7-492B-8C70-3A7E5D30A955}">
      <text>
        <r>
          <rPr>
            <sz val="9"/>
            <color indexed="81"/>
            <rFont val="Tahoma"/>
            <family val="2"/>
          </rPr>
          <t>Espacio solo informativo, no se relaciona datos en estos campos.</t>
        </r>
      </text>
    </comment>
    <comment ref="A39" authorId="0" shapeId="0" xr:uid="{5764AA04-CCC4-42E4-A49E-8E6E1761CD38}">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813AB838-62B9-48AC-9947-CE62BB6D1F35}">
      <text>
        <r>
          <rPr>
            <sz val="9"/>
            <color indexed="81"/>
            <rFont val="Tahoma"/>
            <family val="2"/>
          </rPr>
          <t>En este espacio se realiza por funcionario de la OAP, las observaciones relevantes resultado de la medición del indicador.</t>
        </r>
      </text>
    </comment>
  </commentList>
</comments>
</file>

<file path=xl/comments15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1B254DC3-6705-48CA-9E4F-0BD72991F88A}">
      <text>
        <r>
          <rPr>
            <sz val="9"/>
            <color indexed="81"/>
            <rFont val="Tahoma"/>
            <family val="2"/>
          </rPr>
          <t xml:space="preserve">Se selecciona el Proceso de la lista desplegable que se relacione de acuerdo con la actividad e indicador formulado
</t>
        </r>
      </text>
    </comment>
    <comment ref="A6" authorId="0" shapeId="0" xr:uid="{2EB7D374-81EE-4C96-9A25-519F115D9B6D}">
      <text>
        <r>
          <rPr>
            <sz val="9"/>
            <color indexed="81"/>
            <rFont val="Tahoma"/>
            <family val="2"/>
          </rPr>
          <t xml:space="preserve">Relacionar el nombre del indicador, tal como se relaciona en el Plan.
</t>
        </r>
      </text>
    </comment>
    <comment ref="A7" authorId="0" shapeId="0" xr:uid="{3E7D990D-E6D5-4BE8-8995-BBF28D6B86A2}">
      <text>
        <r>
          <rPr>
            <sz val="9"/>
            <color indexed="81"/>
            <rFont val="Tahoma"/>
            <family val="2"/>
          </rPr>
          <t xml:space="preserve">Relacionar el objetivo del Proceso el cual se asociará al indicador, tal como se encuentra en la caracterización.
</t>
        </r>
      </text>
    </comment>
    <comment ref="A8" authorId="0" shapeId="0" xr:uid="{5DEA1D7C-82B9-4756-BAD0-6BBB628683A3}">
      <text>
        <r>
          <rPr>
            <sz val="9"/>
            <color indexed="81"/>
            <rFont val="Tahoma"/>
            <family val="2"/>
          </rPr>
          <t xml:space="preserve">Relacionar la actividad relacionada en el Plan (PAG - PEIDA) asociada al indicador.
</t>
        </r>
      </text>
    </comment>
    <comment ref="A9" authorId="0" shapeId="0" xr:uid="{F3583CFC-5F34-4A9E-8ACA-DB4B30E65C41}">
      <text>
        <r>
          <rPr>
            <sz val="9"/>
            <color indexed="81"/>
            <rFont val="Tahoma"/>
            <family val="2"/>
          </rPr>
          <t xml:space="preserve">Relacionar la formula del indicador
</t>
        </r>
      </text>
    </comment>
    <comment ref="N10" authorId="0" shapeId="0" xr:uid="{BD3964EA-C68E-42CD-A45B-619FBDC36FAC}">
      <text>
        <r>
          <rPr>
            <sz val="9"/>
            <color indexed="81"/>
            <rFont val="Tahoma"/>
            <family val="2"/>
          </rPr>
          <t xml:space="preserve">Seleccionar de la lista desplegable, la naturaleza o tipo de indicador
</t>
        </r>
      </text>
    </comment>
    <comment ref="R10" authorId="0" shapeId="0" xr:uid="{6839583D-F16A-4C23-B59D-FE3BCE1A2CB6}">
      <text>
        <r>
          <rPr>
            <sz val="9"/>
            <color indexed="81"/>
            <rFont val="Tahoma"/>
            <family val="2"/>
          </rPr>
          <t>Relacionar el Código del Indicador, tal como aparece en el plan correspondiente (PAG o PEIDA)</t>
        </r>
      </text>
    </comment>
    <comment ref="U10" authorId="0" shapeId="0" xr:uid="{3AD945C2-7110-4EBC-82A0-DE77FFBA2B21}">
      <text>
        <r>
          <rPr>
            <sz val="9"/>
            <color indexed="81"/>
            <rFont val="Tahoma"/>
            <family val="2"/>
          </rPr>
          <t xml:space="preserve">Se relacione la versión del indicador de acuerdo con las modificaciones realizadas. 
</t>
        </r>
      </text>
    </comment>
    <comment ref="C11" authorId="0" shapeId="0" xr:uid="{5B4A1987-2207-4AF2-B9F9-EBCC409DF0F1}">
      <text>
        <r>
          <rPr>
            <sz val="9"/>
            <color indexed="81"/>
            <rFont val="Tahoma"/>
            <family val="2"/>
          </rPr>
          <t>Se relaciona lo correspondiente a la variable dos, que por lo general  aplica para los indicadores porcentuales o indices.</t>
        </r>
      </text>
    </comment>
    <comment ref="A14" authorId="0" shapeId="0" xr:uid="{A0E26040-E501-4E9E-A1FD-FE7381DBDE70}">
      <text>
        <r>
          <rPr>
            <sz val="9"/>
            <color indexed="81"/>
            <rFont val="Tahoma"/>
            <family val="2"/>
          </rPr>
          <t xml:space="preserve">Seleccionar la unidad de medida del indicador de la lista desplegable
</t>
        </r>
      </text>
    </comment>
    <comment ref="C14" authorId="0" shapeId="0" xr:uid="{C6CF98A5-9006-4742-B931-8FB819CE0B33}">
      <text>
        <r>
          <rPr>
            <sz val="9"/>
            <color indexed="81"/>
            <rFont val="Tahoma"/>
            <family val="2"/>
          </rPr>
          <t xml:space="preserve">Indique la meta que desea llegar para la vigencia propuesta para el indicador, de acuerdo con lo relacionado en el Plan.
</t>
        </r>
      </text>
    </comment>
    <comment ref="F14" authorId="0" shapeId="0" xr:uid="{A0CBB3E9-AAFA-460A-A268-D26F073463EB}">
      <text>
        <r>
          <rPr>
            <sz val="9"/>
            <color indexed="81"/>
            <rFont val="Tahoma"/>
            <family val="2"/>
          </rPr>
          <t xml:space="preserve">Seleccionar la Periocidad propuesta para el indicador de la lista desplegable.
</t>
        </r>
      </text>
    </comment>
    <comment ref="J14" authorId="0" shapeId="0" xr:uid="{0562E364-ADB4-4C86-BEAE-810A4A2E59DE}">
      <text>
        <r>
          <rPr>
            <sz val="9"/>
            <color indexed="81"/>
            <rFont val="Tahoma"/>
            <family val="2"/>
          </rPr>
          <t xml:space="preserve">En este espacio se relaciona los rangos determinados para saber en donde se categoriza, de acuerdo con el avance o cumplimiento reportado.
</t>
        </r>
      </text>
    </comment>
    <comment ref="S14" authorId="0" shapeId="0" xr:uid="{70C8765A-5524-40CE-8F5C-93528BFFF173}">
      <text>
        <r>
          <rPr>
            <sz val="9"/>
            <color indexed="81"/>
            <rFont val="Tahoma"/>
            <family val="2"/>
          </rPr>
          <t xml:space="preserve">Seleccione de la lista desplegable el área responsable del reporte del indicador
</t>
        </r>
      </text>
    </comment>
    <comment ref="A18" authorId="1" shapeId="0" xr:uid="{153F9EA4-D441-404E-BB3F-40CA61AE3A3A}">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CFD18016-CB38-4379-8CAC-809A9EA30D73}">
      <text>
        <r>
          <rPr>
            <sz val="9"/>
            <color indexed="81"/>
            <rFont val="Tahoma"/>
            <family val="2"/>
          </rPr>
          <t>Este es un campo informativo, no se diligencia.</t>
        </r>
      </text>
    </comment>
    <comment ref="F19" authorId="1" shapeId="0" xr:uid="{432ACAB8-5E2C-4FA0-8588-BAF63FFE920F}">
      <text>
        <r>
          <rPr>
            <sz val="9"/>
            <color indexed="81"/>
            <rFont val="Tahoma"/>
            <family val="2"/>
          </rPr>
          <t>Este es un campo informativo, no se diligencia.</t>
        </r>
      </text>
    </comment>
    <comment ref="O19" authorId="1" shapeId="0" xr:uid="{645D27E1-DA38-4338-AB5A-8885C313044F}">
      <text>
        <r>
          <rPr>
            <sz val="9"/>
            <color indexed="81"/>
            <rFont val="Tahoma"/>
            <family val="2"/>
          </rPr>
          <t>Este es un campo informativo, no se diligencia.</t>
        </r>
      </text>
    </comment>
    <comment ref="A22" authorId="0" shapeId="0" xr:uid="{DF01ABB9-3148-48CA-B408-C46CD174082B}">
      <text>
        <r>
          <rPr>
            <sz val="9"/>
            <color indexed="81"/>
            <rFont val="Tahoma"/>
            <family val="2"/>
          </rPr>
          <t xml:space="preserve">Relacionar el dato que corresponde a la variable uno del indicador
</t>
        </r>
      </text>
    </comment>
    <comment ref="A23" authorId="0" shapeId="0" xr:uid="{2DF5545C-A61B-48B8-B999-478519DF762C}">
      <text>
        <r>
          <rPr>
            <sz val="9"/>
            <color indexed="81"/>
            <rFont val="Tahoma"/>
            <family val="2"/>
          </rPr>
          <t xml:space="preserve">Relacionar el dato que corresponde a la variable dos del indicador, si aplica
</t>
        </r>
      </text>
    </comment>
    <comment ref="A24" authorId="0" shapeId="0" xr:uid="{9FFF2B2D-8B03-4611-B0F4-539EBE5B5EA0}">
      <text>
        <r>
          <rPr>
            <sz val="9"/>
            <color indexed="81"/>
            <rFont val="Tahoma"/>
            <family val="2"/>
          </rPr>
          <t>Espacio solo informativo, no se relaciona datos en estos campos.</t>
        </r>
      </text>
    </comment>
    <comment ref="A39" authorId="0" shapeId="0" xr:uid="{ACE5961C-364C-4B50-BF79-D2A201BC4C0C}">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9ED2AFFB-A831-4359-A4E5-57F0386916D9}">
      <text>
        <r>
          <rPr>
            <sz val="9"/>
            <color indexed="81"/>
            <rFont val="Tahoma"/>
            <family val="2"/>
          </rPr>
          <t>En este espacio se realiza por funcionario de la OAP, las observaciones relevantes resultado de la medición del indicador.</t>
        </r>
      </text>
    </comment>
  </commentList>
</comments>
</file>

<file path=xl/comments15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BF0DED07-B942-4B2B-9D5E-6FA7A03B0BF8}">
      <text>
        <r>
          <rPr>
            <sz val="9"/>
            <color indexed="81"/>
            <rFont val="Tahoma"/>
            <family val="2"/>
          </rPr>
          <t xml:space="preserve">Se selecciona el Proceso de la lista desplegable que se relacione de acuerdo con la actividad e indicador formulado
</t>
        </r>
      </text>
    </comment>
    <comment ref="A6" authorId="0" shapeId="0" xr:uid="{DB19E882-B278-4F7C-AB75-13823D0D879B}">
      <text>
        <r>
          <rPr>
            <sz val="9"/>
            <color indexed="81"/>
            <rFont val="Tahoma"/>
            <family val="2"/>
          </rPr>
          <t xml:space="preserve">Relacionar el nombre del indicador, tal como se relaciona en el Plan.
</t>
        </r>
      </text>
    </comment>
    <comment ref="A7" authorId="0" shapeId="0" xr:uid="{8B26452F-816D-4A7E-A420-A0EFF3E7B26D}">
      <text>
        <r>
          <rPr>
            <sz val="9"/>
            <color indexed="81"/>
            <rFont val="Tahoma"/>
            <family val="2"/>
          </rPr>
          <t xml:space="preserve">Relacionar el objetivo del Proceso el cual se asociará al indicador, tal como se encuentra en la caracterización.
</t>
        </r>
      </text>
    </comment>
    <comment ref="A8" authorId="0" shapeId="0" xr:uid="{42E40C03-2A2D-44A7-BCF4-94AE426301CB}">
      <text>
        <r>
          <rPr>
            <sz val="9"/>
            <color indexed="81"/>
            <rFont val="Tahoma"/>
            <family val="2"/>
          </rPr>
          <t xml:space="preserve">Relacionar la actividad relacionada en el Plan (PAG - PEIDA) asociada al indicador.
</t>
        </r>
      </text>
    </comment>
    <comment ref="A9" authorId="0" shapeId="0" xr:uid="{6A5CFD61-D9B0-48A2-9434-99657B494AE9}">
      <text>
        <r>
          <rPr>
            <sz val="9"/>
            <color indexed="81"/>
            <rFont val="Tahoma"/>
            <family val="2"/>
          </rPr>
          <t xml:space="preserve">Relacionar la formula del indicador
</t>
        </r>
      </text>
    </comment>
    <comment ref="N10" authorId="0" shapeId="0" xr:uid="{DBE0D197-AF46-40DF-9559-FBEBFED90B22}">
      <text>
        <r>
          <rPr>
            <sz val="9"/>
            <color indexed="81"/>
            <rFont val="Tahoma"/>
            <family val="2"/>
          </rPr>
          <t xml:space="preserve">Seleccionar de la lista desplegable, la naturaleza o tipo de indicador
</t>
        </r>
      </text>
    </comment>
    <comment ref="R10" authorId="0" shapeId="0" xr:uid="{F0AB82F3-9053-474A-9C41-BBC15FE9F62F}">
      <text>
        <r>
          <rPr>
            <sz val="9"/>
            <color indexed="81"/>
            <rFont val="Tahoma"/>
            <family val="2"/>
          </rPr>
          <t>Relacionar el Código del Indicador, tal como aparece en el plan correspondiente (PAG o PEIDA)</t>
        </r>
      </text>
    </comment>
    <comment ref="U10" authorId="0" shapeId="0" xr:uid="{1FBFA87D-7910-43C7-BFBE-10CCCAAE7E3F}">
      <text>
        <r>
          <rPr>
            <sz val="9"/>
            <color indexed="81"/>
            <rFont val="Tahoma"/>
            <family val="2"/>
          </rPr>
          <t xml:space="preserve">Se relacione la versión del indicador de acuerdo con las modificaciones realizadas. 
</t>
        </r>
      </text>
    </comment>
    <comment ref="C11" authorId="0" shapeId="0" xr:uid="{F7EA0901-085F-4C07-A37E-29DB1888ADEB}">
      <text>
        <r>
          <rPr>
            <sz val="9"/>
            <color indexed="81"/>
            <rFont val="Tahoma"/>
            <family val="2"/>
          </rPr>
          <t>Se relaciona lo correspondiente a la variable dos, que por lo general  aplica para los indicadores porcentuales o indices.</t>
        </r>
      </text>
    </comment>
    <comment ref="A14" authorId="0" shapeId="0" xr:uid="{DA48FD09-F568-4535-BD0D-154B159BC0D9}">
      <text>
        <r>
          <rPr>
            <sz val="9"/>
            <color indexed="81"/>
            <rFont val="Tahoma"/>
            <family val="2"/>
          </rPr>
          <t xml:space="preserve">Seleccionar la unidad de medida del indicador de la lista desplegable
</t>
        </r>
      </text>
    </comment>
    <comment ref="C14" authorId="0" shapeId="0" xr:uid="{724AB4FA-57B7-4A1F-88F7-339010EEFC75}">
      <text>
        <r>
          <rPr>
            <sz val="9"/>
            <color indexed="81"/>
            <rFont val="Tahoma"/>
            <family val="2"/>
          </rPr>
          <t xml:space="preserve">Indique la meta que desea llegar para la vigencia propuesta para el indicador, de acuerdo con lo relacionado en el Plan.
</t>
        </r>
      </text>
    </comment>
    <comment ref="F14" authorId="0" shapeId="0" xr:uid="{4D30260A-8C6C-4B8D-B4BC-0F953BBA137D}">
      <text>
        <r>
          <rPr>
            <sz val="9"/>
            <color indexed="81"/>
            <rFont val="Tahoma"/>
            <family val="2"/>
          </rPr>
          <t xml:space="preserve">Seleccionar la Periocidad propuesta para el indicador de la lista desplegable.
</t>
        </r>
      </text>
    </comment>
    <comment ref="J14" authorId="0" shapeId="0" xr:uid="{F15C3137-70AF-435B-8278-FE2A5AA6A615}">
      <text>
        <r>
          <rPr>
            <sz val="9"/>
            <color indexed="81"/>
            <rFont val="Tahoma"/>
            <family val="2"/>
          </rPr>
          <t xml:space="preserve">En este espacio se relaciona los rangos determinados para saber en donde se categoriza, de acuerdo con el avance o cumplimiento reportado.
</t>
        </r>
      </text>
    </comment>
    <comment ref="S14" authorId="0" shapeId="0" xr:uid="{9E55CD51-BEA3-4B1D-8938-3634CE474359}">
      <text>
        <r>
          <rPr>
            <sz val="9"/>
            <color indexed="81"/>
            <rFont val="Tahoma"/>
            <family val="2"/>
          </rPr>
          <t xml:space="preserve">Seleccione de la lista desplegable el área responsable del reporte del indicador
</t>
        </r>
      </text>
    </comment>
    <comment ref="A18" authorId="1" shapeId="0" xr:uid="{53463803-3D3E-4E43-BC84-6FD77472968E}">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F0E5704B-7FF1-43A3-8F07-70FD0BCCEFF1}">
      <text>
        <r>
          <rPr>
            <sz val="9"/>
            <color indexed="81"/>
            <rFont val="Tahoma"/>
            <family val="2"/>
          </rPr>
          <t>Este es un campo informativo, no se diligencia.</t>
        </r>
      </text>
    </comment>
    <comment ref="F19" authorId="1" shapeId="0" xr:uid="{15C3165C-66D1-4100-A87A-EFA7D994B09D}">
      <text>
        <r>
          <rPr>
            <sz val="9"/>
            <color indexed="81"/>
            <rFont val="Tahoma"/>
            <family val="2"/>
          </rPr>
          <t>Este es un campo informativo, no se diligencia.</t>
        </r>
      </text>
    </comment>
    <comment ref="O19" authorId="1" shapeId="0" xr:uid="{2DD08291-84D2-4325-8D32-3AFDC1C133FF}">
      <text>
        <r>
          <rPr>
            <sz val="9"/>
            <color indexed="81"/>
            <rFont val="Tahoma"/>
            <family val="2"/>
          </rPr>
          <t>Este es un campo informativo, no se diligencia.</t>
        </r>
      </text>
    </comment>
    <comment ref="A22" authorId="0" shapeId="0" xr:uid="{A9BD702F-B8E6-48BB-8132-C0C1E82A9398}">
      <text>
        <r>
          <rPr>
            <sz val="9"/>
            <color indexed="81"/>
            <rFont val="Tahoma"/>
            <family val="2"/>
          </rPr>
          <t xml:space="preserve">Relacionar el dato que corresponde a la variable uno del indicador
</t>
        </r>
      </text>
    </comment>
    <comment ref="A23" authorId="0" shapeId="0" xr:uid="{A271B760-069D-4032-8747-22EB428D4381}">
      <text>
        <r>
          <rPr>
            <sz val="9"/>
            <color indexed="81"/>
            <rFont val="Tahoma"/>
            <family val="2"/>
          </rPr>
          <t xml:space="preserve">Relacionar el dato que corresponde a la variable dos del indicador, si aplica
</t>
        </r>
      </text>
    </comment>
    <comment ref="A24" authorId="0" shapeId="0" xr:uid="{8B93BA35-6C1A-4CCF-8C93-4FC2CA05BF0C}">
      <text>
        <r>
          <rPr>
            <sz val="9"/>
            <color indexed="81"/>
            <rFont val="Tahoma"/>
            <family val="2"/>
          </rPr>
          <t>Espacio solo informativo, no se relaciona datos en estos campos.</t>
        </r>
      </text>
    </comment>
    <comment ref="A39" authorId="0" shapeId="0" xr:uid="{C8FA8357-E6EA-47FD-879C-31133D2C17C4}">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1F2B44A8-AD49-4C48-B8BC-0BFF820316F7}">
      <text>
        <r>
          <rPr>
            <sz val="9"/>
            <color indexed="81"/>
            <rFont val="Tahoma"/>
            <family val="2"/>
          </rPr>
          <t>En este espacio se realiza por funcionario de la OAP, las observaciones relevantes resultado de la medición del indicador.</t>
        </r>
      </text>
    </comment>
  </commentList>
</comments>
</file>

<file path=xl/comments15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D7444DA7-68F5-4B76-B7D9-575891A467F8}">
      <text>
        <r>
          <rPr>
            <sz val="9"/>
            <color indexed="81"/>
            <rFont val="Tahoma"/>
            <family val="2"/>
          </rPr>
          <t xml:space="preserve">Se selecciona el Proceso de la lista desplegable que se relacione de acuerdo con la actividad e indicador formulado
</t>
        </r>
      </text>
    </comment>
    <comment ref="A6" authorId="0" shapeId="0" xr:uid="{BA7F80B8-E169-4937-8F7E-E80E1EEF96EE}">
      <text>
        <r>
          <rPr>
            <sz val="9"/>
            <color indexed="81"/>
            <rFont val="Tahoma"/>
            <family val="2"/>
          </rPr>
          <t xml:space="preserve">Relacionar el nombre del indicador, tal como se relaciona en el Plan.
</t>
        </r>
      </text>
    </comment>
    <comment ref="A7" authorId="0" shapeId="0" xr:uid="{64E621D7-5173-4414-A27D-8E6C12D4FD95}">
      <text>
        <r>
          <rPr>
            <sz val="9"/>
            <color indexed="81"/>
            <rFont val="Tahoma"/>
            <family val="2"/>
          </rPr>
          <t xml:space="preserve">Relacionar el objetivo del Proceso el cual se asociará al indicador, tal como se encuentra en la caracterización.
</t>
        </r>
      </text>
    </comment>
    <comment ref="A8" authorId="0" shapeId="0" xr:uid="{0327ECD1-30EE-4BF1-9EA1-17782D8A06F6}">
      <text>
        <r>
          <rPr>
            <sz val="9"/>
            <color indexed="81"/>
            <rFont val="Tahoma"/>
            <family val="2"/>
          </rPr>
          <t xml:space="preserve">Relacionar la actividad relacionada en el Plan (PAG - PEIDA) asociada al indicador.
</t>
        </r>
      </text>
    </comment>
    <comment ref="A9" authorId="0" shapeId="0" xr:uid="{0B1996D7-3FDC-4BC3-A16E-6C5390B8C347}">
      <text>
        <r>
          <rPr>
            <sz val="9"/>
            <color indexed="81"/>
            <rFont val="Tahoma"/>
            <family val="2"/>
          </rPr>
          <t xml:space="preserve">Relacionar la formula del indicador
</t>
        </r>
      </text>
    </comment>
    <comment ref="N10" authorId="0" shapeId="0" xr:uid="{77F498E4-2AE4-49DC-A5DD-49F04B37D12B}">
      <text>
        <r>
          <rPr>
            <sz val="9"/>
            <color indexed="81"/>
            <rFont val="Tahoma"/>
            <family val="2"/>
          </rPr>
          <t xml:space="preserve">Seleccionar de la lista desplegable, la naturaleza o tipo de indicador
</t>
        </r>
      </text>
    </comment>
    <comment ref="R10" authorId="0" shapeId="0" xr:uid="{E5991E2E-4997-4C97-A270-BFDB3EBAE234}">
      <text>
        <r>
          <rPr>
            <sz val="9"/>
            <color indexed="81"/>
            <rFont val="Tahoma"/>
            <family val="2"/>
          </rPr>
          <t>Relacionar el Código del Indicador, tal como aparece en el plan correspondiente (PAG o PEIDA)</t>
        </r>
      </text>
    </comment>
    <comment ref="U10" authorId="0" shapeId="0" xr:uid="{BB25B8C0-28D7-4E6A-822B-07330DB6BAC6}">
      <text>
        <r>
          <rPr>
            <sz val="9"/>
            <color indexed="81"/>
            <rFont val="Tahoma"/>
            <family val="2"/>
          </rPr>
          <t xml:space="preserve">Se relacione la versión del indicador de acuerdo con las modificaciones realizadas. 
</t>
        </r>
      </text>
    </comment>
    <comment ref="C11" authorId="0" shapeId="0" xr:uid="{2BA03698-B1C8-49E3-86E2-7729E0E204E0}">
      <text>
        <r>
          <rPr>
            <sz val="9"/>
            <color indexed="81"/>
            <rFont val="Tahoma"/>
            <family val="2"/>
          </rPr>
          <t>Se relaciona lo correspondiente a la variable dos, que por lo general  aplica para los indicadores porcentuales o indices.</t>
        </r>
      </text>
    </comment>
    <comment ref="A14" authorId="0" shapeId="0" xr:uid="{3C73DF44-7E46-4F66-B0BB-033C78C9C142}">
      <text>
        <r>
          <rPr>
            <sz val="9"/>
            <color indexed="81"/>
            <rFont val="Tahoma"/>
            <family val="2"/>
          </rPr>
          <t xml:space="preserve">Seleccionar la unidad de medida del indicador de la lista desplegable
</t>
        </r>
      </text>
    </comment>
    <comment ref="C14" authorId="0" shapeId="0" xr:uid="{7149FB98-6BAA-4E8B-9704-91A5BDD4DE70}">
      <text>
        <r>
          <rPr>
            <sz val="9"/>
            <color indexed="81"/>
            <rFont val="Tahoma"/>
            <family val="2"/>
          </rPr>
          <t xml:space="preserve">Indique la meta que desea llegar para la vigencia propuesta para el indicador, de acuerdo con lo relacionado en el Plan.
</t>
        </r>
      </text>
    </comment>
    <comment ref="F14" authorId="0" shapeId="0" xr:uid="{98CBCBF2-F6D5-4935-AA72-1B09B3895107}">
      <text>
        <r>
          <rPr>
            <sz val="9"/>
            <color indexed="81"/>
            <rFont val="Tahoma"/>
            <family val="2"/>
          </rPr>
          <t xml:space="preserve">Seleccionar la Periocidad propuesta para el indicador de la lista desplegable.
</t>
        </r>
      </text>
    </comment>
    <comment ref="J14" authorId="0" shapeId="0" xr:uid="{D11223C0-3A5D-4E44-8223-9373338F4AAF}">
      <text>
        <r>
          <rPr>
            <sz val="9"/>
            <color indexed="81"/>
            <rFont val="Tahoma"/>
            <family val="2"/>
          </rPr>
          <t xml:space="preserve">En este espacio se relaciona los rangos determinados para saber en donde se categoriza, de acuerdo con el avance o cumplimiento reportado.
</t>
        </r>
      </text>
    </comment>
    <comment ref="S14" authorId="0" shapeId="0" xr:uid="{48BC335A-89B9-47FC-B7DD-796547D94929}">
      <text>
        <r>
          <rPr>
            <sz val="9"/>
            <color indexed="81"/>
            <rFont val="Tahoma"/>
            <family val="2"/>
          </rPr>
          <t xml:space="preserve">Seleccione de la lista desplegable el área responsable del reporte del indicador
</t>
        </r>
      </text>
    </comment>
    <comment ref="A18" authorId="1" shapeId="0" xr:uid="{03B651C9-488D-4A02-A223-4B79D0951271}">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16E7770E-A251-4640-957A-F7F23E021F63}">
      <text>
        <r>
          <rPr>
            <sz val="9"/>
            <color indexed="81"/>
            <rFont val="Tahoma"/>
            <family val="2"/>
          </rPr>
          <t>Este es un campo informativo, no se diligencia.</t>
        </r>
      </text>
    </comment>
    <comment ref="F19" authorId="1" shapeId="0" xr:uid="{942B2203-A4ED-4AC4-B774-31EEAD630F3A}">
      <text>
        <r>
          <rPr>
            <sz val="9"/>
            <color indexed="81"/>
            <rFont val="Tahoma"/>
            <family val="2"/>
          </rPr>
          <t>Este es un campo informativo, no se diligencia.</t>
        </r>
      </text>
    </comment>
    <comment ref="O19" authorId="1" shapeId="0" xr:uid="{05D789BA-F59B-4475-814E-541FC05456E0}">
      <text>
        <r>
          <rPr>
            <sz val="9"/>
            <color indexed="81"/>
            <rFont val="Tahoma"/>
            <family val="2"/>
          </rPr>
          <t>Este es un campo informativo, no se diligencia.</t>
        </r>
      </text>
    </comment>
    <comment ref="A22" authorId="0" shapeId="0" xr:uid="{423BD733-78A2-4D89-8B7B-8E066B27F579}">
      <text>
        <r>
          <rPr>
            <sz val="9"/>
            <color indexed="81"/>
            <rFont val="Tahoma"/>
            <family val="2"/>
          </rPr>
          <t xml:space="preserve">Relacionar el dato que corresponde a la variable uno del indicador
</t>
        </r>
      </text>
    </comment>
    <comment ref="A23" authorId="0" shapeId="0" xr:uid="{97A20EB2-8FA8-437C-860C-0F35B71F22D0}">
      <text>
        <r>
          <rPr>
            <sz val="9"/>
            <color indexed="81"/>
            <rFont val="Tahoma"/>
            <family val="2"/>
          </rPr>
          <t xml:space="preserve">Relacionar el dato que corresponde a la variable dos del indicador, si aplica
</t>
        </r>
      </text>
    </comment>
    <comment ref="A24" authorId="0" shapeId="0" xr:uid="{FA0D6DB6-44CB-4944-A60A-479992BAC06C}">
      <text>
        <r>
          <rPr>
            <sz val="9"/>
            <color indexed="81"/>
            <rFont val="Tahoma"/>
            <family val="2"/>
          </rPr>
          <t>Espacio solo informativo, no se relaciona datos en estos campos.</t>
        </r>
      </text>
    </comment>
    <comment ref="A39" authorId="0" shapeId="0" xr:uid="{A442A623-2216-465D-97CD-484F41253A63}">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DF588ED4-5E2D-4C91-9DC2-14941A2AE5BF}">
      <text>
        <r>
          <rPr>
            <sz val="9"/>
            <color indexed="81"/>
            <rFont val="Tahoma"/>
            <family val="2"/>
          </rPr>
          <t>En este espacio se realiza por funcionario de la OAP, las observaciones relevantes resultado de la medición del indicador.</t>
        </r>
      </text>
    </comment>
  </commentList>
</comments>
</file>

<file path=xl/comments15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DFFDD50B-827B-4D28-ABC3-76C61C794507}">
      <text>
        <r>
          <rPr>
            <sz val="9"/>
            <color indexed="81"/>
            <rFont val="Tahoma"/>
            <family val="2"/>
          </rPr>
          <t xml:space="preserve">Se selecciona el Proceso de la lista desplegable que se relacione de acuerdo con la actividad e indicador formulado
</t>
        </r>
      </text>
    </comment>
    <comment ref="A6" authorId="0" shapeId="0" xr:uid="{CB5B748A-825F-4510-A6D5-28B1694B85A2}">
      <text>
        <r>
          <rPr>
            <sz val="9"/>
            <color indexed="81"/>
            <rFont val="Tahoma"/>
            <family val="2"/>
          </rPr>
          <t xml:space="preserve">Relacionar el nombre del indicador, tal como se relaciona en el Plan.
</t>
        </r>
      </text>
    </comment>
    <comment ref="A7" authorId="0" shapeId="0" xr:uid="{976B13CC-57A8-46AD-B612-3D2509F140B2}">
      <text>
        <r>
          <rPr>
            <sz val="9"/>
            <color indexed="81"/>
            <rFont val="Tahoma"/>
            <family val="2"/>
          </rPr>
          <t xml:space="preserve">Relacionar el objetivo del Proceso el cual se asociará al indicador, tal como se encuentra en la caracterización.
</t>
        </r>
      </text>
    </comment>
    <comment ref="A8" authorId="0" shapeId="0" xr:uid="{C0336C97-44E5-411A-BEC9-0AAD1EA56359}">
      <text>
        <r>
          <rPr>
            <sz val="9"/>
            <color indexed="81"/>
            <rFont val="Tahoma"/>
            <family val="2"/>
          </rPr>
          <t xml:space="preserve">Relacionar la actividad relacionada en el Plan (PAG - PEIDA) asociada al indicador.
</t>
        </r>
      </text>
    </comment>
    <comment ref="A9" authorId="0" shapeId="0" xr:uid="{E6C95AC5-39CB-41CD-8CAC-31F9B67307BC}">
      <text>
        <r>
          <rPr>
            <sz val="9"/>
            <color indexed="81"/>
            <rFont val="Tahoma"/>
            <family val="2"/>
          </rPr>
          <t xml:space="preserve">Relacionar la formula del indicador
</t>
        </r>
      </text>
    </comment>
    <comment ref="N10" authorId="0" shapeId="0" xr:uid="{F7028E78-9B54-41D5-8665-0001AF908641}">
      <text>
        <r>
          <rPr>
            <sz val="9"/>
            <color indexed="81"/>
            <rFont val="Tahoma"/>
            <family val="2"/>
          </rPr>
          <t xml:space="preserve">Seleccionar de la lista desplegable, la naturaleza o tipo de indicador
</t>
        </r>
      </text>
    </comment>
    <comment ref="R10" authorId="0" shapeId="0" xr:uid="{0E20F17B-6422-4021-8DD6-B0078958906D}">
      <text>
        <r>
          <rPr>
            <sz val="9"/>
            <color indexed="81"/>
            <rFont val="Tahoma"/>
            <family val="2"/>
          </rPr>
          <t>Relacionar el Código del Indicador, tal como aparece en el plan correspondiente (PAG o PEIDA)</t>
        </r>
      </text>
    </comment>
    <comment ref="U10" authorId="0" shapeId="0" xr:uid="{53AF3E04-DB33-4468-A514-19C081172297}">
      <text>
        <r>
          <rPr>
            <sz val="9"/>
            <color indexed="81"/>
            <rFont val="Tahoma"/>
            <family val="2"/>
          </rPr>
          <t xml:space="preserve">Se relacione la versión del indicador de acuerdo con las modificaciones realizadas. 
</t>
        </r>
      </text>
    </comment>
    <comment ref="C11" authorId="0" shapeId="0" xr:uid="{8C629B67-6F27-46CF-BE06-2AEE0E621C67}">
      <text>
        <r>
          <rPr>
            <sz val="9"/>
            <color indexed="81"/>
            <rFont val="Tahoma"/>
            <family val="2"/>
          </rPr>
          <t>Se relaciona lo correspondiente a la variable dos, que por lo general  aplica para los indicadores porcentuales o indices.</t>
        </r>
      </text>
    </comment>
    <comment ref="A14" authorId="0" shapeId="0" xr:uid="{496B147D-C918-4F57-A9C9-4D92CBCC18F5}">
      <text>
        <r>
          <rPr>
            <sz val="9"/>
            <color indexed="81"/>
            <rFont val="Tahoma"/>
            <family val="2"/>
          </rPr>
          <t xml:space="preserve">Seleccionar la unidad de medida del indicador de la lista desplegable
</t>
        </r>
      </text>
    </comment>
    <comment ref="C14" authorId="0" shapeId="0" xr:uid="{BC536D0F-940A-4217-A9B1-9D84B10A0E99}">
      <text>
        <r>
          <rPr>
            <sz val="9"/>
            <color indexed="81"/>
            <rFont val="Tahoma"/>
            <family val="2"/>
          </rPr>
          <t xml:space="preserve">Indique la meta que desea llegar para la vigencia propuesta para el indicador, de acuerdo con lo relacionado en el Plan.
</t>
        </r>
      </text>
    </comment>
    <comment ref="F14" authorId="0" shapeId="0" xr:uid="{4F80F319-075A-48E8-BDA7-BB8A829DA60B}">
      <text>
        <r>
          <rPr>
            <sz val="9"/>
            <color indexed="81"/>
            <rFont val="Tahoma"/>
            <family val="2"/>
          </rPr>
          <t xml:space="preserve">Seleccionar la Periocidad propuesta para el indicador de la lista desplegable.
</t>
        </r>
      </text>
    </comment>
    <comment ref="J14" authorId="0" shapeId="0" xr:uid="{37105F32-A0AA-4EA7-8AE8-FF5B410D8DF6}">
      <text>
        <r>
          <rPr>
            <sz val="9"/>
            <color indexed="81"/>
            <rFont val="Tahoma"/>
            <family val="2"/>
          </rPr>
          <t xml:space="preserve">En este espacio se relaciona los rangos determinados para saber en donde se categoriza, de acuerdo con el avance o cumplimiento reportado.
</t>
        </r>
      </text>
    </comment>
    <comment ref="S14" authorId="0" shapeId="0" xr:uid="{745F4C60-FD69-470F-81C3-2D4517AFDA9F}">
      <text>
        <r>
          <rPr>
            <sz val="9"/>
            <color indexed="81"/>
            <rFont val="Tahoma"/>
            <family val="2"/>
          </rPr>
          <t xml:space="preserve">Seleccione de la lista desplegable el área responsable del reporte del indicador
</t>
        </r>
      </text>
    </comment>
    <comment ref="A18" authorId="1" shapeId="0" xr:uid="{AE46B762-7C2F-4D55-85C1-BCFADE5BEC62}">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99E4C95E-118D-4140-8F01-38A0BAB341D8}">
      <text>
        <r>
          <rPr>
            <sz val="9"/>
            <color indexed="81"/>
            <rFont val="Tahoma"/>
            <family val="2"/>
          </rPr>
          <t>Este es un campo informativo, no se diligencia.</t>
        </r>
      </text>
    </comment>
    <comment ref="F19" authorId="1" shapeId="0" xr:uid="{3E1E2874-740D-4B1D-9527-D97AA8489AFC}">
      <text>
        <r>
          <rPr>
            <sz val="9"/>
            <color indexed="81"/>
            <rFont val="Tahoma"/>
            <family val="2"/>
          </rPr>
          <t>Este es un campo informativo, no se diligencia.</t>
        </r>
      </text>
    </comment>
    <comment ref="O19" authorId="1" shapeId="0" xr:uid="{F8140CBE-7FCC-4949-ACED-56EC71419496}">
      <text>
        <r>
          <rPr>
            <sz val="9"/>
            <color indexed="81"/>
            <rFont val="Tahoma"/>
            <family val="2"/>
          </rPr>
          <t>Este es un campo informativo, no se diligencia.</t>
        </r>
      </text>
    </comment>
    <comment ref="A22" authorId="0" shapeId="0" xr:uid="{5BA06546-AB1B-4EC1-B390-91519FF4E898}">
      <text>
        <r>
          <rPr>
            <sz val="9"/>
            <color indexed="81"/>
            <rFont val="Tahoma"/>
            <family val="2"/>
          </rPr>
          <t xml:space="preserve">Relacionar el dato que corresponde a la variable uno del indicador
</t>
        </r>
      </text>
    </comment>
    <comment ref="A23" authorId="0" shapeId="0" xr:uid="{B28AEF05-ECB4-4F32-8631-D622B42239A6}">
      <text>
        <r>
          <rPr>
            <sz val="9"/>
            <color indexed="81"/>
            <rFont val="Tahoma"/>
            <family val="2"/>
          </rPr>
          <t xml:space="preserve">Relacionar el dato que corresponde a la variable dos del indicador, si aplica
</t>
        </r>
      </text>
    </comment>
    <comment ref="A24" authorId="0" shapeId="0" xr:uid="{9CDAD23F-4079-40EF-B6AD-C660067E855A}">
      <text>
        <r>
          <rPr>
            <sz val="9"/>
            <color indexed="81"/>
            <rFont val="Tahoma"/>
            <family val="2"/>
          </rPr>
          <t>Espacio solo informativo, no se relaciona datos en estos campos.</t>
        </r>
      </text>
    </comment>
    <comment ref="A39" authorId="0" shapeId="0" xr:uid="{296FFCB0-4B44-445E-A158-A5F65A291099}">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1F0F3B64-AB17-468B-A9C8-DA6A0493C8D1}">
      <text>
        <r>
          <rPr>
            <sz val="9"/>
            <color indexed="81"/>
            <rFont val="Tahoma"/>
            <family val="2"/>
          </rPr>
          <t>En este espacio se realiza por funcionario de la OAP, las observaciones relevantes resultado de la medición del indicador.</t>
        </r>
      </text>
    </comment>
  </commentList>
</comments>
</file>

<file path=xl/comments15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8876AB60-0E64-4318-B570-9D04ACD153D1}">
      <text>
        <r>
          <rPr>
            <sz val="9"/>
            <color indexed="81"/>
            <rFont val="Tahoma"/>
            <family val="2"/>
          </rPr>
          <t xml:space="preserve">Se selecciona el Proceso de la lista desplegable que se relacione de acuerdo con la actividad e indicador formulado
</t>
        </r>
      </text>
    </comment>
    <comment ref="A6" authorId="0" shapeId="0" xr:uid="{2A434307-A0C5-4F74-914B-A548A7E4881F}">
      <text>
        <r>
          <rPr>
            <sz val="9"/>
            <color indexed="81"/>
            <rFont val="Tahoma"/>
            <family val="2"/>
          </rPr>
          <t xml:space="preserve">Relacionar el nombre del indicador, tal como se relaciona en el Plan.
</t>
        </r>
      </text>
    </comment>
    <comment ref="A7" authorId="0" shapeId="0" xr:uid="{3BFADB05-152D-44DD-826A-F073609F9B6E}">
      <text>
        <r>
          <rPr>
            <sz val="9"/>
            <color indexed="81"/>
            <rFont val="Tahoma"/>
            <family val="2"/>
          </rPr>
          <t xml:space="preserve">Relacionar el objetivo del Proceso el cual se asociará al indicador, tal como se encuentra en la caracterización.
</t>
        </r>
      </text>
    </comment>
    <comment ref="A8" authorId="0" shapeId="0" xr:uid="{2BA3550E-9017-46D2-A871-C1F3E8E588A7}">
      <text>
        <r>
          <rPr>
            <sz val="9"/>
            <color indexed="81"/>
            <rFont val="Tahoma"/>
            <family val="2"/>
          </rPr>
          <t xml:space="preserve">Relacionar la actividad relacionada en el Plan (PAG - PEIDA) asociada al indicador.
</t>
        </r>
      </text>
    </comment>
    <comment ref="A9" authorId="0" shapeId="0" xr:uid="{9AB875F3-5E87-4D77-A728-F03622CE155E}">
      <text>
        <r>
          <rPr>
            <sz val="9"/>
            <color indexed="81"/>
            <rFont val="Tahoma"/>
            <family val="2"/>
          </rPr>
          <t xml:space="preserve">Relacionar la formula del indicador
</t>
        </r>
      </text>
    </comment>
    <comment ref="N10" authorId="0" shapeId="0" xr:uid="{416B4870-A2EB-413D-A806-2C4922D90F4A}">
      <text>
        <r>
          <rPr>
            <sz val="9"/>
            <color indexed="81"/>
            <rFont val="Tahoma"/>
            <family val="2"/>
          </rPr>
          <t xml:space="preserve">Seleccionar de la lista desplegable, la naturaleza o tipo de indicador
</t>
        </r>
      </text>
    </comment>
    <comment ref="R10" authorId="0" shapeId="0" xr:uid="{406DE8F9-BED0-4492-8747-BA12D7DACD94}">
      <text>
        <r>
          <rPr>
            <sz val="9"/>
            <color indexed="81"/>
            <rFont val="Tahoma"/>
            <family val="2"/>
          </rPr>
          <t>Relacionar el Código del Indicador, tal como aparece en el plan correspondiente (PAG o PEIDA)</t>
        </r>
      </text>
    </comment>
    <comment ref="U10" authorId="0" shapeId="0" xr:uid="{2C4AE675-F966-4C33-B679-062B11A8E390}">
      <text>
        <r>
          <rPr>
            <sz val="9"/>
            <color indexed="81"/>
            <rFont val="Tahoma"/>
            <family val="2"/>
          </rPr>
          <t xml:space="preserve">Se relacione la versión del indicador de acuerdo con las modificaciones realizadas. 
</t>
        </r>
      </text>
    </comment>
    <comment ref="C11" authorId="0" shapeId="0" xr:uid="{FB863415-CEF2-491D-B7C2-D7E3CEA1524C}">
      <text>
        <r>
          <rPr>
            <sz val="9"/>
            <color indexed="81"/>
            <rFont val="Tahoma"/>
            <family val="2"/>
          </rPr>
          <t>Se relaciona lo correspondiente a la variable dos, que por lo general  aplica para los indicadores porcentuales o indices.</t>
        </r>
      </text>
    </comment>
    <comment ref="A14" authorId="0" shapeId="0" xr:uid="{A6E1D8AC-5F78-400D-8E72-4736A82A8CD1}">
      <text>
        <r>
          <rPr>
            <sz val="9"/>
            <color indexed="81"/>
            <rFont val="Tahoma"/>
            <family val="2"/>
          </rPr>
          <t xml:space="preserve">Seleccionar la unidad de medida del indicador de la lista desplegable
</t>
        </r>
      </text>
    </comment>
    <comment ref="C14" authorId="0" shapeId="0" xr:uid="{BA5BD638-EB2E-4BCC-B399-3F0D2886A46F}">
      <text>
        <r>
          <rPr>
            <sz val="9"/>
            <color indexed="81"/>
            <rFont val="Tahoma"/>
            <family val="2"/>
          </rPr>
          <t xml:space="preserve">Indique la meta que desea llegar para la vigencia propuesta para el indicador, de acuerdo con lo relacionado en el Plan.
</t>
        </r>
      </text>
    </comment>
    <comment ref="F14" authorId="0" shapeId="0" xr:uid="{8FB25401-F7E6-46EE-BBF0-B863A133D355}">
      <text>
        <r>
          <rPr>
            <sz val="9"/>
            <color indexed="81"/>
            <rFont val="Tahoma"/>
            <family val="2"/>
          </rPr>
          <t xml:space="preserve">Seleccionar la Periocidad propuesta para el indicador de la lista desplegable.
</t>
        </r>
      </text>
    </comment>
    <comment ref="J14" authorId="0" shapeId="0" xr:uid="{33ADFC13-8EB0-4A26-9181-F3E7DA88BB82}">
      <text>
        <r>
          <rPr>
            <sz val="9"/>
            <color indexed="81"/>
            <rFont val="Tahoma"/>
            <family val="2"/>
          </rPr>
          <t xml:space="preserve">En este espacio se relaciona los rangos determinados para saber en donde se categoriza, de acuerdo con el avance o cumplimiento reportado.
</t>
        </r>
      </text>
    </comment>
    <comment ref="S14" authorId="0" shapeId="0" xr:uid="{BD84E1A1-E92F-4440-B284-66AB3D233785}">
      <text>
        <r>
          <rPr>
            <sz val="9"/>
            <color indexed="81"/>
            <rFont val="Tahoma"/>
            <family val="2"/>
          </rPr>
          <t xml:space="preserve">Seleccione de la lista desplegable el área responsable del reporte del indicador
</t>
        </r>
      </text>
    </comment>
    <comment ref="A18" authorId="1" shapeId="0" xr:uid="{AA511476-D4DB-4394-9B86-B24A27D7FC5A}">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717F92AE-766C-458C-84FB-C645C08957B9}">
      <text>
        <r>
          <rPr>
            <sz val="9"/>
            <color indexed="81"/>
            <rFont val="Tahoma"/>
            <family val="2"/>
          </rPr>
          <t>Este es un campo informativo, no se diligencia.</t>
        </r>
      </text>
    </comment>
    <comment ref="F19" authorId="1" shapeId="0" xr:uid="{7056D615-5C3D-43DB-B3FF-D878E4733650}">
      <text>
        <r>
          <rPr>
            <sz val="9"/>
            <color indexed="81"/>
            <rFont val="Tahoma"/>
            <family val="2"/>
          </rPr>
          <t>Este es un campo informativo, no se diligencia.</t>
        </r>
      </text>
    </comment>
    <comment ref="O19" authorId="1" shapeId="0" xr:uid="{9513FA7D-14E2-4A5C-A501-E1659E755C54}">
      <text>
        <r>
          <rPr>
            <sz val="9"/>
            <color indexed="81"/>
            <rFont val="Tahoma"/>
            <family val="2"/>
          </rPr>
          <t>Este es un campo informativo, no se diligencia.</t>
        </r>
      </text>
    </comment>
    <comment ref="A22" authorId="0" shapeId="0" xr:uid="{97AF671F-FE64-4F2A-8196-7B7F10696E1C}">
      <text>
        <r>
          <rPr>
            <sz val="9"/>
            <color indexed="81"/>
            <rFont val="Tahoma"/>
            <family val="2"/>
          </rPr>
          <t xml:space="preserve">Relacionar el dato que corresponde a la variable uno del indicador
</t>
        </r>
      </text>
    </comment>
    <comment ref="A23" authorId="0" shapeId="0" xr:uid="{6957D0B0-0D34-4FA3-BDD0-6262836A1E52}">
      <text>
        <r>
          <rPr>
            <sz val="9"/>
            <color indexed="81"/>
            <rFont val="Tahoma"/>
            <family val="2"/>
          </rPr>
          <t xml:space="preserve">Relacionar el dato que corresponde a la variable dos del indicador, si aplica
</t>
        </r>
      </text>
    </comment>
    <comment ref="A24" authorId="0" shapeId="0" xr:uid="{754F576C-8853-4F15-ABF8-CE822F9DB1DF}">
      <text>
        <r>
          <rPr>
            <sz val="9"/>
            <color indexed="81"/>
            <rFont val="Tahoma"/>
            <family val="2"/>
          </rPr>
          <t>Espacio solo informativo, no se relaciona datos en estos campos.</t>
        </r>
      </text>
    </comment>
    <comment ref="A39" authorId="0" shapeId="0" xr:uid="{E47861AD-1B8A-4705-B058-7412A86D3315}">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97033FE8-DE0F-4009-8197-3BA92D8D1715}">
      <text>
        <r>
          <rPr>
            <sz val="9"/>
            <color indexed="81"/>
            <rFont val="Tahoma"/>
            <family val="2"/>
          </rPr>
          <t>En este espacio se realiza por funcionario de la OAP, las observaciones relevantes resultado de la medición del indicador.</t>
        </r>
      </text>
    </comment>
  </commentList>
</comments>
</file>

<file path=xl/comments15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4D6677B0-27C2-4A27-8A8F-83FF9DBF6ACE}">
      <text>
        <r>
          <rPr>
            <sz val="9"/>
            <color indexed="81"/>
            <rFont val="Tahoma"/>
            <family val="2"/>
          </rPr>
          <t xml:space="preserve">Se selecciona el Proceso de la lista desplegable que se relacione de acuerdo con la actividad e indicador formulado
</t>
        </r>
      </text>
    </comment>
    <comment ref="A6" authorId="0" shapeId="0" xr:uid="{301933B2-CE86-4A8F-8230-7A5B35E80918}">
      <text>
        <r>
          <rPr>
            <sz val="9"/>
            <color indexed="81"/>
            <rFont val="Tahoma"/>
            <family val="2"/>
          </rPr>
          <t xml:space="preserve">Relacionar el nombre del indicador, tal como se relaciona en el Plan.
</t>
        </r>
      </text>
    </comment>
    <comment ref="A7" authorId="0" shapeId="0" xr:uid="{72EB9F66-EBB6-4F7B-B8E4-CF1F716622C9}">
      <text>
        <r>
          <rPr>
            <sz val="9"/>
            <color indexed="81"/>
            <rFont val="Tahoma"/>
            <family val="2"/>
          </rPr>
          <t xml:space="preserve">Relacionar el objetivo del Proceso el cual se asociará al indicador, tal como se encuentra en la caracterización.
</t>
        </r>
      </text>
    </comment>
    <comment ref="A8" authorId="0" shapeId="0" xr:uid="{E28910FB-1D71-43B6-894B-0432B4F4C4CF}">
      <text>
        <r>
          <rPr>
            <sz val="9"/>
            <color indexed="81"/>
            <rFont val="Tahoma"/>
            <family val="2"/>
          </rPr>
          <t xml:space="preserve">Relacionar la actividad relacionada en el Plan (PAG - PEIDA) asociada al indicador.
</t>
        </r>
      </text>
    </comment>
    <comment ref="A9" authorId="0" shapeId="0" xr:uid="{3E50327A-032C-4FB1-9E69-DAFEBF94B5D0}">
      <text>
        <r>
          <rPr>
            <sz val="9"/>
            <color indexed="81"/>
            <rFont val="Tahoma"/>
            <family val="2"/>
          </rPr>
          <t xml:space="preserve">Relacionar la formula del indicador
</t>
        </r>
      </text>
    </comment>
    <comment ref="N10" authorId="0" shapeId="0" xr:uid="{50B35002-2938-4C17-93CB-B452F064AC32}">
      <text>
        <r>
          <rPr>
            <sz val="9"/>
            <color indexed="81"/>
            <rFont val="Tahoma"/>
            <family val="2"/>
          </rPr>
          <t xml:space="preserve">Seleccionar de la lista desplegable, la naturaleza o tipo de indicador
</t>
        </r>
      </text>
    </comment>
    <comment ref="R10" authorId="0" shapeId="0" xr:uid="{60450A24-8350-44E0-A093-31F8656A9AD8}">
      <text>
        <r>
          <rPr>
            <sz val="9"/>
            <color indexed="81"/>
            <rFont val="Tahoma"/>
            <family val="2"/>
          </rPr>
          <t>Relacionar el Código del Indicador, tal como aparece en el plan correspondiente (PAG o PEIDA)</t>
        </r>
      </text>
    </comment>
    <comment ref="U10" authorId="0" shapeId="0" xr:uid="{5CD9B3F9-2ED5-4EF7-AD4C-F1B490ACDFBE}">
      <text>
        <r>
          <rPr>
            <sz val="9"/>
            <color indexed="81"/>
            <rFont val="Tahoma"/>
            <family val="2"/>
          </rPr>
          <t xml:space="preserve">Se relacione la versión del indicador de acuerdo con las modificaciones realizadas. 
</t>
        </r>
      </text>
    </comment>
    <comment ref="C11" authorId="0" shapeId="0" xr:uid="{5C7D4C1E-F12D-4798-9971-BB56080EA126}">
      <text>
        <r>
          <rPr>
            <sz val="9"/>
            <color indexed="81"/>
            <rFont val="Tahoma"/>
            <family val="2"/>
          </rPr>
          <t>Se relaciona lo correspondiente a la variable dos, que por lo general  aplica para los indicadores porcentuales o indices.</t>
        </r>
      </text>
    </comment>
    <comment ref="A14" authorId="0" shapeId="0" xr:uid="{81C84E6F-AA57-4E54-96C5-388C6897ECD9}">
      <text>
        <r>
          <rPr>
            <sz val="9"/>
            <color indexed="81"/>
            <rFont val="Tahoma"/>
            <family val="2"/>
          </rPr>
          <t xml:space="preserve">Seleccionar la unidad de medida del indicador de la lista desplegable
</t>
        </r>
      </text>
    </comment>
    <comment ref="C14" authorId="0" shapeId="0" xr:uid="{74EAC55F-014F-46EE-8246-77941D197E56}">
      <text>
        <r>
          <rPr>
            <sz val="9"/>
            <color indexed="81"/>
            <rFont val="Tahoma"/>
            <family val="2"/>
          </rPr>
          <t xml:space="preserve">Indique la meta que desea llegar para la vigencia propuesta para el indicador, de acuerdo con lo relacionado en el Plan.
</t>
        </r>
      </text>
    </comment>
    <comment ref="F14" authorId="0" shapeId="0" xr:uid="{EB6A14F9-57FE-4A9D-881C-45D8E3B959C8}">
      <text>
        <r>
          <rPr>
            <sz val="9"/>
            <color indexed="81"/>
            <rFont val="Tahoma"/>
            <family val="2"/>
          </rPr>
          <t xml:space="preserve">Seleccionar la Periocidad propuesta para el indicador de la lista desplegable.
</t>
        </r>
      </text>
    </comment>
    <comment ref="J14" authorId="0" shapeId="0" xr:uid="{6783EC35-1143-487B-9793-1C0B9E93E89D}">
      <text>
        <r>
          <rPr>
            <sz val="9"/>
            <color indexed="81"/>
            <rFont val="Tahoma"/>
            <family val="2"/>
          </rPr>
          <t xml:space="preserve">En este espacio se relaciona los rangos determinados para saber en donde se categoriza, de acuerdo con el avance o cumplimiento reportado.
</t>
        </r>
      </text>
    </comment>
    <comment ref="S14" authorId="0" shapeId="0" xr:uid="{C6B99399-91F5-45A3-8553-8A9AC6B8EA81}">
      <text>
        <r>
          <rPr>
            <sz val="9"/>
            <color indexed="81"/>
            <rFont val="Tahoma"/>
            <family val="2"/>
          </rPr>
          <t xml:space="preserve">Seleccione de la lista desplegable el área responsable del reporte del indicador
</t>
        </r>
      </text>
    </comment>
    <comment ref="A18" authorId="1" shapeId="0" xr:uid="{4C26A8B7-1917-49E2-9EF6-ADE06FFF1013}">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933FEE1F-03ED-4FD3-99AC-5A1F0C824492}">
      <text>
        <r>
          <rPr>
            <sz val="9"/>
            <color indexed="81"/>
            <rFont val="Tahoma"/>
            <family val="2"/>
          </rPr>
          <t>Este es un campo informativo, no se diligencia.</t>
        </r>
      </text>
    </comment>
    <comment ref="F19" authorId="1" shapeId="0" xr:uid="{ED2B5A38-FE58-40D4-A60F-79A58743F7FD}">
      <text>
        <r>
          <rPr>
            <sz val="9"/>
            <color indexed="81"/>
            <rFont val="Tahoma"/>
            <family val="2"/>
          </rPr>
          <t>Este es un campo informativo, no se diligencia.</t>
        </r>
      </text>
    </comment>
    <comment ref="O19" authorId="1" shapeId="0" xr:uid="{7C4062D4-85D2-4EEB-A1ED-4085E3EF57BE}">
      <text>
        <r>
          <rPr>
            <sz val="9"/>
            <color indexed="81"/>
            <rFont val="Tahoma"/>
            <family val="2"/>
          </rPr>
          <t>Este es un campo informativo, no se diligencia.</t>
        </r>
      </text>
    </comment>
    <comment ref="A22" authorId="0" shapeId="0" xr:uid="{7E977504-FC39-483A-AD2B-7024774CC8C4}">
      <text>
        <r>
          <rPr>
            <sz val="9"/>
            <color indexed="81"/>
            <rFont val="Tahoma"/>
            <family val="2"/>
          </rPr>
          <t xml:space="preserve">Relacionar el dato que corresponde a la variable uno del indicador
</t>
        </r>
      </text>
    </comment>
    <comment ref="A23" authorId="0" shapeId="0" xr:uid="{18FE1017-D770-4E40-A899-7E3A86F58846}">
      <text>
        <r>
          <rPr>
            <sz val="9"/>
            <color indexed="81"/>
            <rFont val="Tahoma"/>
            <family val="2"/>
          </rPr>
          <t xml:space="preserve">Relacionar el dato que corresponde a la variable dos del indicador, si aplica
</t>
        </r>
      </text>
    </comment>
    <comment ref="A24" authorId="0" shapeId="0" xr:uid="{3A356382-71BA-475C-B529-B85F9AF9D8BB}">
      <text>
        <r>
          <rPr>
            <sz val="9"/>
            <color indexed="81"/>
            <rFont val="Tahoma"/>
            <family val="2"/>
          </rPr>
          <t>Espacio solo informativo, no se relaciona datos en estos campos.</t>
        </r>
      </text>
    </comment>
    <comment ref="A39" authorId="0" shapeId="0" xr:uid="{FE308F17-5ECF-4C9B-8907-218400D96954}">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5EAC1D83-49D7-4E18-AFD4-A1334FAE0E9B}">
      <text>
        <r>
          <rPr>
            <sz val="9"/>
            <color indexed="81"/>
            <rFont val="Tahoma"/>
            <family val="2"/>
          </rPr>
          <t>En este espacio se realiza por funcionario de la OAP, las observaciones relevantes resultado de la medición del indicador.</t>
        </r>
      </text>
    </comment>
  </commentList>
</comments>
</file>

<file path=xl/comments15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BAE7A1E2-F15D-4620-86B0-272BE559047F}">
      <text>
        <r>
          <rPr>
            <sz val="9"/>
            <color indexed="81"/>
            <rFont val="Tahoma"/>
            <family val="2"/>
          </rPr>
          <t xml:space="preserve">Se selecciona el Proceso de la lista desplegable que se relacione de acuerdo con la actividad e indicador formulado
</t>
        </r>
      </text>
    </comment>
    <comment ref="A6" authorId="0" shapeId="0" xr:uid="{9E94BE89-913F-4C1E-9A40-7C3ADCB53EE1}">
      <text>
        <r>
          <rPr>
            <sz val="9"/>
            <color indexed="81"/>
            <rFont val="Tahoma"/>
            <family val="2"/>
          </rPr>
          <t xml:space="preserve">Relacionar el nombre del indicador, tal como se relaciona en el Plan.
</t>
        </r>
      </text>
    </comment>
    <comment ref="A7" authorId="0" shapeId="0" xr:uid="{AC722F9C-06B2-44D5-B25B-CC9073DA3915}">
      <text>
        <r>
          <rPr>
            <sz val="9"/>
            <color indexed="81"/>
            <rFont val="Tahoma"/>
            <family val="2"/>
          </rPr>
          <t xml:space="preserve">Relacionar el objetivo del Proceso el cual se asociará al indicador, tal como se encuentra en la caracterización.
</t>
        </r>
      </text>
    </comment>
    <comment ref="A8" authorId="0" shapeId="0" xr:uid="{709C8A20-89DA-4D05-8532-E48BB3FB1617}">
      <text>
        <r>
          <rPr>
            <sz val="9"/>
            <color indexed="81"/>
            <rFont val="Tahoma"/>
            <family val="2"/>
          </rPr>
          <t xml:space="preserve">Relacionar la actividad relacionada en el Plan (PAG - PEIDA) asociada al indicador.
</t>
        </r>
      </text>
    </comment>
    <comment ref="A9" authorId="0" shapeId="0" xr:uid="{BDDD2E83-EB6F-4BE9-B408-510BFDBA7D85}">
      <text>
        <r>
          <rPr>
            <sz val="9"/>
            <color indexed="81"/>
            <rFont val="Tahoma"/>
            <family val="2"/>
          </rPr>
          <t xml:space="preserve">Relacionar la formula del indicador
</t>
        </r>
      </text>
    </comment>
    <comment ref="N10" authorId="0" shapeId="0" xr:uid="{C3100023-E40D-4EA4-8824-7C923D488491}">
      <text>
        <r>
          <rPr>
            <sz val="9"/>
            <color indexed="81"/>
            <rFont val="Tahoma"/>
            <family val="2"/>
          </rPr>
          <t xml:space="preserve">Seleccionar de la lista desplegable, la naturaleza o tipo de indicador
</t>
        </r>
      </text>
    </comment>
    <comment ref="R10" authorId="0" shapeId="0" xr:uid="{43443A9B-81C8-416E-8D31-AEDE7D3791BA}">
      <text>
        <r>
          <rPr>
            <sz val="9"/>
            <color indexed="81"/>
            <rFont val="Tahoma"/>
            <family val="2"/>
          </rPr>
          <t>Relacionar el Código del Indicador, tal como aparece en el plan correspondiente (PAG o PEIDA)</t>
        </r>
      </text>
    </comment>
    <comment ref="U10" authorId="0" shapeId="0" xr:uid="{5946CC76-6EB8-40D7-A51F-27BCC34C3704}">
      <text>
        <r>
          <rPr>
            <sz val="9"/>
            <color indexed="81"/>
            <rFont val="Tahoma"/>
            <family val="2"/>
          </rPr>
          <t xml:space="preserve">Se relacione la versión del indicador de acuerdo con las modificaciones realizadas. 
</t>
        </r>
      </text>
    </comment>
    <comment ref="C11" authorId="0" shapeId="0" xr:uid="{53C0B13D-50ED-42A5-8F99-64B58782B031}">
      <text>
        <r>
          <rPr>
            <sz val="9"/>
            <color indexed="81"/>
            <rFont val="Tahoma"/>
            <family val="2"/>
          </rPr>
          <t>Se relaciona lo correspondiente a la variable dos, que por lo general  aplica para los indicadores porcentuales o indices.</t>
        </r>
      </text>
    </comment>
    <comment ref="A14" authorId="0" shapeId="0" xr:uid="{A1B2ECE4-EE13-4C02-B366-55079FDC7ECA}">
      <text>
        <r>
          <rPr>
            <sz val="9"/>
            <color indexed="81"/>
            <rFont val="Tahoma"/>
            <family val="2"/>
          </rPr>
          <t xml:space="preserve">Seleccionar la unidad de medida del indicador de la lista desplegable
</t>
        </r>
      </text>
    </comment>
    <comment ref="C14" authorId="0" shapeId="0" xr:uid="{7FBCCC3B-422C-4527-9DEA-5498512F4CD9}">
      <text>
        <r>
          <rPr>
            <sz val="9"/>
            <color indexed="81"/>
            <rFont val="Tahoma"/>
            <family val="2"/>
          </rPr>
          <t xml:space="preserve">Indique la meta que desea llegar para la vigencia propuesta para el indicador, de acuerdo con lo relacionado en el Plan.
</t>
        </r>
      </text>
    </comment>
    <comment ref="F14" authorId="0" shapeId="0" xr:uid="{573E63B6-D427-4F93-AB82-FC33C5DE25DB}">
      <text>
        <r>
          <rPr>
            <sz val="9"/>
            <color indexed="81"/>
            <rFont val="Tahoma"/>
            <family val="2"/>
          </rPr>
          <t xml:space="preserve">Seleccionar la Periocidad propuesta para el indicador de la lista desplegable.
</t>
        </r>
      </text>
    </comment>
    <comment ref="J14" authorId="0" shapeId="0" xr:uid="{F1140270-044D-49E7-96B0-5FDAA7AE783D}">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D490115-140B-4007-9958-CD3637CAD581}">
      <text>
        <r>
          <rPr>
            <sz val="9"/>
            <color indexed="81"/>
            <rFont val="Tahoma"/>
            <family val="2"/>
          </rPr>
          <t xml:space="preserve">Seleccione de la lista desplegable el área responsable del reporte del indicador
</t>
        </r>
      </text>
    </comment>
    <comment ref="A18" authorId="1" shapeId="0" xr:uid="{52592BCE-EDE8-4DEB-A9A0-E0A7315622C0}">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E9A357AE-8DAA-410C-9A5F-F9B192631BCF}">
      <text>
        <r>
          <rPr>
            <sz val="9"/>
            <color indexed="81"/>
            <rFont val="Tahoma"/>
            <family val="2"/>
          </rPr>
          <t>Este es un campo informativo, no se diligencia.</t>
        </r>
      </text>
    </comment>
    <comment ref="F19" authorId="1" shapeId="0" xr:uid="{78D398A4-A501-43E8-B59E-18723B255ACD}">
      <text>
        <r>
          <rPr>
            <sz val="9"/>
            <color indexed="81"/>
            <rFont val="Tahoma"/>
            <family val="2"/>
          </rPr>
          <t>Este es un campo informativo, no se diligencia.</t>
        </r>
      </text>
    </comment>
    <comment ref="O19" authorId="1" shapeId="0" xr:uid="{1E78F926-A534-4D6B-AAED-17548D486A6A}">
      <text>
        <r>
          <rPr>
            <sz val="9"/>
            <color indexed="81"/>
            <rFont val="Tahoma"/>
            <family val="2"/>
          </rPr>
          <t>Este es un campo informativo, no se diligencia.</t>
        </r>
      </text>
    </comment>
    <comment ref="A22" authorId="0" shapeId="0" xr:uid="{5E6586E2-8689-44E5-9BB9-F11F5733C285}">
      <text>
        <r>
          <rPr>
            <sz val="9"/>
            <color indexed="81"/>
            <rFont val="Tahoma"/>
            <family val="2"/>
          </rPr>
          <t xml:space="preserve">Relacionar el dato que corresponde a la variable uno del indicador
</t>
        </r>
      </text>
    </comment>
    <comment ref="A23" authorId="0" shapeId="0" xr:uid="{56198252-4D3F-4BB2-89E0-02BB6F3472A2}">
      <text>
        <r>
          <rPr>
            <sz val="9"/>
            <color indexed="81"/>
            <rFont val="Tahoma"/>
            <family val="2"/>
          </rPr>
          <t xml:space="preserve">Relacionar el dato que corresponde a la variable dos del indicador, si aplica
</t>
        </r>
      </text>
    </comment>
    <comment ref="A24" authorId="0" shapeId="0" xr:uid="{99803D78-C8C7-45C5-BBF8-6DE7EF44A868}">
      <text>
        <r>
          <rPr>
            <sz val="9"/>
            <color indexed="81"/>
            <rFont val="Tahoma"/>
            <family val="2"/>
          </rPr>
          <t>Espacio solo informativo, no se relaciona datos en estos campos.</t>
        </r>
      </text>
    </comment>
    <comment ref="A39" authorId="0" shapeId="0" xr:uid="{D12D1469-FA24-4FC4-9990-9320FB13CA7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D34CE92F-0D37-4FAF-A3B2-1537FC005D6F}">
      <text>
        <r>
          <rPr>
            <sz val="9"/>
            <color indexed="81"/>
            <rFont val="Tahoma"/>
            <family val="2"/>
          </rPr>
          <t>En este espacio se realiza por funcionario de la OAP, las observaciones relevantes resultado de la medición del indicador.</t>
        </r>
      </text>
    </comment>
  </commentList>
</comments>
</file>

<file path=xl/comments15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DE193383-1B17-4942-9011-1CAECB7BF02F}">
      <text>
        <r>
          <rPr>
            <sz val="9"/>
            <color indexed="81"/>
            <rFont val="Tahoma"/>
            <family val="2"/>
          </rPr>
          <t xml:space="preserve">Se selecciona el Proceso de la lista desplegable que se relacione de acuerdo con la actividad e indicador formulado
</t>
        </r>
      </text>
    </comment>
    <comment ref="A6" authorId="0" shapeId="0" xr:uid="{C8EAFB1D-49DF-46F2-95C7-3F9A8C6FE5C5}">
      <text>
        <r>
          <rPr>
            <sz val="9"/>
            <color indexed="81"/>
            <rFont val="Tahoma"/>
            <family val="2"/>
          </rPr>
          <t xml:space="preserve">Relacionar el nombre del indicador, tal como se relaciona en el Plan.
</t>
        </r>
      </text>
    </comment>
    <comment ref="A7" authorId="0" shapeId="0" xr:uid="{5D637DC8-092A-4CC0-8540-744555BBAEE3}">
      <text>
        <r>
          <rPr>
            <sz val="9"/>
            <color indexed="81"/>
            <rFont val="Tahoma"/>
            <family val="2"/>
          </rPr>
          <t xml:space="preserve">Relacionar el objetivo del Proceso el cual se asociará al indicador, tal como se encuentra en la caracterización.
</t>
        </r>
      </text>
    </comment>
    <comment ref="A8" authorId="0" shapeId="0" xr:uid="{E2DBA3E5-50D5-45B8-9F46-3D6A51830B93}">
      <text>
        <r>
          <rPr>
            <sz val="9"/>
            <color indexed="81"/>
            <rFont val="Tahoma"/>
            <family val="2"/>
          </rPr>
          <t xml:space="preserve">Relacionar la actividad relacionada en el Plan (PAG - PEIDA) asociada al indicador.
</t>
        </r>
      </text>
    </comment>
    <comment ref="A9" authorId="0" shapeId="0" xr:uid="{0C18948C-83FA-43E7-B316-A0C2963B44C5}">
      <text>
        <r>
          <rPr>
            <sz val="9"/>
            <color indexed="81"/>
            <rFont val="Tahoma"/>
            <family val="2"/>
          </rPr>
          <t xml:space="preserve">Relacionar la formula del indicador
</t>
        </r>
      </text>
    </comment>
    <comment ref="N10" authorId="0" shapeId="0" xr:uid="{59774BC3-3225-4770-AA06-1630F9D335D4}">
      <text>
        <r>
          <rPr>
            <sz val="9"/>
            <color indexed="81"/>
            <rFont val="Tahoma"/>
            <family val="2"/>
          </rPr>
          <t xml:space="preserve">Seleccionar de la lista desplegable, la naturaleza o tipo de indicador
</t>
        </r>
      </text>
    </comment>
    <comment ref="R10" authorId="0" shapeId="0" xr:uid="{800C1F27-ED48-4FCB-AC19-747EF2B0C39D}">
      <text>
        <r>
          <rPr>
            <sz val="9"/>
            <color indexed="81"/>
            <rFont val="Tahoma"/>
            <family val="2"/>
          </rPr>
          <t>Relacionar el Código del Indicador, tal como aparece en el plan correspondiente (PAG o PEIDA)</t>
        </r>
      </text>
    </comment>
    <comment ref="U10" authorId="0" shapeId="0" xr:uid="{883D8D64-2C7A-446D-94C0-C687A941A132}">
      <text>
        <r>
          <rPr>
            <sz val="9"/>
            <color indexed="81"/>
            <rFont val="Tahoma"/>
            <family val="2"/>
          </rPr>
          <t xml:space="preserve">Se relacione la versión del indicador de acuerdo con las modificaciones realizadas. 
</t>
        </r>
      </text>
    </comment>
    <comment ref="C11" authorId="0" shapeId="0" xr:uid="{C9A6EA2C-99D1-4A07-B290-7823A73FFFA5}">
      <text>
        <r>
          <rPr>
            <sz val="9"/>
            <color indexed="81"/>
            <rFont val="Tahoma"/>
            <family val="2"/>
          </rPr>
          <t>Se relaciona lo correspondiente a la variable dos, que por lo general  aplica para los indicadores porcentuales o indices.</t>
        </r>
      </text>
    </comment>
    <comment ref="A14" authorId="0" shapeId="0" xr:uid="{257645C4-3850-467F-8AED-CD60BF9F51B1}">
      <text>
        <r>
          <rPr>
            <sz val="9"/>
            <color indexed="81"/>
            <rFont val="Tahoma"/>
            <family val="2"/>
          </rPr>
          <t xml:space="preserve">Seleccionar la unidad de medida del indicador de la lista desplegable
</t>
        </r>
      </text>
    </comment>
    <comment ref="C14" authorId="0" shapeId="0" xr:uid="{2E2A19DC-89E8-4898-912A-25FE3A7C938A}">
      <text>
        <r>
          <rPr>
            <sz val="9"/>
            <color indexed="81"/>
            <rFont val="Tahoma"/>
            <family val="2"/>
          </rPr>
          <t xml:space="preserve">Indique la meta que desea llegar para la vigencia propuesta para el indicador, de acuerdo con lo relacionado en el Plan.
</t>
        </r>
      </text>
    </comment>
    <comment ref="F14" authorId="0" shapeId="0" xr:uid="{502D1F84-B460-4820-A019-0F4B9AE7DDF4}">
      <text>
        <r>
          <rPr>
            <sz val="9"/>
            <color indexed="81"/>
            <rFont val="Tahoma"/>
            <family val="2"/>
          </rPr>
          <t xml:space="preserve">Seleccionar la Periocidad propuesta para el indicador de la lista desplegable.
</t>
        </r>
      </text>
    </comment>
    <comment ref="J14" authorId="0" shapeId="0" xr:uid="{80B2CED6-CD3E-47D5-9603-E87ECEE6EB1F}">
      <text>
        <r>
          <rPr>
            <sz val="9"/>
            <color indexed="81"/>
            <rFont val="Tahoma"/>
            <family val="2"/>
          </rPr>
          <t xml:space="preserve">En este espacio se relaciona los rangos determinados para saber en donde se categoriza, de acuerdo con el avance o cumplimiento reportado.
</t>
        </r>
      </text>
    </comment>
    <comment ref="S14" authorId="0" shapeId="0" xr:uid="{EFDA09F5-C721-4EAA-AF4E-FD0CBDE471E4}">
      <text>
        <r>
          <rPr>
            <sz val="9"/>
            <color indexed="81"/>
            <rFont val="Tahoma"/>
            <family val="2"/>
          </rPr>
          <t xml:space="preserve">Seleccione de la lista desplegable el área responsable del reporte del indicador
</t>
        </r>
      </text>
    </comment>
    <comment ref="A18" authorId="1" shapeId="0" xr:uid="{3400C46E-2A65-413F-8932-9EECC8CC3A2D}">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1394350C-FFC7-4E22-B108-2A63FCE092CA}">
      <text>
        <r>
          <rPr>
            <sz val="9"/>
            <color indexed="81"/>
            <rFont val="Tahoma"/>
            <family val="2"/>
          </rPr>
          <t>Este es un campo informativo, no se diligencia.</t>
        </r>
      </text>
    </comment>
    <comment ref="F19" authorId="1" shapeId="0" xr:uid="{0A3EE276-C124-49FC-B9DC-A07E05FC593C}">
      <text>
        <r>
          <rPr>
            <sz val="9"/>
            <color indexed="81"/>
            <rFont val="Tahoma"/>
            <family val="2"/>
          </rPr>
          <t>Este es un campo informativo, no se diligencia.</t>
        </r>
      </text>
    </comment>
    <comment ref="O19" authorId="1" shapeId="0" xr:uid="{A834C8AB-A439-42CF-A83E-5DDA87ECFC6D}">
      <text>
        <r>
          <rPr>
            <sz val="9"/>
            <color indexed="81"/>
            <rFont val="Tahoma"/>
            <family val="2"/>
          </rPr>
          <t>Este es un campo informativo, no se diligencia.</t>
        </r>
      </text>
    </comment>
    <comment ref="A22" authorId="0" shapeId="0" xr:uid="{7469C12E-3978-4CC3-B87E-E269941E1A06}">
      <text>
        <r>
          <rPr>
            <sz val="9"/>
            <color indexed="81"/>
            <rFont val="Tahoma"/>
            <family val="2"/>
          </rPr>
          <t xml:space="preserve">Relacionar el dato que corresponde a la variable uno del indicador
</t>
        </r>
      </text>
    </comment>
    <comment ref="A23" authorId="0" shapeId="0" xr:uid="{32C75F08-4032-48EE-B1B1-EA68378C967F}">
      <text>
        <r>
          <rPr>
            <sz val="9"/>
            <color indexed="81"/>
            <rFont val="Tahoma"/>
            <family val="2"/>
          </rPr>
          <t xml:space="preserve">Relacionar el dato que corresponde a la variable dos del indicador, si aplica
</t>
        </r>
      </text>
    </comment>
    <comment ref="A24" authorId="0" shapeId="0" xr:uid="{8A0EAD4D-6D75-463D-9FE3-276CE6FDAD45}">
      <text>
        <r>
          <rPr>
            <sz val="9"/>
            <color indexed="81"/>
            <rFont val="Tahoma"/>
            <family val="2"/>
          </rPr>
          <t>Espacio solo informativo, no se relaciona datos en estos campos.</t>
        </r>
      </text>
    </comment>
    <comment ref="A39" authorId="0" shapeId="0" xr:uid="{C194EC5B-6DD4-4AF6-8CCC-E1FC1588B5FD}">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650DCEEA-02A0-4599-8EF6-090203ABBCCA}">
      <text>
        <r>
          <rPr>
            <sz val="9"/>
            <color indexed="81"/>
            <rFont val="Tahoma"/>
            <family val="2"/>
          </rPr>
          <t>En este espacio se realiza por funcionario de la OAP, las observaciones relevantes resultado de la medición del indicador.</t>
        </r>
      </text>
    </comment>
  </commentList>
</comments>
</file>

<file path=xl/comments15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63424679-1D0B-457A-B252-A70301F07796}">
      <text>
        <r>
          <rPr>
            <sz val="9"/>
            <color indexed="81"/>
            <rFont val="Tahoma"/>
            <family val="2"/>
          </rPr>
          <t xml:space="preserve">Se selecciona el Proceso de la lista desplegable que se relacione de acuerdo con la actividad e indicador formulado
</t>
        </r>
      </text>
    </comment>
    <comment ref="A6" authorId="0" shapeId="0" xr:uid="{FEB28EE8-8392-4C5B-B899-0127DCBC73A4}">
      <text>
        <r>
          <rPr>
            <sz val="9"/>
            <color indexed="81"/>
            <rFont val="Tahoma"/>
            <family val="2"/>
          </rPr>
          <t xml:space="preserve">Relacionar el nombre del indicador, tal como se relaciona en el Plan.
</t>
        </r>
      </text>
    </comment>
    <comment ref="A7" authorId="0" shapeId="0" xr:uid="{65D9A96E-0227-432C-9206-341E422B3A60}">
      <text>
        <r>
          <rPr>
            <sz val="9"/>
            <color indexed="81"/>
            <rFont val="Tahoma"/>
            <family val="2"/>
          </rPr>
          <t xml:space="preserve">Relacionar el objetivo del Proceso el cual se asociará al indicador, tal como se encuentra en la caracterización.
</t>
        </r>
      </text>
    </comment>
    <comment ref="A8" authorId="0" shapeId="0" xr:uid="{646CCF9E-0337-49E7-9132-8E0453F7E3FE}">
      <text>
        <r>
          <rPr>
            <sz val="9"/>
            <color indexed="81"/>
            <rFont val="Tahoma"/>
            <family val="2"/>
          </rPr>
          <t xml:space="preserve">Relacionar la actividad relacionada en el Plan (PAG - PEIDA) asociada al indicador.
</t>
        </r>
      </text>
    </comment>
    <comment ref="A9" authorId="0" shapeId="0" xr:uid="{AEE57B68-B013-4AAE-8059-AAFB04369D23}">
      <text>
        <r>
          <rPr>
            <sz val="9"/>
            <color indexed="81"/>
            <rFont val="Tahoma"/>
            <family val="2"/>
          </rPr>
          <t xml:space="preserve">Relacionar la formula del indicador
</t>
        </r>
      </text>
    </comment>
    <comment ref="N10" authorId="0" shapeId="0" xr:uid="{C0568FBA-A8A9-474E-BAA8-568D4AF07B77}">
      <text>
        <r>
          <rPr>
            <sz val="9"/>
            <color indexed="81"/>
            <rFont val="Tahoma"/>
            <family val="2"/>
          </rPr>
          <t xml:space="preserve">Seleccionar de la lista desplegable, la naturaleza o tipo de indicador
</t>
        </r>
      </text>
    </comment>
    <comment ref="R10" authorId="0" shapeId="0" xr:uid="{81565B8C-9EEB-4052-8942-63DAC434C263}">
      <text>
        <r>
          <rPr>
            <sz val="9"/>
            <color indexed="81"/>
            <rFont val="Tahoma"/>
            <family val="2"/>
          </rPr>
          <t>Relacionar el Código del Indicador, tal como aparece en el plan correspondiente (PAG o PEIDA)</t>
        </r>
      </text>
    </comment>
    <comment ref="U10" authorId="0" shapeId="0" xr:uid="{847C8030-A959-46AE-8A35-BA78B2AD2559}">
      <text>
        <r>
          <rPr>
            <sz val="9"/>
            <color indexed="81"/>
            <rFont val="Tahoma"/>
            <family val="2"/>
          </rPr>
          <t xml:space="preserve">Se relacione la versión del indicador de acuerdo con las modificaciones realizadas. 
</t>
        </r>
      </text>
    </comment>
    <comment ref="C11" authorId="0" shapeId="0" xr:uid="{EC5ED1D2-0D0F-48CF-B0DA-B0E5AB24CD00}">
      <text>
        <r>
          <rPr>
            <sz val="9"/>
            <color indexed="81"/>
            <rFont val="Tahoma"/>
            <family val="2"/>
          </rPr>
          <t>Se relaciona lo correspondiente a la variable dos, que por lo general  aplica para los indicadores porcentuales o indices.</t>
        </r>
      </text>
    </comment>
    <comment ref="A14" authorId="0" shapeId="0" xr:uid="{ED85884F-FD2F-40B5-B2C5-A7432CD9D991}">
      <text>
        <r>
          <rPr>
            <sz val="9"/>
            <color indexed="81"/>
            <rFont val="Tahoma"/>
            <family val="2"/>
          </rPr>
          <t xml:space="preserve">Seleccionar la unidad de medida del indicador de la lista desplegable
</t>
        </r>
      </text>
    </comment>
    <comment ref="C14" authorId="0" shapeId="0" xr:uid="{B3B290BE-01E3-4E53-8145-F90A6D6254E2}">
      <text>
        <r>
          <rPr>
            <sz val="9"/>
            <color indexed="81"/>
            <rFont val="Tahoma"/>
            <family val="2"/>
          </rPr>
          <t xml:space="preserve">Indique la meta que desea llegar para la vigencia propuesta para el indicador, de acuerdo con lo relacionado en el Plan.
</t>
        </r>
      </text>
    </comment>
    <comment ref="F14" authorId="0" shapeId="0" xr:uid="{8D6701C2-377C-4ABE-A97D-765A156ABE91}">
      <text>
        <r>
          <rPr>
            <sz val="9"/>
            <color indexed="81"/>
            <rFont val="Tahoma"/>
            <family val="2"/>
          </rPr>
          <t xml:space="preserve">Seleccionar la Periocidad propuesta para el indicador de la lista desplegable.
</t>
        </r>
      </text>
    </comment>
    <comment ref="J14" authorId="0" shapeId="0" xr:uid="{5280FC30-897F-4E17-AF68-535E5CEA882F}">
      <text>
        <r>
          <rPr>
            <sz val="9"/>
            <color indexed="81"/>
            <rFont val="Tahoma"/>
            <family val="2"/>
          </rPr>
          <t xml:space="preserve">En este espacio se relaciona los rangos determinados para saber en donde se categoriza, de acuerdo con el avance o cumplimiento reportado.
</t>
        </r>
      </text>
    </comment>
    <comment ref="S14" authorId="0" shapeId="0" xr:uid="{467DDEB7-36AA-4931-8246-BB88802FD19F}">
      <text>
        <r>
          <rPr>
            <sz val="9"/>
            <color indexed="81"/>
            <rFont val="Tahoma"/>
            <family val="2"/>
          </rPr>
          <t xml:space="preserve">Seleccione de la lista desplegable el área responsable del reporte del indicador
</t>
        </r>
      </text>
    </comment>
    <comment ref="A18" authorId="1" shapeId="0" xr:uid="{74C9A852-8035-4BD6-9112-B3C03B592BCB}">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05A7C04D-D70E-4D18-91F3-0AAD7BFEF0BD}">
      <text>
        <r>
          <rPr>
            <sz val="9"/>
            <color indexed="81"/>
            <rFont val="Tahoma"/>
            <family val="2"/>
          </rPr>
          <t>Este es un campo informativo, no se diligencia.</t>
        </r>
      </text>
    </comment>
    <comment ref="F19" authorId="1" shapeId="0" xr:uid="{A94DF026-0C71-4F93-BF14-749F631515A6}">
      <text>
        <r>
          <rPr>
            <sz val="9"/>
            <color indexed="81"/>
            <rFont val="Tahoma"/>
            <family val="2"/>
          </rPr>
          <t>Este es un campo informativo, no se diligencia.</t>
        </r>
      </text>
    </comment>
    <comment ref="O19" authorId="1" shapeId="0" xr:uid="{38F523C5-8C26-4619-A884-881FFE721105}">
      <text>
        <r>
          <rPr>
            <sz val="9"/>
            <color indexed="81"/>
            <rFont val="Tahoma"/>
            <family val="2"/>
          </rPr>
          <t>Este es un campo informativo, no se diligencia.</t>
        </r>
      </text>
    </comment>
    <comment ref="A22" authorId="0" shapeId="0" xr:uid="{D9A502A6-BCE3-4555-A1B2-CB996D8173BF}">
      <text>
        <r>
          <rPr>
            <sz val="9"/>
            <color indexed="81"/>
            <rFont val="Tahoma"/>
            <family val="2"/>
          </rPr>
          <t xml:space="preserve">Relacionar el dato que corresponde a la variable uno del indicador
</t>
        </r>
      </text>
    </comment>
    <comment ref="A23" authorId="0" shapeId="0" xr:uid="{450030C6-24F1-46D8-82D3-C13F18DFA2F6}">
      <text>
        <r>
          <rPr>
            <sz val="9"/>
            <color indexed="81"/>
            <rFont val="Tahoma"/>
            <family val="2"/>
          </rPr>
          <t xml:space="preserve">Relacionar el dato que corresponde a la variable dos del indicador, si aplica
</t>
        </r>
      </text>
    </comment>
    <comment ref="A24" authorId="0" shapeId="0" xr:uid="{231CACF6-A5FA-4B7B-82C1-D33DC88AAB21}">
      <text>
        <r>
          <rPr>
            <sz val="9"/>
            <color indexed="81"/>
            <rFont val="Tahoma"/>
            <family val="2"/>
          </rPr>
          <t>Espacio solo informativo, no se relaciona datos en estos campos.</t>
        </r>
      </text>
    </comment>
    <comment ref="A39" authorId="0" shapeId="0" xr:uid="{42B73F0C-2070-4FB1-AF0E-8ABE1450BF7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044C019B-BAE5-4CB0-B9BC-27C3B95B1EED}">
      <text>
        <r>
          <rPr>
            <sz val="9"/>
            <color indexed="81"/>
            <rFont val="Tahoma"/>
            <family val="2"/>
          </rPr>
          <t>En este espacio se realiza por funcionario de la OAP, las observaciones relevantes resultado de la medición del indicador.</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3E4B5D6B-80CA-4B45-BDF6-9D5452E312DE}">
      <text>
        <r>
          <rPr>
            <sz val="9"/>
            <color indexed="81"/>
            <rFont val="Tahoma"/>
            <family val="2"/>
          </rPr>
          <t xml:space="preserve">Se selecciona el Proceso de la lista desplegable que se relacione de acuerdo con la actividad e indicador formulado
</t>
        </r>
      </text>
    </comment>
    <comment ref="A6" authorId="0" shapeId="0" xr:uid="{F02D3C5D-CE73-45B9-9C04-18721347B9D4}">
      <text>
        <r>
          <rPr>
            <sz val="9"/>
            <color indexed="81"/>
            <rFont val="Tahoma"/>
            <family val="2"/>
          </rPr>
          <t xml:space="preserve">Relacionar el nombre del indicador, tal como se relaciona en el Plan.
</t>
        </r>
      </text>
    </comment>
    <comment ref="A7" authorId="0" shapeId="0" xr:uid="{5AB35083-60F1-479F-A585-7B8EC5612055}">
      <text>
        <r>
          <rPr>
            <sz val="9"/>
            <color indexed="81"/>
            <rFont val="Tahoma"/>
            <family val="2"/>
          </rPr>
          <t xml:space="preserve">Relacionar el objetivo del Proceso el cual se asociará al indicador, tal como se encuentra en la caracterización.
</t>
        </r>
      </text>
    </comment>
    <comment ref="A8" authorId="0" shapeId="0" xr:uid="{7E855619-DA9A-4D84-B6D9-5A05B32D39AA}">
      <text>
        <r>
          <rPr>
            <sz val="9"/>
            <color indexed="81"/>
            <rFont val="Tahoma"/>
            <family val="2"/>
          </rPr>
          <t xml:space="preserve">Relacionar la actividad relacionada en el Plan (PAG - PEIDA) asociada al indicador.
</t>
        </r>
      </text>
    </comment>
    <comment ref="A9" authorId="0" shapeId="0" xr:uid="{547041FA-0909-4769-8610-8B0F477ECEE0}">
      <text>
        <r>
          <rPr>
            <sz val="9"/>
            <color indexed="81"/>
            <rFont val="Tahoma"/>
            <family val="2"/>
          </rPr>
          <t xml:space="preserve">Relacionar la formula del indicador
</t>
        </r>
      </text>
    </comment>
    <comment ref="C9" authorId="0" shapeId="0" xr:uid="{B5368D27-F943-4FAB-B32A-3394E2B5B60B}">
      <text>
        <r>
          <rPr>
            <sz val="9"/>
            <color indexed="81"/>
            <rFont val="Tahoma"/>
            <family val="2"/>
          </rPr>
          <t xml:space="preserve">Relacionar la formula del indicador correspondiente a la variable uno
</t>
        </r>
      </text>
    </comment>
    <comment ref="F9" authorId="0" shapeId="0" xr:uid="{D08CD105-4D47-4B78-BB05-C6DD923A10B4}">
      <text>
        <r>
          <rPr>
            <sz val="9"/>
            <color indexed="81"/>
            <rFont val="Tahoma"/>
            <family val="2"/>
          </rPr>
          <t xml:space="preserve">Describir en forma clara lo que busca  medir el indicador
</t>
        </r>
      </text>
    </comment>
    <comment ref="N10" authorId="0" shapeId="0" xr:uid="{5926F2FF-918A-467F-9B87-8E91DEDE3E61}">
      <text>
        <r>
          <rPr>
            <sz val="9"/>
            <color indexed="81"/>
            <rFont val="Tahoma"/>
            <family val="2"/>
          </rPr>
          <t xml:space="preserve">Seleccionar de la lista desplegable, la naturaleza o tipo de indicador
</t>
        </r>
      </text>
    </comment>
    <comment ref="R10" authorId="0" shapeId="0" xr:uid="{56330F45-03BC-4B38-8194-F07BC11E1314}">
      <text>
        <r>
          <rPr>
            <sz val="9"/>
            <color indexed="81"/>
            <rFont val="Tahoma"/>
            <family val="2"/>
          </rPr>
          <t>Relacionar el Código del Indicador, tal como aparece en el plan correspondiente (PAG o PEIDA)</t>
        </r>
      </text>
    </comment>
    <comment ref="U10" authorId="0" shapeId="0" xr:uid="{9BC1FE96-A987-4315-AE60-774D7FE4A545}">
      <text>
        <r>
          <rPr>
            <sz val="9"/>
            <color indexed="81"/>
            <rFont val="Tahoma"/>
            <family val="2"/>
          </rPr>
          <t xml:space="preserve">Se relacione la versión del indicador de acuerdo con las modificaciones realizadas. 
</t>
        </r>
      </text>
    </comment>
    <comment ref="C11" authorId="0" shapeId="0" xr:uid="{191EB62F-6B48-4F96-AC9D-CA4C5C0E65D1}">
      <text>
        <r>
          <rPr>
            <sz val="9"/>
            <color indexed="81"/>
            <rFont val="Tahoma"/>
            <family val="2"/>
          </rPr>
          <t>Se relaciona lo correspondiente a la variable dos, que por lo general  aplica para los indicadores porcentuales o indices.</t>
        </r>
      </text>
    </comment>
    <comment ref="A14" authorId="0" shapeId="0" xr:uid="{B275EE7C-10D0-4783-AA9A-6A2BEBEAAD72}">
      <text>
        <r>
          <rPr>
            <sz val="9"/>
            <color indexed="81"/>
            <rFont val="Tahoma"/>
            <family val="2"/>
          </rPr>
          <t xml:space="preserve">Seleccionar la unidad de medida del indicador de la lista desplegable
</t>
        </r>
      </text>
    </comment>
    <comment ref="C14" authorId="0" shapeId="0" xr:uid="{DC573E5A-4631-4881-84AE-A25017B4DFB7}">
      <text>
        <r>
          <rPr>
            <sz val="9"/>
            <color indexed="81"/>
            <rFont val="Tahoma"/>
            <family val="2"/>
          </rPr>
          <t xml:space="preserve">Indique la meta que desea llegar para la vigencia propuesta para el indicador, de acuerdo con lo relacionado en el Plan.
</t>
        </r>
      </text>
    </comment>
    <comment ref="F14" authorId="0" shapeId="0" xr:uid="{C7B09CDA-ACA3-4999-9E9E-0D6B02350DB7}">
      <text>
        <r>
          <rPr>
            <sz val="9"/>
            <color indexed="81"/>
            <rFont val="Tahoma"/>
            <family val="2"/>
          </rPr>
          <t xml:space="preserve">Seleccionar la Periocidad propuesta para el indicador de la lista desplegable.
</t>
        </r>
      </text>
    </comment>
    <comment ref="J14" authorId="0" shapeId="0" xr:uid="{ECD7C687-A575-4C55-89C1-A93E96A62253}">
      <text>
        <r>
          <rPr>
            <sz val="9"/>
            <color indexed="81"/>
            <rFont val="Tahoma"/>
            <family val="2"/>
          </rPr>
          <t xml:space="preserve">En este espacio se relaciona los rangos determinados para saber en donde se categoriza, de acuerdo con el avance o cumplimiento reportado.
</t>
        </r>
      </text>
    </comment>
    <comment ref="S14" authorId="0" shapeId="0" xr:uid="{BE2FEACD-20ED-4B6C-A7EC-16E9E68F82C2}">
      <text>
        <r>
          <rPr>
            <sz val="9"/>
            <color indexed="81"/>
            <rFont val="Tahoma"/>
            <family val="2"/>
          </rPr>
          <t xml:space="preserve">Seleccione de la lista desplegable el área responsable del reporte del indicador
</t>
        </r>
      </text>
    </comment>
    <comment ref="A18" authorId="1" shapeId="0" xr:uid="{242A1AAD-922A-458E-9FF6-77F6D8229A73}">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13B63E2A-9BD6-4943-8D27-F5F44585FEC2}">
      <text>
        <r>
          <rPr>
            <sz val="9"/>
            <color indexed="81"/>
            <rFont val="Tahoma"/>
            <family val="2"/>
          </rPr>
          <t>Este es un campo informativo, no se diligencia.</t>
        </r>
      </text>
    </comment>
    <comment ref="F19" authorId="1" shapeId="0" xr:uid="{B59A41CD-EF81-4219-B531-4F34A8A4CC0C}">
      <text>
        <r>
          <rPr>
            <sz val="9"/>
            <color indexed="81"/>
            <rFont val="Tahoma"/>
            <family val="2"/>
          </rPr>
          <t>Este es un campo informativo, no se diligencia.</t>
        </r>
      </text>
    </comment>
    <comment ref="O19" authorId="1" shapeId="0" xr:uid="{C36819A8-EE6F-4725-ACBB-3D34FCCD2D3D}">
      <text>
        <r>
          <rPr>
            <sz val="9"/>
            <color indexed="81"/>
            <rFont val="Tahoma"/>
            <family val="2"/>
          </rPr>
          <t>Este es un campo informativo, no se diligencia.</t>
        </r>
      </text>
    </comment>
    <comment ref="A22" authorId="0" shapeId="0" xr:uid="{43283DC7-2FD1-4324-ABCD-4B22D39A67E3}">
      <text>
        <r>
          <rPr>
            <sz val="9"/>
            <color indexed="81"/>
            <rFont val="Tahoma"/>
            <family val="2"/>
          </rPr>
          <t xml:space="preserve">Relacionar el dato que corresponde a la variable uno del indicador
</t>
        </r>
      </text>
    </comment>
    <comment ref="A23" authorId="0" shapeId="0" xr:uid="{EA37FA85-5FF0-42D3-A3E0-61C2CE3485F9}">
      <text>
        <r>
          <rPr>
            <sz val="9"/>
            <color indexed="81"/>
            <rFont val="Tahoma"/>
            <family val="2"/>
          </rPr>
          <t xml:space="preserve">Relacionar el dato que corresponde a la variable dos del indicador, si aplica
</t>
        </r>
      </text>
    </comment>
    <comment ref="A24" authorId="0" shapeId="0" xr:uid="{F37E55D9-0728-4876-828A-30169C5B51DB}">
      <text>
        <r>
          <rPr>
            <sz val="9"/>
            <color indexed="81"/>
            <rFont val="Tahoma"/>
            <family val="2"/>
          </rPr>
          <t>Espacio solo informativo, no se relaciona datos en estos campos.</t>
        </r>
      </text>
    </comment>
    <comment ref="A39" authorId="0" shapeId="0" xr:uid="{E44D4684-A650-413A-879A-D7972CDD857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08B6FAD5-45A4-4051-966B-8AC73A6C3DB2}">
      <text>
        <r>
          <rPr>
            <sz val="9"/>
            <color indexed="81"/>
            <rFont val="Tahoma"/>
            <family val="2"/>
          </rPr>
          <t>En este espacio se realiza por funcionario de la OAP, las observaciones relevantes resultado de la medición del indicador.</t>
        </r>
      </text>
    </comment>
  </commentList>
</comments>
</file>

<file path=xl/comments16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CFC84FC-5A40-4039-A891-234EDEFF85D7}">
      <text>
        <r>
          <rPr>
            <sz val="9"/>
            <color indexed="81"/>
            <rFont val="Tahoma"/>
            <family val="2"/>
          </rPr>
          <t xml:space="preserve">Se selecciona el Proceso de la lista desplegable que se relacione de acuerdo con la actividad e indicador formulado
</t>
        </r>
      </text>
    </comment>
    <comment ref="A6" authorId="0" shapeId="0" xr:uid="{2C2D9762-6114-4267-BB93-6DB578C8815A}">
      <text>
        <r>
          <rPr>
            <sz val="9"/>
            <color indexed="81"/>
            <rFont val="Tahoma"/>
            <family val="2"/>
          </rPr>
          <t xml:space="preserve">Relacionar el nombre del indicador, tal como se relaciona en el Plan.
</t>
        </r>
      </text>
    </comment>
    <comment ref="A7" authorId="0" shapeId="0" xr:uid="{ABB93E2A-92D9-4305-8B44-BBCBD4DFD024}">
      <text>
        <r>
          <rPr>
            <sz val="9"/>
            <color indexed="81"/>
            <rFont val="Tahoma"/>
            <family val="2"/>
          </rPr>
          <t xml:space="preserve">Relacionar el objetivo del Proceso el cual se asociará al indicador, tal como se encuentra en la caracterización.
</t>
        </r>
      </text>
    </comment>
    <comment ref="A8" authorId="0" shapeId="0" xr:uid="{B0A3CA47-8BD7-4BB7-9167-0CB39DCF9277}">
      <text>
        <r>
          <rPr>
            <sz val="9"/>
            <color indexed="81"/>
            <rFont val="Tahoma"/>
            <family val="2"/>
          </rPr>
          <t xml:space="preserve">Relacionar la actividad relacionada en el Plan (PAG - PEIDA) asociada al indicador.
</t>
        </r>
      </text>
    </comment>
    <comment ref="A9" authorId="0" shapeId="0" xr:uid="{852981D9-BB83-4FD7-9967-059D9882DC82}">
      <text>
        <r>
          <rPr>
            <sz val="9"/>
            <color indexed="81"/>
            <rFont val="Tahoma"/>
            <family val="2"/>
          </rPr>
          <t xml:space="preserve">Relacionar la formula del indicador
</t>
        </r>
      </text>
    </comment>
    <comment ref="N10" authorId="0" shapeId="0" xr:uid="{91008B4C-F3F2-4A74-B74B-218BFF977286}">
      <text>
        <r>
          <rPr>
            <sz val="9"/>
            <color indexed="81"/>
            <rFont val="Tahoma"/>
            <family val="2"/>
          </rPr>
          <t xml:space="preserve">Seleccionar de la lista desplegable, la naturaleza o tipo de indicador
</t>
        </r>
      </text>
    </comment>
    <comment ref="R10" authorId="0" shapeId="0" xr:uid="{27456248-0E24-4BEB-A3EB-18CA95BEFF70}">
      <text>
        <r>
          <rPr>
            <sz val="9"/>
            <color indexed="81"/>
            <rFont val="Tahoma"/>
            <family val="2"/>
          </rPr>
          <t>Relacionar el Código del Indicador, tal como aparece en el plan correspondiente (PAG o PEIDA)</t>
        </r>
      </text>
    </comment>
    <comment ref="U10" authorId="0" shapeId="0" xr:uid="{6BEDDBC2-C637-4A52-B8E5-8A1ADA78B430}">
      <text>
        <r>
          <rPr>
            <sz val="9"/>
            <color indexed="81"/>
            <rFont val="Tahoma"/>
            <family val="2"/>
          </rPr>
          <t xml:space="preserve">Se relacione la versión del indicador de acuerdo con las modificaciones realizadas. 
</t>
        </r>
      </text>
    </comment>
    <comment ref="C11" authorId="0" shapeId="0" xr:uid="{6EF23085-188F-493C-86CF-84546E484A8D}">
      <text>
        <r>
          <rPr>
            <sz val="9"/>
            <color indexed="81"/>
            <rFont val="Tahoma"/>
            <family val="2"/>
          </rPr>
          <t>Se relaciona lo correspondiente a la variable dos, que por lo general  aplica para los indicadores porcentuales o indices.</t>
        </r>
      </text>
    </comment>
    <comment ref="A14" authorId="0" shapeId="0" xr:uid="{07EF8387-F72D-440E-A5C7-07CD778B7765}">
      <text>
        <r>
          <rPr>
            <sz val="9"/>
            <color indexed="81"/>
            <rFont val="Tahoma"/>
            <family val="2"/>
          </rPr>
          <t xml:space="preserve">Seleccionar la unidad de medida del indicador de la lista desplegable
</t>
        </r>
      </text>
    </comment>
    <comment ref="C14" authorId="0" shapeId="0" xr:uid="{558965E5-A205-4EC6-8A53-4B5DC25A4947}">
      <text>
        <r>
          <rPr>
            <sz val="9"/>
            <color indexed="81"/>
            <rFont val="Tahoma"/>
            <family val="2"/>
          </rPr>
          <t xml:space="preserve">Indique la meta que desea llegar para la vigencia propuesta para el indicador, de acuerdo con lo relacionado en el Plan.
</t>
        </r>
      </text>
    </comment>
    <comment ref="F14" authorId="0" shapeId="0" xr:uid="{DC4756F7-531C-41AA-8443-FA7E9EA9633E}">
      <text>
        <r>
          <rPr>
            <sz val="9"/>
            <color indexed="81"/>
            <rFont val="Tahoma"/>
            <family val="2"/>
          </rPr>
          <t xml:space="preserve">Seleccionar la Periocidad propuesta para el indicador de la lista desplegable.
</t>
        </r>
      </text>
    </comment>
    <comment ref="J14" authorId="0" shapeId="0" xr:uid="{47F64602-52DE-4F54-873A-BAE3FA1F3CEE}">
      <text>
        <r>
          <rPr>
            <sz val="9"/>
            <color indexed="81"/>
            <rFont val="Tahoma"/>
            <family val="2"/>
          </rPr>
          <t xml:space="preserve">En este espacio se relaciona los rangos determinados para saber en donde se categoriza, de acuerdo con el avance o cumplimiento reportado.
</t>
        </r>
      </text>
    </comment>
    <comment ref="S14" authorId="0" shapeId="0" xr:uid="{B55E9C2B-2A6D-4FAF-BADA-B6FFBAAF9F3F}">
      <text>
        <r>
          <rPr>
            <sz val="9"/>
            <color indexed="81"/>
            <rFont val="Tahoma"/>
            <family val="2"/>
          </rPr>
          <t xml:space="preserve">Seleccione de la lista desplegable el área responsable del reporte del indicador
</t>
        </r>
      </text>
    </comment>
    <comment ref="A18" authorId="1" shapeId="0" xr:uid="{A44F3CF6-E4E5-4440-AAAC-02E57D6552BC}">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16EF9386-BC83-4458-8BDB-A6B0F9D9269C}">
      <text>
        <r>
          <rPr>
            <sz val="9"/>
            <color indexed="81"/>
            <rFont val="Tahoma"/>
            <family val="2"/>
          </rPr>
          <t>Este es un campo informativo, no se diligencia.</t>
        </r>
      </text>
    </comment>
    <comment ref="F19" authorId="1" shapeId="0" xr:uid="{649FDE06-6137-40E6-8D6C-91A18BF446E3}">
      <text>
        <r>
          <rPr>
            <sz val="9"/>
            <color indexed="81"/>
            <rFont val="Tahoma"/>
            <family val="2"/>
          </rPr>
          <t>Este es un campo informativo, no se diligencia.</t>
        </r>
      </text>
    </comment>
    <comment ref="O19" authorId="1" shapeId="0" xr:uid="{25D7D806-9C83-4BB8-A225-7D408A077552}">
      <text>
        <r>
          <rPr>
            <sz val="9"/>
            <color indexed="81"/>
            <rFont val="Tahoma"/>
            <family val="2"/>
          </rPr>
          <t>Este es un campo informativo, no se diligencia.</t>
        </r>
      </text>
    </comment>
    <comment ref="A22" authorId="0" shapeId="0" xr:uid="{A06911C2-640B-4466-A432-BFF9F2C12455}">
      <text>
        <r>
          <rPr>
            <sz val="9"/>
            <color indexed="81"/>
            <rFont val="Tahoma"/>
            <family val="2"/>
          </rPr>
          <t xml:space="preserve">Relacionar el dato que corresponde a la variable uno del indicador
</t>
        </r>
      </text>
    </comment>
    <comment ref="A23" authorId="0" shapeId="0" xr:uid="{811D702D-C0CC-4966-8756-E7EB7F6847FE}">
      <text>
        <r>
          <rPr>
            <sz val="9"/>
            <color indexed="81"/>
            <rFont val="Tahoma"/>
            <family val="2"/>
          </rPr>
          <t xml:space="preserve">Relacionar el dato que corresponde a la variable dos del indicador, si aplica
</t>
        </r>
      </text>
    </comment>
    <comment ref="A24" authorId="0" shapeId="0" xr:uid="{D316D5AD-3390-4194-A840-4BB8C66832D0}">
      <text>
        <r>
          <rPr>
            <sz val="9"/>
            <color indexed="81"/>
            <rFont val="Tahoma"/>
            <family val="2"/>
          </rPr>
          <t>Espacio solo informativo, no se relaciona datos en estos campos.</t>
        </r>
      </text>
    </comment>
    <comment ref="A39" authorId="0" shapeId="0" xr:uid="{00E6F44B-B3EA-44F2-897D-FB423CBFD5FB}">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E54CC038-5D4F-43B2-8598-FD77EFDAD24C}">
      <text>
        <r>
          <rPr>
            <sz val="9"/>
            <color indexed="81"/>
            <rFont val="Tahoma"/>
            <family val="2"/>
          </rPr>
          <t>En este espacio se realiza por funcionario de la OAP, las observaciones relevantes resultado de la medición del indicador.</t>
        </r>
      </text>
    </comment>
  </commentList>
</comments>
</file>

<file path=xl/comments16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187EF2FF-471F-4558-8805-40D69BA112A8}">
      <text>
        <r>
          <rPr>
            <sz val="9"/>
            <color indexed="81"/>
            <rFont val="Tahoma"/>
            <family val="2"/>
          </rPr>
          <t xml:space="preserve">Se selecciona el Proceso de la lista desplegable que se relacione de acuerdo con la actividad e indicador formulado
</t>
        </r>
      </text>
    </comment>
    <comment ref="A6" authorId="0" shapeId="0" xr:uid="{4B5F19AF-2F25-43E4-AC0D-39D6C1DB3731}">
      <text>
        <r>
          <rPr>
            <sz val="9"/>
            <color indexed="81"/>
            <rFont val="Tahoma"/>
            <family val="2"/>
          </rPr>
          <t xml:space="preserve">Relacionar el nombre del indicador, tal como se relaciona en el Plan.
</t>
        </r>
      </text>
    </comment>
    <comment ref="A7" authorId="0" shapeId="0" xr:uid="{FE3A9A3F-D09D-495E-B47A-2E0C48638F8E}">
      <text>
        <r>
          <rPr>
            <sz val="9"/>
            <color indexed="81"/>
            <rFont val="Tahoma"/>
            <family val="2"/>
          </rPr>
          <t xml:space="preserve">Relacionar el objetivo del Proceso el cual se asociará al indicador, tal como se encuentra en la caracterización.
</t>
        </r>
      </text>
    </comment>
    <comment ref="A8" authorId="0" shapeId="0" xr:uid="{D7458F20-5637-4DD6-9EF3-379579A25845}">
      <text>
        <r>
          <rPr>
            <sz val="9"/>
            <color indexed="81"/>
            <rFont val="Tahoma"/>
            <family val="2"/>
          </rPr>
          <t xml:space="preserve">Relacionar la actividad relacionada en el Plan (PAG - PEIDA) asociada al indicador.
</t>
        </r>
      </text>
    </comment>
    <comment ref="A9" authorId="0" shapeId="0" xr:uid="{8F161B7C-7EF3-4C91-88E9-91111961946B}">
      <text>
        <r>
          <rPr>
            <sz val="9"/>
            <color indexed="81"/>
            <rFont val="Tahoma"/>
            <family val="2"/>
          </rPr>
          <t xml:space="preserve">Relacionar la formula del indicador
</t>
        </r>
      </text>
    </comment>
    <comment ref="N10" authorId="0" shapeId="0" xr:uid="{E19CD025-56B2-4FDA-91B7-25CFBF6B7DF6}">
      <text>
        <r>
          <rPr>
            <sz val="9"/>
            <color indexed="81"/>
            <rFont val="Tahoma"/>
            <family val="2"/>
          </rPr>
          <t xml:space="preserve">Seleccionar de la lista desplegable, la naturaleza o tipo de indicador
</t>
        </r>
      </text>
    </comment>
    <comment ref="R10" authorId="0" shapeId="0" xr:uid="{E60003A8-1381-49F3-B81A-1056B888FC60}">
      <text>
        <r>
          <rPr>
            <sz val="9"/>
            <color indexed="81"/>
            <rFont val="Tahoma"/>
            <family val="2"/>
          </rPr>
          <t>Relacionar el Código del Indicador, tal como aparece en el plan correspondiente (PAG o PEIDA)</t>
        </r>
      </text>
    </comment>
    <comment ref="U10" authorId="0" shapeId="0" xr:uid="{FBF47614-271A-4B61-8C74-8747E7DA8638}">
      <text>
        <r>
          <rPr>
            <sz val="9"/>
            <color indexed="81"/>
            <rFont val="Tahoma"/>
            <family val="2"/>
          </rPr>
          <t xml:space="preserve">Se relacione la versión del indicador de acuerdo con las modificaciones realizadas. 
</t>
        </r>
      </text>
    </comment>
    <comment ref="C11" authorId="0" shapeId="0" xr:uid="{2661E99F-0BC0-48A9-BF9B-73DBD930A47F}">
      <text>
        <r>
          <rPr>
            <sz val="9"/>
            <color indexed="81"/>
            <rFont val="Tahoma"/>
            <family val="2"/>
          </rPr>
          <t>Se relaciona lo correspondiente a la variable dos, que por lo general  aplica para los indicadores porcentuales o indices.</t>
        </r>
      </text>
    </comment>
    <comment ref="A14" authorId="0" shapeId="0" xr:uid="{12191C12-B48A-4A4E-A452-F52F21844821}">
      <text>
        <r>
          <rPr>
            <sz val="9"/>
            <color indexed="81"/>
            <rFont val="Tahoma"/>
            <family val="2"/>
          </rPr>
          <t xml:space="preserve">Seleccionar la unidad de medida del indicador de la lista desplegable
</t>
        </r>
      </text>
    </comment>
    <comment ref="C14" authorId="0" shapeId="0" xr:uid="{E67880BB-A035-45B2-88D3-23ED98690962}">
      <text>
        <r>
          <rPr>
            <sz val="9"/>
            <color indexed="81"/>
            <rFont val="Tahoma"/>
            <family val="2"/>
          </rPr>
          <t xml:space="preserve">Indique la meta que desea llegar para la vigencia propuesta para el indicador, de acuerdo con lo relacionado en el Plan.
</t>
        </r>
      </text>
    </comment>
    <comment ref="F14" authorId="0" shapeId="0" xr:uid="{A3AD05DA-1C04-450E-878B-A41CBD3FD7F8}">
      <text>
        <r>
          <rPr>
            <sz val="9"/>
            <color indexed="81"/>
            <rFont val="Tahoma"/>
            <family val="2"/>
          </rPr>
          <t xml:space="preserve">Seleccionar la Periocidad propuesta para el indicador de la lista desplegable.
</t>
        </r>
      </text>
    </comment>
    <comment ref="J14" authorId="0" shapeId="0" xr:uid="{1F5F3388-3FD6-4820-87B3-E628F803AD25}">
      <text>
        <r>
          <rPr>
            <sz val="9"/>
            <color indexed="81"/>
            <rFont val="Tahoma"/>
            <family val="2"/>
          </rPr>
          <t xml:space="preserve">En este espacio se relaciona los rangos determinados para saber en donde se categoriza, de acuerdo con el avance o cumplimiento reportado.
</t>
        </r>
      </text>
    </comment>
    <comment ref="S14" authorId="0" shapeId="0" xr:uid="{6AED50BB-13CA-4CC4-8671-51623D19F0A8}">
      <text>
        <r>
          <rPr>
            <sz val="9"/>
            <color indexed="81"/>
            <rFont val="Tahoma"/>
            <family val="2"/>
          </rPr>
          <t xml:space="preserve">Seleccione de la lista desplegable el área responsable del reporte del indicador
</t>
        </r>
      </text>
    </comment>
    <comment ref="A18" authorId="1" shapeId="0" xr:uid="{3C2066EB-9BA3-407E-AA3A-5CA13ADB4F5B}">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0A02B5BE-5F1A-4EEC-8610-21BA308959C6}">
      <text>
        <r>
          <rPr>
            <sz val="9"/>
            <color indexed="81"/>
            <rFont val="Tahoma"/>
            <family val="2"/>
          </rPr>
          <t>Este es un campo informativo, no se diligencia.</t>
        </r>
      </text>
    </comment>
    <comment ref="F19" authorId="1" shapeId="0" xr:uid="{9C5DFE2D-60F6-47BD-8C36-E9E31E6D4C19}">
      <text>
        <r>
          <rPr>
            <sz val="9"/>
            <color indexed="81"/>
            <rFont val="Tahoma"/>
            <family val="2"/>
          </rPr>
          <t>Este es un campo informativo, no se diligencia.</t>
        </r>
      </text>
    </comment>
    <comment ref="O19" authorId="1" shapeId="0" xr:uid="{862A6D06-D6C8-4502-8908-5FA8F1D04635}">
      <text>
        <r>
          <rPr>
            <sz val="9"/>
            <color indexed="81"/>
            <rFont val="Tahoma"/>
            <family val="2"/>
          </rPr>
          <t>Este es un campo informativo, no se diligencia.</t>
        </r>
      </text>
    </comment>
    <comment ref="A22" authorId="0" shapeId="0" xr:uid="{909C5676-2A98-425B-9EA6-1F446C15A930}">
      <text>
        <r>
          <rPr>
            <sz val="9"/>
            <color indexed="81"/>
            <rFont val="Tahoma"/>
            <family val="2"/>
          </rPr>
          <t xml:space="preserve">Relacionar el dato que corresponde a la variable uno del indicador
</t>
        </r>
      </text>
    </comment>
    <comment ref="A23" authorId="0" shapeId="0" xr:uid="{5814F401-7B0F-48D6-85E6-B7AA66E731CF}">
      <text>
        <r>
          <rPr>
            <sz val="9"/>
            <color indexed="81"/>
            <rFont val="Tahoma"/>
            <family val="2"/>
          </rPr>
          <t xml:space="preserve">Relacionar el dato que corresponde a la variable dos del indicador, si aplica
</t>
        </r>
      </text>
    </comment>
    <comment ref="A24" authorId="0" shapeId="0" xr:uid="{393FE98C-630E-4710-BD64-EF799062F9DB}">
      <text>
        <r>
          <rPr>
            <sz val="9"/>
            <color indexed="81"/>
            <rFont val="Tahoma"/>
            <family val="2"/>
          </rPr>
          <t>Espacio solo informativo, no se relaciona datos en estos campos.</t>
        </r>
      </text>
    </comment>
    <comment ref="A39" authorId="0" shapeId="0" xr:uid="{7838DB6E-40C6-4661-BDBF-7E9F77DBC0A4}">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9A220F35-2617-4360-BAF6-072DD0FCF7DB}">
      <text>
        <r>
          <rPr>
            <sz val="9"/>
            <color indexed="81"/>
            <rFont val="Tahoma"/>
            <family val="2"/>
          </rPr>
          <t>En este espacio se realiza por funcionario de la OAP, las observaciones relevantes resultado de la medición del indicador.</t>
        </r>
      </text>
    </comment>
  </commentList>
</comments>
</file>

<file path=xl/comments16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ECF21208-6910-41BA-BFFD-2C399D066422}">
      <text>
        <r>
          <rPr>
            <sz val="9"/>
            <color indexed="81"/>
            <rFont val="Tahoma"/>
            <family val="2"/>
          </rPr>
          <t xml:space="preserve">Se selecciona el Proceso de la lista desplegable que se relacione de acuerdo con la actividad e indicador formulado
</t>
        </r>
      </text>
    </comment>
    <comment ref="A6" authorId="0" shapeId="0" xr:uid="{E6C9A56A-CCAB-45BA-9658-AE4B6C14A398}">
      <text>
        <r>
          <rPr>
            <sz val="9"/>
            <color indexed="81"/>
            <rFont val="Tahoma"/>
            <family val="2"/>
          </rPr>
          <t xml:space="preserve">Relacionar el nombre del indicador, tal como se relaciona en el Plan.
</t>
        </r>
      </text>
    </comment>
    <comment ref="A7" authorId="0" shapeId="0" xr:uid="{4C56310F-BBF6-4EE3-93B1-EA59CB71040E}">
      <text>
        <r>
          <rPr>
            <sz val="9"/>
            <color indexed="81"/>
            <rFont val="Tahoma"/>
            <family val="2"/>
          </rPr>
          <t xml:space="preserve">Relacionar el objetivo del Proceso el cual se asociará al indicador, tal como se encuentra en la caracterización.
</t>
        </r>
      </text>
    </comment>
    <comment ref="A8" authorId="0" shapeId="0" xr:uid="{9F3ACB45-954B-4B15-A8AF-DC384961696F}">
      <text>
        <r>
          <rPr>
            <sz val="9"/>
            <color indexed="81"/>
            <rFont val="Tahoma"/>
            <family val="2"/>
          </rPr>
          <t xml:space="preserve">Relacionar la actividad relacionada en el Plan (PAG - PEIDA) asociada al indicador.
</t>
        </r>
      </text>
    </comment>
    <comment ref="A9" authorId="0" shapeId="0" xr:uid="{06FD48E8-7838-4A9E-8D4C-F7B4EF7661EF}">
      <text>
        <r>
          <rPr>
            <sz val="9"/>
            <color indexed="81"/>
            <rFont val="Tahoma"/>
            <family val="2"/>
          </rPr>
          <t xml:space="preserve">Relacionar la formula del indicador
</t>
        </r>
      </text>
    </comment>
    <comment ref="N10" authorId="0" shapeId="0" xr:uid="{AE19D538-3007-4D9D-8E8B-2A10FAC0A979}">
      <text>
        <r>
          <rPr>
            <sz val="9"/>
            <color indexed="81"/>
            <rFont val="Tahoma"/>
            <family val="2"/>
          </rPr>
          <t xml:space="preserve">Seleccionar de la lista desplegable, la naturaleza o tipo de indicador
</t>
        </r>
      </text>
    </comment>
    <comment ref="R10" authorId="0" shapeId="0" xr:uid="{BC49B6FE-4B4B-48C1-84CC-CFDE9B391C7C}">
      <text>
        <r>
          <rPr>
            <sz val="9"/>
            <color indexed="81"/>
            <rFont val="Tahoma"/>
            <family val="2"/>
          </rPr>
          <t>Relacionar el Código del Indicador, tal como aparece en el plan correspondiente (PAG o PEIDA)</t>
        </r>
      </text>
    </comment>
    <comment ref="U10" authorId="0" shapeId="0" xr:uid="{2B8BE65D-0B3E-4B8B-B870-94E81BF3577E}">
      <text>
        <r>
          <rPr>
            <sz val="9"/>
            <color indexed="81"/>
            <rFont val="Tahoma"/>
            <family val="2"/>
          </rPr>
          <t xml:space="preserve">Se relacione la versión del indicador de acuerdo con las modificaciones realizadas. 
</t>
        </r>
      </text>
    </comment>
    <comment ref="C11" authorId="0" shapeId="0" xr:uid="{59F74A7E-B86F-4C96-B012-13F037FD076B}">
      <text>
        <r>
          <rPr>
            <sz val="9"/>
            <color indexed="81"/>
            <rFont val="Tahoma"/>
            <family val="2"/>
          </rPr>
          <t>Se relaciona lo correspondiente a la variable dos, que por lo general  aplica para los indicadores porcentuales o indices.</t>
        </r>
      </text>
    </comment>
    <comment ref="A14" authorId="0" shapeId="0" xr:uid="{453DBFF2-716C-4CDA-930D-B92782438A60}">
      <text>
        <r>
          <rPr>
            <sz val="9"/>
            <color indexed="81"/>
            <rFont val="Tahoma"/>
            <family val="2"/>
          </rPr>
          <t xml:space="preserve">Seleccionar la unidad de medida del indicador de la lista desplegable
</t>
        </r>
      </text>
    </comment>
    <comment ref="C14" authorId="0" shapeId="0" xr:uid="{5BFD8149-C55E-468D-8C17-5FE6C754E534}">
      <text>
        <r>
          <rPr>
            <sz val="9"/>
            <color indexed="81"/>
            <rFont val="Tahoma"/>
            <family val="2"/>
          </rPr>
          <t xml:space="preserve">Indique la meta que desea llegar para la vigencia propuesta para el indicador, de acuerdo con lo relacionado en el Plan.
</t>
        </r>
      </text>
    </comment>
    <comment ref="F14" authorId="0" shapeId="0" xr:uid="{7F430F34-FBB6-44A6-BF2A-961E4D4E8B9E}">
      <text>
        <r>
          <rPr>
            <sz val="9"/>
            <color indexed="81"/>
            <rFont val="Tahoma"/>
            <family val="2"/>
          </rPr>
          <t xml:space="preserve">Seleccionar la Periocidad propuesta para el indicador de la lista desplegable.
</t>
        </r>
      </text>
    </comment>
    <comment ref="J14" authorId="0" shapeId="0" xr:uid="{5E231396-F618-4950-B6A3-8CAD7029DC16}">
      <text>
        <r>
          <rPr>
            <sz val="9"/>
            <color indexed="81"/>
            <rFont val="Tahoma"/>
            <family val="2"/>
          </rPr>
          <t xml:space="preserve">En este espacio se relaciona los rangos determinados para saber en donde se categoriza, de acuerdo con el avance o cumplimiento reportado.
</t>
        </r>
      </text>
    </comment>
    <comment ref="S14" authorId="0" shapeId="0" xr:uid="{DE3B12EA-BAFA-4F25-8577-66E1E3D54086}">
      <text>
        <r>
          <rPr>
            <sz val="9"/>
            <color indexed="81"/>
            <rFont val="Tahoma"/>
            <family val="2"/>
          </rPr>
          <t xml:space="preserve">Seleccione de la lista desplegable el área responsable del reporte del indicador
</t>
        </r>
      </text>
    </comment>
    <comment ref="A18" authorId="1" shapeId="0" xr:uid="{6BA5603E-97DB-4A91-A8C4-A9169C197BB3}">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B62383B9-A098-4DEA-A6E2-23C53126041D}">
      <text>
        <r>
          <rPr>
            <sz val="9"/>
            <color indexed="81"/>
            <rFont val="Tahoma"/>
            <family val="2"/>
          </rPr>
          <t>Este es un campo informativo, no se diligencia.</t>
        </r>
      </text>
    </comment>
    <comment ref="F19" authorId="1" shapeId="0" xr:uid="{2358BF82-A8E2-4B33-ADC8-5E61B0478EBF}">
      <text>
        <r>
          <rPr>
            <sz val="9"/>
            <color indexed="81"/>
            <rFont val="Tahoma"/>
            <family val="2"/>
          </rPr>
          <t>Este es un campo informativo, no se diligencia.</t>
        </r>
      </text>
    </comment>
    <comment ref="O19" authorId="1" shapeId="0" xr:uid="{EE80CC9E-1A35-4EBB-9837-B364F6CC99AC}">
      <text>
        <r>
          <rPr>
            <sz val="9"/>
            <color indexed="81"/>
            <rFont val="Tahoma"/>
            <family val="2"/>
          </rPr>
          <t>Este es un campo informativo, no se diligencia.</t>
        </r>
      </text>
    </comment>
    <comment ref="A22" authorId="0" shapeId="0" xr:uid="{89B0B09B-E474-4452-B833-BE621B3FD82F}">
      <text>
        <r>
          <rPr>
            <sz val="9"/>
            <color indexed="81"/>
            <rFont val="Tahoma"/>
            <family val="2"/>
          </rPr>
          <t xml:space="preserve">Relacionar el dato que corresponde a la variable uno del indicador
</t>
        </r>
      </text>
    </comment>
    <comment ref="A23" authorId="0" shapeId="0" xr:uid="{185DCF22-338A-43D5-BE3D-2847760B590E}">
      <text>
        <r>
          <rPr>
            <sz val="9"/>
            <color indexed="81"/>
            <rFont val="Tahoma"/>
            <family val="2"/>
          </rPr>
          <t xml:space="preserve">Relacionar el dato que corresponde a la variable dos del indicador, si aplica
</t>
        </r>
      </text>
    </comment>
    <comment ref="A24" authorId="0" shapeId="0" xr:uid="{EA259FC7-306E-4DC2-A796-ABFC306FE35A}">
      <text>
        <r>
          <rPr>
            <sz val="9"/>
            <color indexed="81"/>
            <rFont val="Tahoma"/>
            <family val="2"/>
          </rPr>
          <t>Espacio solo informativo, no se relaciona datos en estos campos.</t>
        </r>
      </text>
    </comment>
    <comment ref="A39" authorId="0" shapeId="0" xr:uid="{12B71A98-2764-434C-8502-904B3D5011C0}">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C3B92601-4BB8-47A1-8D21-C998F3F207B0}">
      <text>
        <r>
          <rPr>
            <sz val="9"/>
            <color indexed="81"/>
            <rFont val="Tahoma"/>
            <family val="2"/>
          </rPr>
          <t>En este espacio se realiza por funcionario de la OAP, las observaciones relevantes resultado de la medición del indicador.</t>
        </r>
      </text>
    </comment>
  </commentList>
</comments>
</file>

<file path=xl/comments16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460B8E62-414C-4FC6-AAEB-BFEF6477BEB2}">
      <text>
        <r>
          <rPr>
            <sz val="9"/>
            <color indexed="81"/>
            <rFont val="Tahoma"/>
            <family val="2"/>
          </rPr>
          <t xml:space="preserve">Se selecciona el Proceso de la lista desplegable que se relacione de acuerdo con la actividad e indicador formulado
</t>
        </r>
      </text>
    </comment>
    <comment ref="A6" authorId="0" shapeId="0" xr:uid="{FC6547B3-C953-4B4E-B6A2-11670E9D4A86}">
      <text>
        <r>
          <rPr>
            <sz val="9"/>
            <color indexed="81"/>
            <rFont val="Tahoma"/>
            <family val="2"/>
          </rPr>
          <t xml:space="preserve">Relacionar el nombre del indicador, tal como se relaciona en el Plan.
</t>
        </r>
      </text>
    </comment>
    <comment ref="A7" authorId="0" shapeId="0" xr:uid="{9D24BD1E-C2D6-4EFF-9CA2-2ADC951B8A42}">
      <text>
        <r>
          <rPr>
            <sz val="9"/>
            <color indexed="81"/>
            <rFont val="Tahoma"/>
            <family val="2"/>
          </rPr>
          <t xml:space="preserve">Relacionar el objetivo del Proceso el cual se asociará al indicador, tal como se encuentra en la caracterización.
</t>
        </r>
      </text>
    </comment>
    <comment ref="A8" authorId="0" shapeId="0" xr:uid="{395F31F5-AB76-4159-BA06-556D2D8ABB9B}">
      <text>
        <r>
          <rPr>
            <sz val="9"/>
            <color indexed="81"/>
            <rFont val="Tahoma"/>
            <family val="2"/>
          </rPr>
          <t xml:space="preserve">Relacionar la actividad relacionada en el Plan (PAG - PEIDA) asociada al indicador.
</t>
        </r>
      </text>
    </comment>
    <comment ref="A9" authorId="0" shapeId="0" xr:uid="{A3BAA935-EB4E-42F0-9D69-23C1794B96C9}">
      <text>
        <r>
          <rPr>
            <sz val="9"/>
            <color indexed="81"/>
            <rFont val="Tahoma"/>
            <family val="2"/>
          </rPr>
          <t xml:space="preserve">Relacionar la formula del indicador
</t>
        </r>
      </text>
    </comment>
    <comment ref="N10" authorId="0" shapeId="0" xr:uid="{0FD6FE8A-24F7-47B6-AA6F-F82F0ACE26D3}">
      <text>
        <r>
          <rPr>
            <sz val="9"/>
            <color indexed="81"/>
            <rFont val="Tahoma"/>
            <family val="2"/>
          </rPr>
          <t xml:space="preserve">Seleccionar de la lista desplegable, la naturaleza o tipo de indicador
</t>
        </r>
      </text>
    </comment>
    <comment ref="R10" authorId="0" shapeId="0" xr:uid="{689EF423-2C8B-4811-9FCF-A2EBC71FB36B}">
      <text>
        <r>
          <rPr>
            <sz val="9"/>
            <color indexed="81"/>
            <rFont val="Tahoma"/>
            <family val="2"/>
          </rPr>
          <t>Relacionar el Código del Indicador, tal como aparece en el plan correspondiente (PAG o PEIDA)</t>
        </r>
      </text>
    </comment>
    <comment ref="U10" authorId="0" shapeId="0" xr:uid="{83505B4E-3AB6-47AD-BFAC-F3F1844D9AF0}">
      <text>
        <r>
          <rPr>
            <sz val="9"/>
            <color indexed="81"/>
            <rFont val="Tahoma"/>
            <family val="2"/>
          </rPr>
          <t xml:space="preserve">Se relacione la versión del indicador de acuerdo con las modificaciones realizadas. 
</t>
        </r>
      </text>
    </comment>
    <comment ref="C11" authorId="0" shapeId="0" xr:uid="{F4D170BB-989E-4292-936F-F4A9D3369B55}">
      <text>
        <r>
          <rPr>
            <sz val="9"/>
            <color indexed="81"/>
            <rFont val="Tahoma"/>
            <family val="2"/>
          </rPr>
          <t>Se relaciona lo correspondiente a la variable dos, que por lo general  aplica para los indicadores porcentuales o indices.</t>
        </r>
      </text>
    </comment>
    <comment ref="A14" authorId="0" shapeId="0" xr:uid="{49C02086-0045-480D-9FCD-8E6DA8992A15}">
      <text>
        <r>
          <rPr>
            <sz val="9"/>
            <color indexed="81"/>
            <rFont val="Tahoma"/>
            <family val="2"/>
          </rPr>
          <t xml:space="preserve">Seleccionar la unidad de medida del indicador de la lista desplegable
</t>
        </r>
      </text>
    </comment>
    <comment ref="C14" authorId="0" shapeId="0" xr:uid="{82039A53-1A77-47A0-B469-0F1B91BE40DD}">
      <text>
        <r>
          <rPr>
            <sz val="9"/>
            <color indexed="81"/>
            <rFont val="Tahoma"/>
            <family val="2"/>
          </rPr>
          <t xml:space="preserve">Indique la meta que desea llegar para la vigencia propuesta para el indicador, de acuerdo con lo relacionado en el Plan.
</t>
        </r>
      </text>
    </comment>
    <comment ref="F14" authorId="0" shapeId="0" xr:uid="{CAB1D778-DE25-41EC-B807-1EF76A708EED}">
      <text>
        <r>
          <rPr>
            <sz val="9"/>
            <color indexed="81"/>
            <rFont val="Tahoma"/>
            <family val="2"/>
          </rPr>
          <t xml:space="preserve">Seleccionar la Periocidad propuesta para el indicador de la lista desplegable.
</t>
        </r>
      </text>
    </comment>
    <comment ref="J14" authorId="0" shapeId="0" xr:uid="{D89F38A9-48B8-493F-8268-4845DFF80862}">
      <text>
        <r>
          <rPr>
            <sz val="9"/>
            <color indexed="81"/>
            <rFont val="Tahoma"/>
            <family val="2"/>
          </rPr>
          <t xml:space="preserve">En este espacio se relaciona los rangos determinados para saber en donde se categoriza, de acuerdo con el avance o cumplimiento reportado.
</t>
        </r>
      </text>
    </comment>
    <comment ref="S14" authorId="0" shapeId="0" xr:uid="{DF4B22B3-AEB0-493E-BE97-757B48ED06EC}">
      <text>
        <r>
          <rPr>
            <sz val="9"/>
            <color indexed="81"/>
            <rFont val="Tahoma"/>
            <family val="2"/>
          </rPr>
          <t xml:space="preserve">Seleccione de la lista desplegable el área responsable del reporte del indicador
</t>
        </r>
      </text>
    </comment>
    <comment ref="A18" authorId="1" shapeId="0" xr:uid="{1083AAF1-026E-432D-993E-AE581839D8E7}">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4A62682E-3700-4D97-8F39-980F9AE2D630}">
      <text>
        <r>
          <rPr>
            <sz val="9"/>
            <color indexed="81"/>
            <rFont val="Tahoma"/>
            <family val="2"/>
          </rPr>
          <t>Este es un campo informativo, no se diligencia.</t>
        </r>
      </text>
    </comment>
    <comment ref="F19" authorId="1" shapeId="0" xr:uid="{7487C5E4-5BAE-4175-AE18-DC7460CE6E90}">
      <text>
        <r>
          <rPr>
            <sz val="9"/>
            <color indexed="81"/>
            <rFont val="Tahoma"/>
            <family val="2"/>
          </rPr>
          <t>Este es un campo informativo, no se diligencia.</t>
        </r>
      </text>
    </comment>
    <comment ref="O19" authorId="1" shapeId="0" xr:uid="{4465D355-FA97-45E2-A652-015B100B17F8}">
      <text>
        <r>
          <rPr>
            <sz val="9"/>
            <color indexed="81"/>
            <rFont val="Tahoma"/>
            <family val="2"/>
          </rPr>
          <t>Este es un campo informativo, no se diligencia.</t>
        </r>
      </text>
    </comment>
    <comment ref="A22" authorId="0" shapeId="0" xr:uid="{7454CB2F-A74C-4448-A052-0DD2FA286936}">
      <text>
        <r>
          <rPr>
            <sz val="9"/>
            <color indexed="81"/>
            <rFont val="Tahoma"/>
            <family val="2"/>
          </rPr>
          <t xml:space="preserve">Relacionar el dato que corresponde a la variable uno del indicador
</t>
        </r>
      </text>
    </comment>
    <comment ref="A23" authorId="0" shapeId="0" xr:uid="{FFA32F9B-56AE-4415-9495-61FF1EB34FB7}">
      <text>
        <r>
          <rPr>
            <sz val="9"/>
            <color indexed="81"/>
            <rFont val="Tahoma"/>
            <family val="2"/>
          </rPr>
          <t xml:space="preserve">Relacionar el dato que corresponde a la variable dos del indicador, si aplica
</t>
        </r>
      </text>
    </comment>
    <comment ref="A24" authorId="0" shapeId="0" xr:uid="{508999BB-F4EB-44C6-A9BD-AE12928C283B}">
      <text>
        <r>
          <rPr>
            <sz val="9"/>
            <color indexed="81"/>
            <rFont val="Tahoma"/>
            <family val="2"/>
          </rPr>
          <t>Espacio solo informativo, no se relaciona datos en estos campos.</t>
        </r>
      </text>
    </comment>
    <comment ref="A39" authorId="0" shapeId="0" xr:uid="{34C1AA2C-57DC-42F6-B4B4-940F6C74430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9E2D1E6F-A660-4BF6-9992-78DF7116DB07}">
      <text>
        <r>
          <rPr>
            <sz val="9"/>
            <color indexed="81"/>
            <rFont val="Tahoma"/>
            <family val="2"/>
          </rPr>
          <t>En este espacio se realiza por funcionario de la OAP, las observaciones relevantes resultado de la medición del indicador.</t>
        </r>
      </text>
    </comment>
  </commentList>
</comments>
</file>

<file path=xl/comments16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4C0F187B-8819-4D91-A1F3-1E9DC1F3083A}">
      <text>
        <r>
          <rPr>
            <sz val="9"/>
            <color indexed="81"/>
            <rFont val="Tahoma"/>
            <family val="2"/>
          </rPr>
          <t xml:space="preserve">Se selecciona el Proceso de la lista desplegable que se relacione de acuerdo con la actividad e indicador formulado
</t>
        </r>
      </text>
    </comment>
    <comment ref="A6" authorId="0" shapeId="0" xr:uid="{6B00C242-91F7-4072-83DA-B92E9D3701FD}">
      <text>
        <r>
          <rPr>
            <sz val="9"/>
            <color indexed="81"/>
            <rFont val="Tahoma"/>
            <family val="2"/>
          </rPr>
          <t xml:space="preserve">Relacionar el nombre del indicador, tal como se relaciona en el Plan.
</t>
        </r>
      </text>
    </comment>
    <comment ref="A7" authorId="0" shapeId="0" xr:uid="{8DC3676F-A9AE-4C04-9C43-7871FC3BFAF6}">
      <text>
        <r>
          <rPr>
            <sz val="9"/>
            <color indexed="81"/>
            <rFont val="Tahoma"/>
            <family val="2"/>
          </rPr>
          <t xml:space="preserve">Relacionar el objetivo del Proceso el cual se asociará al indicador, tal como se encuentra en la caracterización.
</t>
        </r>
      </text>
    </comment>
    <comment ref="A8" authorId="0" shapeId="0" xr:uid="{1795A9B5-A34E-4D2A-ADD9-7B8AF8655309}">
      <text>
        <r>
          <rPr>
            <sz val="9"/>
            <color indexed="81"/>
            <rFont val="Tahoma"/>
            <family val="2"/>
          </rPr>
          <t xml:space="preserve">Relacionar la actividad relacionada en el Plan (PAG - PEIDA) asociada al indicador.
</t>
        </r>
      </text>
    </comment>
    <comment ref="A9" authorId="0" shapeId="0" xr:uid="{FCA12865-B587-428D-8668-50218DADB789}">
      <text>
        <r>
          <rPr>
            <sz val="9"/>
            <color indexed="81"/>
            <rFont val="Tahoma"/>
            <family val="2"/>
          </rPr>
          <t xml:space="preserve">Relacionar la formula del indicador
</t>
        </r>
      </text>
    </comment>
    <comment ref="N10" authorId="0" shapeId="0" xr:uid="{0DC34BEE-DA63-4368-B59B-77ECA2E8BA91}">
      <text>
        <r>
          <rPr>
            <sz val="9"/>
            <color indexed="81"/>
            <rFont val="Tahoma"/>
            <family val="2"/>
          </rPr>
          <t xml:space="preserve">Seleccionar de la lista desplegable, la naturaleza o tipo de indicador
</t>
        </r>
      </text>
    </comment>
    <comment ref="R10" authorId="0" shapeId="0" xr:uid="{66B0FB4E-DC7C-4D58-BC71-A3C560756AD4}">
      <text>
        <r>
          <rPr>
            <sz val="9"/>
            <color indexed="81"/>
            <rFont val="Tahoma"/>
            <family val="2"/>
          </rPr>
          <t>Relacionar el Código del Indicador, tal como aparece en el plan correspondiente (PAG o PEIDA)</t>
        </r>
      </text>
    </comment>
    <comment ref="U10" authorId="0" shapeId="0" xr:uid="{FBA1CC30-557E-41DD-B474-A214AA010E86}">
      <text>
        <r>
          <rPr>
            <sz val="9"/>
            <color indexed="81"/>
            <rFont val="Tahoma"/>
            <family val="2"/>
          </rPr>
          <t xml:space="preserve">Se relacione la versión del indicador de acuerdo con las modificaciones realizadas. 
</t>
        </r>
      </text>
    </comment>
    <comment ref="C11" authorId="0" shapeId="0" xr:uid="{7498ECED-21F0-43FB-8293-6592CE4BAE7F}">
      <text>
        <r>
          <rPr>
            <sz val="9"/>
            <color indexed="81"/>
            <rFont val="Tahoma"/>
            <family val="2"/>
          </rPr>
          <t>Se relaciona lo correspondiente a la variable dos, que por lo general  aplica para los indicadores porcentuales o indices.</t>
        </r>
      </text>
    </comment>
    <comment ref="A14" authorId="0" shapeId="0" xr:uid="{02C02EA4-3BAB-4B51-A6EA-CD922950EC0D}">
      <text>
        <r>
          <rPr>
            <sz val="9"/>
            <color indexed="81"/>
            <rFont val="Tahoma"/>
            <family val="2"/>
          </rPr>
          <t xml:space="preserve">Seleccionar la unidad de medida del indicador de la lista desplegable
</t>
        </r>
      </text>
    </comment>
    <comment ref="C14" authorId="0" shapeId="0" xr:uid="{C2328B37-1FA7-458C-847B-15A250576F27}">
      <text>
        <r>
          <rPr>
            <sz val="9"/>
            <color indexed="81"/>
            <rFont val="Tahoma"/>
            <family val="2"/>
          </rPr>
          <t xml:space="preserve">Indique la meta que desea llegar para la vigencia propuesta para el indicador, de acuerdo con lo relacionado en el Plan.
</t>
        </r>
      </text>
    </comment>
    <comment ref="F14" authorId="0" shapeId="0" xr:uid="{DEBD79A7-5B44-4915-A40B-E0EB995E9FF8}">
      <text>
        <r>
          <rPr>
            <sz val="9"/>
            <color indexed="81"/>
            <rFont val="Tahoma"/>
            <family val="2"/>
          </rPr>
          <t xml:space="preserve">Seleccionar la Periocidad propuesta para el indicador de la lista desplegable.
</t>
        </r>
      </text>
    </comment>
    <comment ref="J14" authorId="0" shapeId="0" xr:uid="{9A76B172-3142-4196-A8EF-E455615A021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B680FA4D-2B98-4FE3-BF60-9C76F7742C93}">
      <text>
        <r>
          <rPr>
            <sz val="9"/>
            <color indexed="81"/>
            <rFont val="Tahoma"/>
            <family val="2"/>
          </rPr>
          <t xml:space="preserve">Seleccione de la lista desplegable el área responsable del reporte del indicador
</t>
        </r>
      </text>
    </comment>
    <comment ref="A18" authorId="1" shapeId="0" xr:uid="{3AA1FEFF-D5CD-4F1D-9D1B-3DDFA51ACE3B}">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7D60122A-26BC-49D4-B3BA-716EE82579B2}">
      <text>
        <r>
          <rPr>
            <sz val="9"/>
            <color indexed="81"/>
            <rFont val="Tahoma"/>
            <family val="2"/>
          </rPr>
          <t>Este es un campo informativo, no se diligencia.</t>
        </r>
      </text>
    </comment>
    <comment ref="F19" authorId="1" shapeId="0" xr:uid="{F14E0E6F-E2B0-46C2-B91F-56159A765323}">
      <text>
        <r>
          <rPr>
            <sz val="9"/>
            <color indexed="81"/>
            <rFont val="Tahoma"/>
            <family val="2"/>
          </rPr>
          <t>Este es un campo informativo, no se diligencia.</t>
        </r>
      </text>
    </comment>
    <comment ref="O19" authorId="1" shapeId="0" xr:uid="{85754D92-6DED-4BC7-9B1D-6C8BE37652C3}">
      <text>
        <r>
          <rPr>
            <sz val="9"/>
            <color indexed="81"/>
            <rFont val="Tahoma"/>
            <family val="2"/>
          </rPr>
          <t>Este es un campo informativo, no se diligencia.</t>
        </r>
      </text>
    </comment>
    <comment ref="A22" authorId="0" shapeId="0" xr:uid="{0BD9A665-DF9E-4D3F-86E4-29C2ED3CEB38}">
      <text>
        <r>
          <rPr>
            <sz val="9"/>
            <color indexed="81"/>
            <rFont val="Tahoma"/>
            <family val="2"/>
          </rPr>
          <t xml:space="preserve">Relacionar el dato que corresponde a la variable uno del indicador
</t>
        </r>
      </text>
    </comment>
    <comment ref="A23" authorId="0" shapeId="0" xr:uid="{89B10977-1407-47FC-89FF-55C9EBE8D3E1}">
      <text>
        <r>
          <rPr>
            <sz val="9"/>
            <color indexed="81"/>
            <rFont val="Tahoma"/>
            <family val="2"/>
          </rPr>
          <t xml:space="preserve">Relacionar el dato que corresponde a la variable dos del indicador, si aplica
</t>
        </r>
      </text>
    </comment>
    <comment ref="A24" authorId="0" shapeId="0" xr:uid="{01A2BD49-08A7-4883-9147-4080DAE077CF}">
      <text>
        <r>
          <rPr>
            <sz val="9"/>
            <color indexed="81"/>
            <rFont val="Tahoma"/>
            <family val="2"/>
          </rPr>
          <t>Espacio solo informativo, no se relaciona datos en estos campos.</t>
        </r>
      </text>
    </comment>
    <comment ref="A39" authorId="0" shapeId="0" xr:uid="{002F7F85-CDCB-4649-9469-E8290DB731D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F36B0F73-54C7-4CE9-9704-2723542BBBD8}">
      <text>
        <r>
          <rPr>
            <sz val="9"/>
            <color indexed="81"/>
            <rFont val="Tahoma"/>
            <family val="2"/>
          </rPr>
          <t>En este espacio se realiza por funcionario de la OAP, las observaciones relevantes resultado de la medición del indicador.</t>
        </r>
      </text>
    </comment>
  </commentList>
</comments>
</file>

<file path=xl/comments16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0DCBF5CC-FBF7-4D3B-9D69-D32BD5F2C8B0}">
      <text>
        <r>
          <rPr>
            <sz val="9"/>
            <color indexed="81"/>
            <rFont val="Tahoma"/>
            <family val="2"/>
          </rPr>
          <t xml:space="preserve">Se selecciona el Proceso de la lista desplegable que se relacione de acuerdo con la actividad e indicador formulado
</t>
        </r>
      </text>
    </comment>
    <comment ref="A6" authorId="0" shapeId="0" xr:uid="{8BA86EDD-C123-4C89-8D2B-A435C41FA61C}">
      <text>
        <r>
          <rPr>
            <sz val="9"/>
            <color indexed="81"/>
            <rFont val="Tahoma"/>
            <family val="2"/>
          </rPr>
          <t xml:space="preserve">Relacionar el nombre del indicador, tal como se relaciona en el Plan.
</t>
        </r>
      </text>
    </comment>
    <comment ref="A7" authorId="0" shapeId="0" xr:uid="{ACAE6F9F-A605-47D2-963D-D5C8D9FDCEC4}">
      <text>
        <r>
          <rPr>
            <sz val="9"/>
            <color indexed="81"/>
            <rFont val="Tahoma"/>
            <family val="2"/>
          </rPr>
          <t xml:space="preserve">Relacionar el objetivo del Proceso el cual se asociará al indicador, tal como se encuentra en la caracterización.
</t>
        </r>
      </text>
    </comment>
    <comment ref="A8" authorId="0" shapeId="0" xr:uid="{AD93DF5C-D092-4B58-8492-E0200E7A4AB1}">
      <text>
        <r>
          <rPr>
            <sz val="9"/>
            <color indexed="81"/>
            <rFont val="Tahoma"/>
            <family val="2"/>
          </rPr>
          <t xml:space="preserve">Relacionar la actividad relacionada en el Plan (PAG - PEIDA) asociada al indicador.
</t>
        </r>
      </text>
    </comment>
    <comment ref="A9" authorId="0" shapeId="0" xr:uid="{99B4C1FE-1709-4FB3-83BB-7F93FF937BA3}">
      <text>
        <r>
          <rPr>
            <sz val="9"/>
            <color indexed="81"/>
            <rFont val="Tahoma"/>
            <family val="2"/>
          </rPr>
          <t xml:space="preserve">Relacionar la formula del indicador
</t>
        </r>
      </text>
    </comment>
    <comment ref="N10" authorId="0" shapeId="0" xr:uid="{50682183-B706-496C-A439-98B4F447F4E3}">
      <text>
        <r>
          <rPr>
            <sz val="9"/>
            <color indexed="81"/>
            <rFont val="Tahoma"/>
            <family val="2"/>
          </rPr>
          <t xml:space="preserve">Seleccionar de la lista desplegable, la naturaleza o tipo de indicador
</t>
        </r>
      </text>
    </comment>
    <comment ref="R10" authorId="0" shapeId="0" xr:uid="{07D4B99A-00FB-4D7E-A7A7-842BF16F806B}">
      <text>
        <r>
          <rPr>
            <sz val="9"/>
            <color indexed="81"/>
            <rFont val="Tahoma"/>
            <family val="2"/>
          </rPr>
          <t>Relacionar el Código del Indicador, tal como aparece en el plan correspondiente (PAG o PEIDA)</t>
        </r>
      </text>
    </comment>
    <comment ref="U10" authorId="0" shapeId="0" xr:uid="{AC174480-5F5C-49BD-8CFA-67C84ADEACC3}">
      <text>
        <r>
          <rPr>
            <sz val="9"/>
            <color indexed="81"/>
            <rFont val="Tahoma"/>
            <family val="2"/>
          </rPr>
          <t xml:space="preserve">Se relacione la versión del indicador de acuerdo con las modificaciones realizadas. 
</t>
        </r>
      </text>
    </comment>
    <comment ref="C11" authorId="0" shapeId="0" xr:uid="{FD70A957-E5B4-464B-B7CF-137CEA9CC657}">
      <text>
        <r>
          <rPr>
            <sz val="9"/>
            <color indexed="81"/>
            <rFont val="Tahoma"/>
            <family val="2"/>
          </rPr>
          <t>Se relaciona lo correspondiente a la variable dos, que por lo general  aplica para los indicadores porcentuales o indices.</t>
        </r>
      </text>
    </comment>
    <comment ref="A14" authorId="0" shapeId="0" xr:uid="{1651837F-82BB-42AC-AD1D-108C6EC53620}">
      <text>
        <r>
          <rPr>
            <sz val="9"/>
            <color indexed="81"/>
            <rFont val="Tahoma"/>
            <family val="2"/>
          </rPr>
          <t xml:space="preserve">Seleccionar la unidad de medida del indicador de la lista desplegable
</t>
        </r>
      </text>
    </comment>
    <comment ref="C14" authorId="0" shapeId="0" xr:uid="{C54C1BDF-B08E-4D8A-971D-224813E3CDB6}">
      <text>
        <r>
          <rPr>
            <sz val="9"/>
            <color indexed="81"/>
            <rFont val="Tahoma"/>
            <family val="2"/>
          </rPr>
          <t xml:space="preserve">Indique la meta que desea llegar para la vigencia propuesta para el indicador, de acuerdo con lo relacionado en el Plan.
</t>
        </r>
      </text>
    </comment>
    <comment ref="F14" authorId="0" shapeId="0" xr:uid="{3F85D13F-9233-4626-ADCF-A82B704E69D8}">
      <text>
        <r>
          <rPr>
            <sz val="9"/>
            <color indexed="81"/>
            <rFont val="Tahoma"/>
            <family val="2"/>
          </rPr>
          <t xml:space="preserve">Seleccionar la Periocidad propuesta para el indicador de la lista desplegable.
</t>
        </r>
      </text>
    </comment>
    <comment ref="J14" authorId="0" shapeId="0" xr:uid="{F87B8067-2D26-40B9-9E11-A0B218ED6245}">
      <text>
        <r>
          <rPr>
            <sz val="9"/>
            <color indexed="81"/>
            <rFont val="Tahoma"/>
            <family val="2"/>
          </rPr>
          <t xml:space="preserve">En este espacio se relaciona los rangos determinados para saber en donde se categoriza, de acuerdo con el avance o cumplimiento reportado.
</t>
        </r>
      </text>
    </comment>
    <comment ref="S14" authorId="0" shapeId="0" xr:uid="{D71182E1-E6F1-4DCC-BBBA-816F2AB96C8F}">
      <text>
        <r>
          <rPr>
            <sz val="9"/>
            <color indexed="81"/>
            <rFont val="Tahoma"/>
            <family val="2"/>
          </rPr>
          <t xml:space="preserve">Seleccione de la lista desplegable el área responsable del reporte del indicador
</t>
        </r>
      </text>
    </comment>
    <comment ref="A18" authorId="1" shapeId="0" xr:uid="{E07E472C-7898-4B9A-BBC1-C5564AF927DE}">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875BF47B-3298-4C1E-9D95-512E8C99768E}">
      <text>
        <r>
          <rPr>
            <sz val="9"/>
            <color indexed="81"/>
            <rFont val="Tahoma"/>
            <family val="2"/>
          </rPr>
          <t>Este es un campo informativo, no se diligencia.</t>
        </r>
      </text>
    </comment>
    <comment ref="F19" authorId="1" shapeId="0" xr:uid="{A254775E-93D7-4D8A-9F20-CDFBA5B39B28}">
      <text>
        <r>
          <rPr>
            <sz val="9"/>
            <color indexed="81"/>
            <rFont val="Tahoma"/>
            <family val="2"/>
          </rPr>
          <t>Este es un campo informativo, no se diligencia.</t>
        </r>
      </text>
    </comment>
    <comment ref="O19" authorId="1" shapeId="0" xr:uid="{9AB16F7A-B443-4530-AB3F-D7A70F545C2C}">
      <text>
        <r>
          <rPr>
            <sz val="9"/>
            <color indexed="81"/>
            <rFont val="Tahoma"/>
            <family val="2"/>
          </rPr>
          <t>Este es un campo informativo, no se diligencia.</t>
        </r>
      </text>
    </comment>
    <comment ref="A22" authorId="0" shapeId="0" xr:uid="{E5B12AE0-64B3-43CD-8B91-AC241691F619}">
      <text>
        <r>
          <rPr>
            <sz val="9"/>
            <color indexed="81"/>
            <rFont val="Tahoma"/>
            <family val="2"/>
          </rPr>
          <t xml:space="preserve">Relacionar el dato que corresponde a la variable uno del indicador
</t>
        </r>
      </text>
    </comment>
    <comment ref="A23" authorId="0" shapeId="0" xr:uid="{DC9D179C-A651-4A92-8936-7703E0B8A034}">
      <text>
        <r>
          <rPr>
            <sz val="9"/>
            <color indexed="81"/>
            <rFont val="Tahoma"/>
            <family val="2"/>
          </rPr>
          <t xml:space="preserve">Relacionar el dato que corresponde a la variable dos del indicador, si aplica
</t>
        </r>
      </text>
    </comment>
    <comment ref="A24" authorId="0" shapeId="0" xr:uid="{786C31D5-F4DC-4192-9F8D-739C1D6BF691}">
      <text>
        <r>
          <rPr>
            <sz val="9"/>
            <color indexed="81"/>
            <rFont val="Tahoma"/>
            <family val="2"/>
          </rPr>
          <t>Espacio solo informativo, no se relaciona datos en estos campos.</t>
        </r>
      </text>
    </comment>
    <comment ref="A39" authorId="0" shapeId="0" xr:uid="{EA247548-82A1-4389-82D2-54EEFA133D2E}">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D8C57DCA-8616-4530-88B3-F1ADC555C47C}">
      <text>
        <r>
          <rPr>
            <sz val="9"/>
            <color indexed="81"/>
            <rFont val="Tahoma"/>
            <family val="2"/>
          </rPr>
          <t>En este espacio se realiza por funcionario de la OAP, las observaciones relevantes resultado de la medición del indicador.</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814E632B-5857-4735-9F95-CF59B35B9E65}">
      <text>
        <r>
          <rPr>
            <sz val="9"/>
            <color indexed="81"/>
            <rFont val="Tahoma"/>
            <family val="2"/>
          </rPr>
          <t xml:space="preserve">Se selecciona el Proceso de la lista desplegable que se relacione de acuerdo con la actividad e indicador formulado
</t>
        </r>
      </text>
    </comment>
    <comment ref="A6" authorId="0" shapeId="0" xr:uid="{9AFDD865-5D89-4B5F-ABD1-9575C4AE441C}">
      <text>
        <r>
          <rPr>
            <sz val="9"/>
            <color indexed="81"/>
            <rFont val="Tahoma"/>
            <family val="2"/>
          </rPr>
          <t xml:space="preserve">Relacionar el nombre del indicador, tal como se relaciona en el Plan.
</t>
        </r>
      </text>
    </comment>
    <comment ref="A7" authorId="0" shapeId="0" xr:uid="{BBD5AEBB-EBA4-4EC9-96A3-64FFD06B747C}">
      <text>
        <r>
          <rPr>
            <sz val="9"/>
            <color indexed="81"/>
            <rFont val="Tahoma"/>
            <family val="2"/>
          </rPr>
          <t xml:space="preserve">Relacionar el objetivo del Proceso el cual se asociará al indicador, tal como se encuentra en la caracterización.
</t>
        </r>
      </text>
    </comment>
    <comment ref="A8" authorId="0" shapeId="0" xr:uid="{1E72D956-8FAE-4FB9-9163-6D5805B7286D}">
      <text>
        <r>
          <rPr>
            <sz val="9"/>
            <color indexed="81"/>
            <rFont val="Tahoma"/>
            <family val="2"/>
          </rPr>
          <t xml:space="preserve">Relacionar la actividad relacionada en el Plan (PAG - PEIDA) asociada al indicador.
</t>
        </r>
      </text>
    </comment>
    <comment ref="A9" authorId="0" shapeId="0" xr:uid="{E928789E-FD6E-4E6C-85F8-7A1DD966214F}">
      <text>
        <r>
          <rPr>
            <sz val="9"/>
            <color indexed="81"/>
            <rFont val="Tahoma"/>
            <family val="2"/>
          </rPr>
          <t xml:space="preserve">Relacionar la formula del indicador
</t>
        </r>
      </text>
    </comment>
    <comment ref="C9" authorId="0" shapeId="0" xr:uid="{14228789-0E03-4DD3-BEDE-12169CB037EA}">
      <text>
        <r>
          <rPr>
            <sz val="9"/>
            <color indexed="81"/>
            <rFont val="Tahoma"/>
            <family val="2"/>
          </rPr>
          <t xml:space="preserve">Relacionar la formula del indicador correspondiente a la variable uno
</t>
        </r>
      </text>
    </comment>
    <comment ref="F9" authorId="0" shapeId="0" xr:uid="{FE5A722F-7178-4F9C-98D1-FDD37900E053}">
      <text>
        <r>
          <rPr>
            <sz val="9"/>
            <color indexed="81"/>
            <rFont val="Tahoma"/>
            <family val="2"/>
          </rPr>
          <t xml:space="preserve">Describir en forma clara lo que busca  medir el indicador
</t>
        </r>
      </text>
    </comment>
    <comment ref="N10" authorId="0" shapeId="0" xr:uid="{32E2FCC0-4392-437A-8600-7E22BFDB1D8A}">
      <text>
        <r>
          <rPr>
            <sz val="9"/>
            <color indexed="81"/>
            <rFont val="Tahoma"/>
            <family val="2"/>
          </rPr>
          <t xml:space="preserve">Seleccionar de la lista desplegable, la naturaleza o tipo de indicador
</t>
        </r>
      </text>
    </comment>
    <comment ref="R10" authorId="0" shapeId="0" xr:uid="{08B006DB-4E90-4D7F-836A-D1D8594758AB}">
      <text>
        <r>
          <rPr>
            <sz val="9"/>
            <color indexed="81"/>
            <rFont val="Tahoma"/>
            <family val="2"/>
          </rPr>
          <t>Relacionar el Código del Indicador, tal como aparece en el plan correspondiente (PAG o PEIDA)</t>
        </r>
      </text>
    </comment>
    <comment ref="U10" authorId="0" shapeId="0" xr:uid="{AC4F4665-D54C-44B9-AFB7-A263BFED5D35}">
      <text>
        <r>
          <rPr>
            <sz val="9"/>
            <color indexed="81"/>
            <rFont val="Tahoma"/>
            <family val="2"/>
          </rPr>
          <t xml:space="preserve">Se relacione la versión del indicador de acuerdo con las modificaciones realizadas. 
</t>
        </r>
      </text>
    </comment>
    <comment ref="C11" authorId="0" shapeId="0" xr:uid="{2E7FE317-CF48-42DC-AA6B-451D57D98F65}">
      <text>
        <r>
          <rPr>
            <sz val="9"/>
            <color indexed="81"/>
            <rFont val="Tahoma"/>
            <family val="2"/>
          </rPr>
          <t>Se relaciona lo correspondiente a la variable dos, que por lo general  aplica para los indicadores porcentuales o indices.</t>
        </r>
      </text>
    </comment>
    <comment ref="A14" authorId="0" shapeId="0" xr:uid="{0BE74306-3B8C-4287-BA53-DBF367494BDE}">
      <text>
        <r>
          <rPr>
            <sz val="9"/>
            <color indexed="81"/>
            <rFont val="Tahoma"/>
            <family val="2"/>
          </rPr>
          <t xml:space="preserve">Seleccionar la unidad de medida del indicador de la lista desplegable
</t>
        </r>
      </text>
    </comment>
    <comment ref="C14" authorId="0" shapeId="0" xr:uid="{2C760AB9-E942-4CB8-9642-070876DFF843}">
      <text>
        <r>
          <rPr>
            <sz val="9"/>
            <color indexed="81"/>
            <rFont val="Tahoma"/>
            <family val="2"/>
          </rPr>
          <t xml:space="preserve">Indique la meta que desea llegar para la vigencia propuesta para el indicador, de acuerdo con lo relacionado en el Plan.
</t>
        </r>
      </text>
    </comment>
    <comment ref="F14" authorId="0" shapeId="0" xr:uid="{03B83B2F-A9A5-41E2-8746-0A691A1E3F03}">
      <text>
        <r>
          <rPr>
            <sz val="9"/>
            <color indexed="81"/>
            <rFont val="Tahoma"/>
            <family val="2"/>
          </rPr>
          <t xml:space="preserve">Seleccionar la Periocidad propuesta para el indicador de la lista desplegable.
</t>
        </r>
      </text>
    </comment>
    <comment ref="J14" authorId="0" shapeId="0" xr:uid="{9E9965BD-2A35-4C57-9F7B-4B066370BCF5}">
      <text>
        <r>
          <rPr>
            <sz val="9"/>
            <color indexed="81"/>
            <rFont val="Tahoma"/>
            <family val="2"/>
          </rPr>
          <t xml:space="preserve">En este espacio se relaciona los rangos determinados para saber en donde se categoriza, de acuerdo con el avance o cumplimiento reportado.
</t>
        </r>
      </text>
    </comment>
    <comment ref="S14" authorId="0" shapeId="0" xr:uid="{D251F5C5-292B-462B-BCF1-881893922E37}">
      <text>
        <r>
          <rPr>
            <sz val="9"/>
            <color indexed="81"/>
            <rFont val="Tahoma"/>
            <family val="2"/>
          </rPr>
          <t xml:space="preserve">Seleccione de la lista desplegable el área responsable del reporte del indicador
</t>
        </r>
      </text>
    </comment>
    <comment ref="A18" authorId="1" shapeId="0" xr:uid="{BBAFE04E-F789-49A2-A2C7-DA17B6BB3882}">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A32BA566-3C2E-4EEF-9D44-205170056506}">
      <text>
        <r>
          <rPr>
            <sz val="9"/>
            <color indexed="81"/>
            <rFont val="Tahoma"/>
            <family val="2"/>
          </rPr>
          <t>Este es un campo informativo, no se diligencia.</t>
        </r>
      </text>
    </comment>
    <comment ref="F19" authorId="1" shapeId="0" xr:uid="{B7D1584F-9969-40B7-BC6A-68B7395759CD}">
      <text>
        <r>
          <rPr>
            <sz val="9"/>
            <color indexed="81"/>
            <rFont val="Tahoma"/>
            <family val="2"/>
          </rPr>
          <t>Este es un campo informativo, no se diligencia.</t>
        </r>
      </text>
    </comment>
    <comment ref="O19" authorId="1" shapeId="0" xr:uid="{0F553C7F-76A9-4331-9FDD-D6A36AC1EEEC}">
      <text>
        <r>
          <rPr>
            <sz val="9"/>
            <color indexed="81"/>
            <rFont val="Tahoma"/>
            <family val="2"/>
          </rPr>
          <t>Este es un campo informativo, no se diligencia.</t>
        </r>
      </text>
    </comment>
    <comment ref="A22" authorId="0" shapeId="0" xr:uid="{85DE29AE-C9E6-4954-B204-2409019BE609}">
      <text>
        <r>
          <rPr>
            <sz val="9"/>
            <color indexed="81"/>
            <rFont val="Tahoma"/>
            <family val="2"/>
          </rPr>
          <t xml:space="preserve">Relacionar el dato que corresponde a la variable uno del indicador
</t>
        </r>
      </text>
    </comment>
    <comment ref="A23" authorId="0" shapeId="0" xr:uid="{4067AE4F-0E84-49AA-9A1E-315E9DDC5D10}">
      <text>
        <r>
          <rPr>
            <sz val="9"/>
            <color indexed="81"/>
            <rFont val="Tahoma"/>
            <family val="2"/>
          </rPr>
          <t xml:space="preserve">Relacionar el dato que corresponde a la variable dos del indicador, si aplica
</t>
        </r>
      </text>
    </comment>
    <comment ref="A24" authorId="0" shapeId="0" xr:uid="{21E5C426-11CA-46CA-8DB2-CA086E5562F3}">
      <text>
        <r>
          <rPr>
            <sz val="9"/>
            <color indexed="81"/>
            <rFont val="Tahoma"/>
            <family val="2"/>
          </rPr>
          <t>Espacio solo informativo, no se relaciona datos en estos campos.</t>
        </r>
      </text>
    </comment>
    <comment ref="A39" authorId="0" shapeId="0" xr:uid="{3EDFC00C-CFE6-4EF1-82DA-296CB4ED43D8}">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C7823F95-06C6-4EAE-98C2-8D08EDBA34B9}">
      <text>
        <r>
          <rPr>
            <sz val="9"/>
            <color indexed="81"/>
            <rFont val="Tahoma"/>
            <family val="2"/>
          </rPr>
          <t>En este espacio se realiza por funcionario de la OAP, las observaciones relevantes resultado de la medición del indicador.</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15E81866-0207-40F4-B1EE-DBA96BA6B8E2}">
      <text>
        <r>
          <rPr>
            <sz val="9"/>
            <color indexed="81"/>
            <rFont val="Tahoma"/>
            <family val="2"/>
          </rPr>
          <t xml:space="preserve">Se selecciona el Proceso de la lista desplegable que se relacione de acuerdo con la actividad e indicador formulado
</t>
        </r>
      </text>
    </comment>
    <comment ref="A6" authorId="0" shapeId="0" xr:uid="{4791D3EB-E7FA-4E2F-9205-E8AFE70C64FB}">
      <text>
        <r>
          <rPr>
            <sz val="9"/>
            <color indexed="81"/>
            <rFont val="Tahoma"/>
            <family val="2"/>
          </rPr>
          <t xml:space="preserve">Relacionar el nombre del indicador, tal como se relaciona en el Plan.
</t>
        </r>
      </text>
    </comment>
    <comment ref="A7" authorId="0" shapeId="0" xr:uid="{8DCCA8BA-48FE-424E-858F-DCABCA67BA33}">
      <text>
        <r>
          <rPr>
            <sz val="9"/>
            <color indexed="81"/>
            <rFont val="Tahoma"/>
            <family val="2"/>
          </rPr>
          <t xml:space="preserve">Relacionar el objetivo del Proceso el cual se asociará al indicador, tal como se encuentra en la caracterización.
</t>
        </r>
      </text>
    </comment>
    <comment ref="A8" authorId="0" shapeId="0" xr:uid="{4C0709D4-7268-4D25-9EF5-9CCA45B4A324}">
      <text>
        <r>
          <rPr>
            <sz val="9"/>
            <color indexed="81"/>
            <rFont val="Tahoma"/>
            <family val="2"/>
          </rPr>
          <t xml:space="preserve">Relacionar la actividad relacionada en el Plan (PAG - PEIDA) asociada al indicador.
</t>
        </r>
      </text>
    </comment>
    <comment ref="A9" authorId="0" shapeId="0" xr:uid="{94931670-27E3-4F9D-921E-AF80E954C1A8}">
      <text>
        <r>
          <rPr>
            <sz val="9"/>
            <color indexed="81"/>
            <rFont val="Tahoma"/>
            <family val="2"/>
          </rPr>
          <t xml:space="preserve">Relacionar la formula del indicador
</t>
        </r>
      </text>
    </comment>
    <comment ref="C9" authorId="0" shapeId="0" xr:uid="{1F9A811C-1ECF-4149-8C94-AAA40FEBE8BB}">
      <text>
        <r>
          <rPr>
            <sz val="9"/>
            <color indexed="81"/>
            <rFont val="Tahoma"/>
            <family val="2"/>
          </rPr>
          <t xml:space="preserve">Relacionar la formula del indicador correspondiente a la variable uno
</t>
        </r>
      </text>
    </comment>
    <comment ref="F9" authorId="0" shapeId="0" xr:uid="{AEA34868-1120-4AE0-B438-9E14D46DA41E}">
      <text>
        <r>
          <rPr>
            <sz val="9"/>
            <color indexed="81"/>
            <rFont val="Tahoma"/>
            <family val="2"/>
          </rPr>
          <t xml:space="preserve">Describir en forma clara lo que busca  medir el indicador
</t>
        </r>
      </text>
    </comment>
    <comment ref="N10" authorId="0" shapeId="0" xr:uid="{89F87E23-5A9E-40D8-97E2-D7074676629B}">
      <text>
        <r>
          <rPr>
            <sz val="9"/>
            <color indexed="81"/>
            <rFont val="Tahoma"/>
            <family val="2"/>
          </rPr>
          <t xml:space="preserve">Seleccionar de la lista desplegable, la naturaleza o tipo de indicador
</t>
        </r>
      </text>
    </comment>
    <comment ref="R10" authorId="0" shapeId="0" xr:uid="{FB23E5F5-2E53-478F-AB6F-3659D60F253E}">
      <text>
        <r>
          <rPr>
            <sz val="9"/>
            <color indexed="81"/>
            <rFont val="Tahoma"/>
            <family val="2"/>
          </rPr>
          <t>Relacionar el Código del Indicador, tal como aparece en el plan correspondiente (PAG o PEIDA)</t>
        </r>
      </text>
    </comment>
    <comment ref="U10" authorId="0" shapeId="0" xr:uid="{BA48B65C-56FC-4051-A570-FF1914395C58}">
      <text>
        <r>
          <rPr>
            <sz val="9"/>
            <color indexed="81"/>
            <rFont val="Tahoma"/>
            <family val="2"/>
          </rPr>
          <t xml:space="preserve">Se relacione la versión del indicador de acuerdo con las modificaciones realizadas. 
</t>
        </r>
      </text>
    </comment>
    <comment ref="C11" authorId="0" shapeId="0" xr:uid="{669B321A-DE58-40B8-BC55-847EAB97ED35}">
      <text>
        <r>
          <rPr>
            <sz val="9"/>
            <color indexed="81"/>
            <rFont val="Tahoma"/>
            <family val="2"/>
          </rPr>
          <t>Se relaciona lo correspondiente a la variable dos, que por lo general  aplica para los indicadores porcentuales o indices.</t>
        </r>
      </text>
    </comment>
    <comment ref="A14" authorId="0" shapeId="0" xr:uid="{B620E355-FF2F-48E8-8792-0043B75B3EE3}">
      <text>
        <r>
          <rPr>
            <sz val="9"/>
            <color indexed="81"/>
            <rFont val="Tahoma"/>
            <family val="2"/>
          </rPr>
          <t xml:space="preserve">Seleccionar la unidad de medida del indicador de la lista desplegable
</t>
        </r>
      </text>
    </comment>
    <comment ref="C14" authorId="0" shapeId="0" xr:uid="{EA45958F-83E1-4542-A1C2-09E7E3E9BC9F}">
      <text>
        <r>
          <rPr>
            <sz val="9"/>
            <color indexed="81"/>
            <rFont val="Tahoma"/>
            <family val="2"/>
          </rPr>
          <t xml:space="preserve">Indique la meta que desea llegar para la vigencia propuesta para el indicador, de acuerdo con lo relacionado en el Plan.
</t>
        </r>
      </text>
    </comment>
    <comment ref="F14" authorId="0" shapeId="0" xr:uid="{9093006B-936D-456C-9506-A98733DFE718}">
      <text>
        <r>
          <rPr>
            <sz val="9"/>
            <color indexed="81"/>
            <rFont val="Tahoma"/>
            <family val="2"/>
          </rPr>
          <t xml:space="preserve">Seleccionar la Periocidad propuesta para el indicador de la lista desplegable.
</t>
        </r>
      </text>
    </comment>
    <comment ref="J14" authorId="0" shapeId="0" xr:uid="{7E66743A-A1DF-4098-8683-778D2FCE0F3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DAB46D73-FB75-4D87-8197-7DBAB75FE354}">
      <text>
        <r>
          <rPr>
            <sz val="9"/>
            <color indexed="81"/>
            <rFont val="Tahoma"/>
            <family val="2"/>
          </rPr>
          <t xml:space="preserve">Seleccione de la lista desplegable el área responsable del reporte del indicador
</t>
        </r>
      </text>
    </comment>
    <comment ref="A18" authorId="1" shapeId="0" xr:uid="{5AB7AB3B-6734-45B4-9005-70DD06F48104}">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8F39EC89-CFEB-4C80-B0DB-6F346D79FD65}">
      <text>
        <r>
          <rPr>
            <sz val="9"/>
            <color indexed="81"/>
            <rFont val="Tahoma"/>
            <family val="2"/>
          </rPr>
          <t>Este es un campo informativo, no se diligencia.</t>
        </r>
      </text>
    </comment>
    <comment ref="F19" authorId="1" shapeId="0" xr:uid="{F728D632-BF71-4B71-ADB5-D6FF6C44B85C}">
      <text>
        <r>
          <rPr>
            <sz val="9"/>
            <color indexed="81"/>
            <rFont val="Tahoma"/>
            <family val="2"/>
          </rPr>
          <t>Este es un campo informativo, no se diligencia.</t>
        </r>
      </text>
    </comment>
    <comment ref="O19" authorId="1" shapeId="0" xr:uid="{3D74B2B9-364F-4ADB-90E9-EBE9A6EA4229}">
      <text>
        <r>
          <rPr>
            <sz val="9"/>
            <color indexed="81"/>
            <rFont val="Tahoma"/>
            <family val="2"/>
          </rPr>
          <t>Este es un campo informativo, no se diligencia.</t>
        </r>
      </text>
    </comment>
    <comment ref="A22" authorId="0" shapeId="0" xr:uid="{9F2F97C8-0E97-4A50-BB7D-8C70B0B7DB27}">
      <text>
        <r>
          <rPr>
            <sz val="9"/>
            <color indexed="81"/>
            <rFont val="Tahoma"/>
            <family val="2"/>
          </rPr>
          <t xml:space="preserve">Relacionar el dato que corresponde a la variable uno del indicador
</t>
        </r>
      </text>
    </comment>
    <comment ref="A23" authorId="0" shapeId="0" xr:uid="{8C081F69-8A34-4B30-9C68-427CD27DD4BE}">
      <text>
        <r>
          <rPr>
            <sz val="9"/>
            <color indexed="81"/>
            <rFont val="Tahoma"/>
            <family val="2"/>
          </rPr>
          <t xml:space="preserve">Relacionar el dato que corresponde a la variable dos del indicador, si aplica
</t>
        </r>
      </text>
    </comment>
    <comment ref="A24" authorId="0" shapeId="0" xr:uid="{7C8C4B17-238F-40CE-9DBE-125CDFD7E33C}">
      <text>
        <r>
          <rPr>
            <sz val="9"/>
            <color indexed="81"/>
            <rFont val="Tahoma"/>
            <family val="2"/>
          </rPr>
          <t>Espacio solo informativo, no se relaciona datos en estos campos.</t>
        </r>
      </text>
    </comment>
    <comment ref="A39" authorId="0" shapeId="0" xr:uid="{537EE02A-906E-4020-8906-ACE1FBA3C5F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698CED62-A1CA-4B74-90C2-11B9DA0E30A4}">
      <text>
        <r>
          <rPr>
            <sz val="9"/>
            <color indexed="81"/>
            <rFont val="Tahoma"/>
            <family val="2"/>
          </rPr>
          <t>En este espacio se realiza por funcionario de la OAP, las observaciones relevantes resultado de la medición del indicador.</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983DBCAE-5BBB-409D-A700-C5A32F7FE350}">
      <text>
        <r>
          <rPr>
            <sz val="9"/>
            <color indexed="81"/>
            <rFont val="Tahoma"/>
            <family val="2"/>
          </rPr>
          <t xml:space="preserve">Se selecciona el Proceso de la lista desplegable que se relacione de acuerdo con la actividad e indicador formulado
</t>
        </r>
      </text>
    </comment>
    <comment ref="A6" authorId="0" shapeId="0" xr:uid="{2C89A483-617B-4555-8A78-61645F10A45A}">
      <text>
        <r>
          <rPr>
            <sz val="9"/>
            <color indexed="81"/>
            <rFont val="Tahoma"/>
            <family val="2"/>
          </rPr>
          <t xml:space="preserve">Relacionar el nombre del indicador, tal como se relaciona en el Plan.
</t>
        </r>
      </text>
    </comment>
    <comment ref="A7" authorId="0" shapeId="0" xr:uid="{F24078E7-5224-48B7-8EDB-B4B18027B4AE}">
      <text>
        <r>
          <rPr>
            <sz val="9"/>
            <color indexed="81"/>
            <rFont val="Tahoma"/>
            <family val="2"/>
          </rPr>
          <t xml:space="preserve">Relacionar el objetivo del Proceso el cual se asociará al indicador, tal como se encuentra en la caracterización.
</t>
        </r>
      </text>
    </comment>
    <comment ref="A8" authorId="0" shapeId="0" xr:uid="{10AA6F83-F4CD-4A07-A0C8-27DF62FCE830}">
      <text>
        <r>
          <rPr>
            <sz val="9"/>
            <color indexed="81"/>
            <rFont val="Tahoma"/>
            <family val="2"/>
          </rPr>
          <t xml:space="preserve">Relacionar la actividad relacionada en el Plan (PAG - PEIDA) asociada al indicador.
</t>
        </r>
      </text>
    </comment>
    <comment ref="A9" authorId="0" shapeId="0" xr:uid="{AFFE28EF-1789-478D-9279-41BA73689F3D}">
      <text>
        <r>
          <rPr>
            <sz val="9"/>
            <color indexed="81"/>
            <rFont val="Tahoma"/>
            <family val="2"/>
          </rPr>
          <t xml:space="preserve">Relacionar la formula del indicador
</t>
        </r>
      </text>
    </comment>
    <comment ref="C9" authorId="0" shapeId="0" xr:uid="{FBB4491C-077A-4B65-A5DD-3145CBB320E3}">
      <text>
        <r>
          <rPr>
            <sz val="9"/>
            <color indexed="81"/>
            <rFont val="Tahoma"/>
            <family val="2"/>
          </rPr>
          <t xml:space="preserve">Relacionar la formula del indicador correspondiente a la variable uno
</t>
        </r>
      </text>
    </comment>
    <comment ref="F9" authorId="0" shapeId="0" xr:uid="{4AE6B783-7303-4755-AE50-E7F50ABF8DF0}">
      <text>
        <r>
          <rPr>
            <sz val="9"/>
            <color indexed="81"/>
            <rFont val="Tahoma"/>
            <family val="2"/>
          </rPr>
          <t xml:space="preserve">Describir en forma clara lo que busca  medir el indicador
</t>
        </r>
      </text>
    </comment>
    <comment ref="N10" authorId="0" shapeId="0" xr:uid="{EB46F1B8-51DF-42DE-AF7E-5795D77A299C}">
      <text>
        <r>
          <rPr>
            <sz val="9"/>
            <color indexed="81"/>
            <rFont val="Tahoma"/>
            <family val="2"/>
          </rPr>
          <t xml:space="preserve">Seleccionar de la lista desplegable, la naturaleza o tipo de indicador
</t>
        </r>
      </text>
    </comment>
    <comment ref="R10" authorId="0" shapeId="0" xr:uid="{33A6E017-1FFB-4F72-89DF-530926675784}">
      <text>
        <r>
          <rPr>
            <sz val="9"/>
            <color indexed="81"/>
            <rFont val="Tahoma"/>
            <family val="2"/>
          </rPr>
          <t>Relacionar el Código del Indicador, tal como aparece en el plan correspondiente (PAG o PEIDA)</t>
        </r>
      </text>
    </comment>
    <comment ref="U10" authorId="0" shapeId="0" xr:uid="{41B7CB03-A988-4B2C-A0FB-CE66DBC29CDF}">
      <text>
        <r>
          <rPr>
            <sz val="9"/>
            <color indexed="81"/>
            <rFont val="Tahoma"/>
            <family val="2"/>
          </rPr>
          <t xml:space="preserve">Se relacione la versión del indicador de acuerdo con las modificaciones realizadas. 
</t>
        </r>
      </text>
    </comment>
    <comment ref="C11" authorId="0" shapeId="0" xr:uid="{2420E2BF-C88B-4E1B-9474-1D871B8D13F8}">
      <text>
        <r>
          <rPr>
            <sz val="9"/>
            <color indexed="81"/>
            <rFont val="Tahoma"/>
            <family val="2"/>
          </rPr>
          <t>Se relaciona lo correspondiente a la variable dos, que por lo general  aplica para los indicadores porcentuales o indices.</t>
        </r>
      </text>
    </comment>
    <comment ref="A14" authorId="0" shapeId="0" xr:uid="{B5368919-B7CA-48EB-9E01-63CB8AEF6640}">
      <text>
        <r>
          <rPr>
            <sz val="9"/>
            <color indexed="81"/>
            <rFont val="Tahoma"/>
            <family val="2"/>
          </rPr>
          <t xml:space="preserve">Seleccionar la unidad de medida del indicador de la lista desplegable
</t>
        </r>
      </text>
    </comment>
    <comment ref="C14" authorId="0" shapeId="0" xr:uid="{265A0F70-0935-4124-ADE2-FE0A840F3F68}">
      <text>
        <r>
          <rPr>
            <sz val="9"/>
            <color indexed="81"/>
            <rFont val="Tahoma"/>
            <family val="2"/>
          </rPr>
          <t xml:space="preserve">Indique la meta que desea llegar para la vigencia propuesta para el indicador, de acuerdo con lo relacionado en el Plan.
</t>
        </r>
      </text>
    </comment>
    <comment ref="F14" authorId="0" shapeId="0" xr:uid="{4642B604-7E23-473B-BF81-28004DB2DFB8}">
      <text>
        <r>
          <rPr>
            <sz val="9"/>
            <color indexed="81"/>
            <rFont val="Tahoma"/>
            <family val="2"/>
          </rPr>
          <t xml:space="preserve">Seleccionar la Periocidad propuesta para el indicador de la lista desplegable.
</t>
        </r>
      </text>
    </comment>
    <comment ref="J14" authorId="0" shapeId="0" xr:uid="{21C8DE34-156D-4528-8498-6E333EA79EA0}">
      <text>
        <r>
          <rPr>
            <sz val="9"/>
            <color indexed="81"/>
            <rFont val="Tahoma"/>
            <family val="2"/>
          </rPr>
          <t xml:space="preserve">En este espacio se relaciona los rangos determinados para saber en donde se categoriza, de acuerdo con el avance o cumplimiento reportado.
</t>
        </r>
      </text>
    </comment>
    <comment ref="S14" authorId="0" shapeId="0" xr:uid="{AD1E222E-062F-4F25-AE48-6DEAAD5E6A99}">
      <text>
        <r>
          <rPr>
            <sz val="9"/>
            <color indexed="81"/>
            <rFont val="Tahoma"/>
            <family val="2"/>
          </rPr>
          <t xml:space="preserve">Seleccione de la lista desplegable el área responsable del reporte del indicador
</t>
        </r>
      </text>
    </comment>
    <comment ref="A18" authorId="1" shapeId="0" xr:uid="{BA5A5C1D-B417-4CED-8681-1A620C6F43CF}">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715B2B33-4B93-4792-B4E7-FBA94408F33F}">
      <text>
        <r>
          <rPr>
            <sz val="9"/>
            <color indexed="81"/>
            <rFont val="Tahoma"/>
            <family val="2"/>
          </rPr>
          <t>Este es un campo informativo, no se diligencia.</t>
        </r>
      </text>
    </comment>
    <comment ref="F19" authorId="1" shapeId="0" xr:uid="{D1E3265C-965B-4541-83C2-8CE08B82D13D}">
      <text>
        <r>
          <rPr>
            <sz val="9"/>
            <color indexed="81"/>
            <rFont val="Tahoma"/>
            <family val="2"/>
          </rPr>
          <t>Este es un campo informativo, no se diligencia.</t>
        </r>
      </text>
    </comment>
    <comment ref="O19" authorId="1" shapeId="0" xr:uid="{9772A260-1BD2-4AA5-B67F-83B0FCA20A77}">
      <text>
        <r>
          <rPr>
            <sz val="9"/>
            <color indexed="81"/>
            <rFont val="Tahoma"/>
            <family val="2"/>
          </rPr>
          <t>Este es un campo informativo, no se diligencia.</t>
        </r>
      </text>
    </comment>
    <comment ref="A22" authorId="0" shapeId="0" xr:uid="{916C47CE-BEAD-4E02-AF85-044DDC9ED1C8}">
      <text>
        <r>
          <rPr>
            <sz val="9"/>
            <color indexed="81"/>
            <rFont val="Tahoma"/>
            <family val="2"/>
          </rPr>
          <t xml:space="preserve">Relacionar el dato que corresponde a la variable uno del indicador
</t>
        </r>
      </text>
    </comment>
    <comment ref="A23" authorId="0" shapeId="0" xr:uid="{949F62DD-4548-4C22-A948-5439A9E04A66}">
      <text>
        <r>
          <rPr>
            <sz val="9"/>
            <color indexed="81"/>
            <rFont val="Tahoma"/>
            <family val="2"/>
          </rPr>
          <t xml:space="preserve">Relacionar el dato que corresponde a la variable dos del indicador, si aplica
</t>
        </r>
      </text>
    </comment>
    <comment ref="A24" authorId="0" shapeId="0" xr:uid="{7C5EDBAC-EAF5-431A-ABD7-DAC62DB3EAFB}">
      <text>
        <r>
          <rPr>
            <sz val="9"/>
            <color indexed="81"/>
            <rFont val="Tahoma"/>
            <family val="2"/>
          </rPr>
          <t>Espacio solo informativo, no se relaciona datos en estos campos.</t>
        </r>
      </text>
    </comment>
    <comment ref="A39" authorId="0" shapeId="0" xr:uid="{0DB83C22-479B-42BE-A063-378C157ECC3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F93D8DC7-D893-437B-8087-A7A23F92C476}">
      <text>
        <r>
          <rPr>
            <sz val="9"/>
            <color indexed="81"/>
            <rFont val="Tahoma"/>
            <family val="2"/>
          </rPr>
          <t>En este espacio se realiza por funcionario de la OAP, las observaciones relevantes resultado de la medición del indicador.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41112BA7-CAF1-42E2-99C7-AA9711F11F05}">
      <text>
        <r>
          <rPr>
            <sz val="9"/>
            <color indexed="81"/>
            <rFont val="Tahoma"/>
            <family val="2"/>
          </rPr>
          <t xml:space="preserve">Se selecciona el Proceso de la lista desplegable que se relacione de acuerdo con la actividad e indicador formulado
</t>
        </r>
      </text>
    </comment>
    <comment ref="A6" authorId="0" shapeId="0" xr:uid="{3FE66B24-FBAB-4CAE-AF35-5A964AA1E451}">
      <text>
        <r>
          <rPr>
            <sz val="9"/>
            <color indexed="81"/>
            <rFont val="Tahoma"/>
            <family val="2"/>
          </rPr>
          <t xml:space="preserve">Relacionar el nombre del indicador, tal como se relaciona en el Plan.
</t>
        </r>
      </text>
    </comment>
    <comment ref="A7" authorId="0" shapeId="0" xr:uid="{3EC1F3E6-0AB2-4F80-9382-3B2138012DD0}">
      <text>
        <r>
          <rPr>
            <sz val="9"/>
            <color indexed="81"/>
            <rFont val="Tahoma"/>
            <family val="2"/>
          </rPr>
          <t xml:space="preserve">Relacionar el objetivo del Proceso el cual se asociará al indicador, tal como se encuentra en la caracterización.
</t>
        </r>
      </text>
    </comment>
    <comment ref="A8" authorId="0" shapeId="0" xr:uid="{BAED34DA-92B3-42B7-BD27-8C20C2D13CA5}">
      <text>
        <r>
          <rPr>
            <sz val="9"/>
            <color indexed="81"/>
            <rFont val="Tahoma"/>
            <family val="2"/>
          </rPr>
          <t xml:space="preserve">Relacionar la actividad relacionada en el Plan (PAG - PEIDA) asociada al indicador.
</t>
        </r>
      </text>
    </comment>
    <comment ref="A9" authorId="0" shapeId="0" xr:uid="{B87E43EC-5D4E-4F88-9307-5830B304AD8F}">
      <text>
        <r>
          <rPr>
            <sz val="9"/>
            <color indexed="81"/>
            <rFont val="Tahoma"/>
            <family val="2"/>
          </rPr>
          <t xml:space="preserve">Relacionar la formula del indicador
</t>
        </r>
      </text>
    </comment>
    <comment ref="C9" authorId="0" shapeId="0" xr:uid="{4C71C492-F603-46E2-9EED-9DCBE36BC309}">
      <text>
        <r>
          <rPr>
            <sz val="9"/>
            <color indexed="81"/>
            <rFont val="Tahoma"/>
            <family val="2"/>
          </rPr>
          <t xml:space="preserve">Relacionar la formula del indicador correspondiente a la variable uno
</t>
        </r>
      </text>
    </comment>
    <comment ref="F9" authorId="0" shapeId="0" xr:uid="{C3471AB6-BF8D-43A4-B8D1-B30447DE772D}">
      <text>
        <r>
          <rPr>
            <sz val="9"/>
            <color indexed="81"/>
            <rFont val="Tahoma"/>
            <family val="2"/>
          </rPr>
          <t xml:space="preserve">Describir en forma clara lo que busca  medir el indicador
</t>
        </r>
      </text>
    </comment>
    <comment ref="N10" authorId="0" shapeId="0" xr:uid="{1BE22018-BFF8-4A14-B8B6-8F622028292D}">
      <text>
        <r>
          <rPr>
            <sz val="9"/>
            <color indexed="81"/>
            <rFont val="Tahoma"/>
            <family val="2"/>
          </rPr>
          <t xml:space="preserve">Seleccionar de la lista desplegable, la naturaleza o tipo de indicador
</t>
        </r>
      </text>
    </comment>
    <comment ref="R10" authorId="0" shapeId="0" xr:uid="{423B29EA-F52C-412D-8E0E-06B345E98327}">
      <text>
        <r>
          <rPr>
            <sz val="9"/>
            <color indexed="81"/>
            <rFont val="Tahoma"/>
            <family val="2"/>
          </rPr>
          <t>Relacionar el Código del Indicador, tal como aparece en el plan correspondiente (PAG o PEIDA)</t>
        </r>
      </text>
    </comment>
    <comment ref="U10" authorId="0" shapeId="0" xr:uid="{F97B78AC-0D0F-4D75-9680-C833367298EC}">
      <text>
        <r>
          <rPr>
            <sz val="9"/>
            <color indexed="81"/>
            <rFont val="Tahoma"/>
            <family val="2"/>
          </rPr>
          <t xml:space="preserve">Se relacione la versión del indicador de acuerdo con las modificaciones realizadas. 
</t>
        </r>
      </text>
    </comment>
    <comment ref="C11" authorId="0" shapeId="0" xr:uid="{9324B06E-FD62-45AB-8651-87CE86BCF57A}">
      <text>
        <r>
          <rPr>
            <sz val="9"/>
            <color indexed="81"/>
            <rFont val="Tahoma"/>
            <family val="2"/>
          </rPr>
          <t>Se relaciona lo correspondiente a la variable dos, que por lo general  aplica para los indicadores porcentuales o indices.</t>
        </r>
      </text>
    </comment>
    <comment ref="A14" authorId="0" shapeId="0" xr:uid="{0BB80DF5-E653-4394-8EAB-FFB11B29661B}">
      <text>
        <r>
          <rPr>
            <sz val="9"/>
            <color indexed="81"/>
            <rFont val="Tahoma"/>
            <family val="2"/>
          </rPr>
          <t xml:space="preserve">Seleccionar la unidad de medida del indicador de la lista desplegable
</t>
        </r>
      </text>
    </comment>
    <comment ref="C14" authorId="0" shapeId="0" xr:uid="{A8D1EA9E-C7BC-437A-B1C0-43DE1894FDB9}">
      <text>
        <r>
          <rPr>
            <sz val="9"/>
            <color indexed="81"/>
            <rFont val="Tahoma"/>
            <family val="2"/>
          </rPr>
          <t xml:space="preserve">Indique la meta que desea llegar para la vigencia propuesta para el indicador, de acuerdo con lo relacionado en el Plan.
</t>
        </r>
      </text>
    </comment>
    <comment ref="F14" authorId="0" shapeId="0" xr:uid="{F2A88E7A-2BD6-49AC-B617-E2ABB3E888C5}">
      <text>
        <r>
          <rPr>
            <sz val="9"/>
            <color indexed="81"/>
            <rFont val="Tahoma"/>
            <family val="2"/>
          </rPr>
          <t xml:space="preserve">Seleccionar la Periocidad propuesta para el indicador de la lista desplegable.
</t>
        </r>
      </text>
    </comment>
    <comment ref="J14" authorId="0" shapeId="0" xr:uid="{AF4E3662-DD38-49B8-A4B6-D0CBA5E73CC0}">
      <text>
        <r>
          <rPr>
            <sz val="9"/>
            <color indexed="81"/>
            <rFont val="Tahoma"/>
            <family val="2"/>
          </rPr>
          <t xml:space="preserve">En este espacio se relaciona los rangos determinados para saber en donde se categoriza, de acuerdo con el avance o cumplimiento reportado.
</t>
        </r>
      </text>
    </comment>
    <comment ref="S14" authorId="0" shapeId="0" xr:uid="{8578C285-C838-4FDC-BD71-BBE5146DD945}">
      <text>
        <r>
          <rPr>
            <sz val="9"/>
            <color indexed="81"/>
            <rFont val="Tahoma"/>
            <family val="2"/>
          </rPr>
          <t xml:space="preserve">Seleccione de la lista desplegable el área responsable del reporte del indicador
</t>
        </r>
      </text>
    </comment>
    <comment ref="A18" authorId="1" shapeId="0" xr:uid="{950F08C8-31E6-4A6D-A2DA-9D0753D26BAF}">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033C3C20-9A19-4F56-B4C9-BED204784163}">
      <text>
        <r>
          <rPr>
            <sz val="9"/>
            <color indexed="81"/>
            <rFont val="Tahoma"/>
            <family val="2"/>
          </rPr>
          <t>Este es un campo informativo, no se diligencia.</t>
        </r>
      </text>
    </comment>
    <comment ref="F19" authorId="1" shapeId="0" xr:uid="{A0C0BA27-05D4-472D-BBEB-55E57240CC50}">
      <text>
        <r>
          <rPr>
            <sz val="9"/>
            <color indexed="81"/>
            <rFont val="Tahoma"/>
            <family val="2"/>
          </rPr>
          <t>Este es un campo informativo, no se diligencia.</t>
        </r>
      </text>
    </comment>
    <comment ref="O19" authorId="1" shapeId="0" xr:uid="{EFDBFA85-A912-437C-A20E-906EACD2CBE8}">
      <text>
        <r>
          <rPr>
            <sz val="9"/>
            <color indexed="81"/>
            <rFont val="Tahoma"/>
            <family val="2"/>
          </rPr>
          <t>Este es un campo informativo, no se diligencia.</t>
        </r>
      </text>
    </comment>
    <comment ref="A22" authorId="0" shapeId="0" xr:uid="{BECF2E39-452F-499C-A8CD-437CFA0ED322}">
      <text>
        <r>
          <rPr>
            <sz val="9"/>
            <color indexed="81"/>
            <rFont val="Tahoma"/>
            <family val="2"/>
          </rPr>
          <t xml:space="preserve">Relacionar el dato que corresponde a la variable uno del indicador
</t>
        </r>
      </text>
    </comment>
    <comment ref="A23" authorId="0" shapeId="0" xr:uid="{5EA18621-C918-4B34-B8EF-680A24FCC370}">
      <text>
        <r>
          <rPr>
            <sz val="9"/>
            <color indexed="81"/>
            <rFont val="Tahoma"/>
            <family val="2"/>
          </rPr>
          <t xml:space="preserve">Relacionar el dato que corresponde a la variable dos del indicador, si aplica
</t>
        </r>
      </text>
    </comment>
    <comment ref="A24" authorId="0" shapeId="0" xr:uid="{0C5EC76F-2E86-4E1D-8967-B5CCE7A8DBDB}">
      <text>
        <r>
          <rPr>
            <sz val="9"/>
            <color indexed="81"/>
            <rFont val="Tahoma"/>
            <family val="2"/>
          </rPr>
          <t>Espacio solo informativo, no se relaciona datos en estos campos.</t>
        </r>
      </text>
    </comment>
    <comment ref="A39" authorId="0" shapeId="0" xr:uid="{EA526C70-AC81-41DC-A2C9-E9508C408772}">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B68BDAB9-53E3-430F-A804-2C69920E6818}">
      <text>
        <r>
          <rPr>
            <sz val="9"/>
            <color indexed="81"/>
            <rFont val="Tahoma"/>
            <family val="2"/>
          </rPr>
          <t>En este espacio se realiza por funcionario de la OAP, las observaciones relevantes resultado de la medición del indicador.</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DCBBA816-B93C-4559-8861-B2D8BBBF9124}">
      <text>
        <r>
          <rPr>
            <sz val="9"/>
            <color indexed="81"/>
            <rFont val="Tahoma"/>
            <family val="2"/>
          </rPr>
          <t xml:space="preserve">Se selecciona el Proceso de la lista desplegable que se relacione de acuerdo con la actividad e indicador formulado
</t>
        </r>
      </text>
    </comment>
    <comment ref="A6" authorId="0" shapeId="0" xr:uid="{B9A771A0-2A34-4723-A628-2D2E92EB2BE7}">
      <text>
        <r>
          <rPr>
            <sz val="9"/>
            <color indexed="81"/>
            <rFont val="Tahoma"/>
            <family val="2"/>
          </rPr>
          <t xml:space="preserve">Relacionar el nombre del indicador, tal como se relaciona en el Plan.
</t>
        </r>
      </text>
    </comment>
    <comment ref="A7" authorId="0" shapeId="0" xr:uid="{11606D4B-47DE-45B5-9287-E9B1C2CDE0C9}">
      <text>
        <r>
          <rPr>
            <sz val="9"/>
            <color indexed="81"/>
            <rFont val="Tahoma"/>
            <family val="2"/>
          </rPr>
          <t xml:space="preserve">Relacionar el objetivo del Proceso el cual se asociará al indicador, tal como se encuentra en la caracterización.
</t>
        </r>
      </text>
    </comment>
    <comment ref="A8" authorId="0" shapeId="0" xr:uid="{539D7F5D-480C-46E1-AAB3-A18103F74761}">
      <text>
        <r>
          <rPr>
            <sz val="9"/>
            <color indexed="81"/>
            <rFont val="Tahoma"/>
            <family val="2"/>
          </rPr>
          <t xml:space="preserve">Relacionar la actividad relacionada en el Plan (PAG - PEIDA) asociada al indicador.
</t>
        </r>
      </text>
    </comment>
    <comment ref="A9" authorId="0" shapeId="0" xr:uid="{B77CDBE8-BF7A-4742-A77C-797243EE03C0}">
      <text>
        <r>
          <rPr>
            <sz val="9"/>
            <color indexed="81"/>
            <rFont val="Tahoma"/>
            <family val="2"/>
          </rPr>
          <t xml:space="preserve">Relacionar la formula del indicador
</t>
        </r>
      </text>
    </comment>
    <comment ref="C9" authorId="0" shapeId="0" xr:uid="{67D27E5B-9EE5-4871-980A-7D6A934E3ACD}">
      <text>
        <r>
          <rPr>
            <sz val="9"/>
            <color indexed="81"/>
            <rFont val="Tahoma"/>
            <family val="2"/>
          </rPr>
          <t xml:space="preserve">Relacionar la formula del indicador correspondiente a la variable uno
</t>
        </r>
      </text>
    </comment>
    <comment ref="F9" authorId="0" shapeId="0" xr:uid="{C738EB66-0208-4A51-AD41-A5BDCC449462}">
      <text>
        <r>
          <rPr>
            <sz val="9"/>
            <color indexed="81"/>
            <rFont val="Tahoma"/>
            <family val="2"/>
          </rPr>
          <t xml:space="preserve">Describir en forma clara lo que busca  medir el indicador
</t>
        </r>
      </text>
    </comment>
    <comment ref="N10" authorId="0" shapeId="0" xr:uid="{FA30E459-99C5-4891-817C-5C56417E8508}">
      <text>
        <r>
          <rPr>
            <sz val="9"/>
            <color indexed="81"/>
            <rFont val="Tahoma"/>
            <family val="2"/>
          </rPr>
          <t xml:space="preserve">Seleccionar de la lista desplegable, la naturaleza o tipo de indicador
</t>
        </r>
      </text>
    </comment>
    <comment ref="R10" authorId="0" shapeId="0" xr:uid="{3870D990-9CA4-43C3-89ED-F1EE70A2690E}">
      <text>
        <r>
          <rPr>
            <sz val="9"/>
            <color indexed="81"/>
            <rFont val="Tahoma"/>
            <family val="2"/>
          </rPr>
          <t>Relacionar el Código del Indicador, tal como aparece en el plan correspondiente (PAG o PEIDA)</t>
        </r>
      </text>
    </comment>
    <comment ref="U10" authorId="0" shapeId="0" xr:uid="{D096EA4C-25CC-4776-9DDB-63F38AE6C3F4}">
      <text>
        <r>
          <rPr>
            <sz val="9"/>
            <color indexed="81"/>
            <rFont val="Tahoma"/>
            <family val="2"/>
          </rPr>
          <t xml:space="preserve">Se relacione la versión del indicador de acuerdo con las modificaciones realizadas. 
</t>
        </r>
      </text>
    </comment>
    <comment ref="C11" authorId="0" shapeId="0" xr:uid="{D384163E-8117-4675-8488-9279E704B280}">
      <text>
        <r>
          <rPr>
            <sz val="9"/>
            <color indexed="81"/>
            <rFont val="Tahoma"/>
            <family val="2"/>
          </rPr>
          <t>Se relaciona lo correspondiente a la variable dos, que por lo general  aplica para los indicadores porcentuales o indices.</t>
        </r>
      </text>
    </comment>
    <comment ref="A14" authorId="0" shapeId="0" xr:uid="{9071C837-9A62-41CD-A43E-B67B5212C2CD}">
      <text>
        <r>
          <rPr>
            <sz val="9"/>
            <color indexed="81"/>
            <rFont val="Tahoma"/>
            <family val="2"/>
          </rPr>
          <t xml:space="preserve">Seleccionar la unidad de medida del indicador de la lista desplegable
</t>
        </r>
      </text>
    </comment>
    <comment ref="C14" authorId="0" shapeId="0" xr:uid="{3010641C-AB78-4BA7-A772-65BDBD33F1CA}">
      <text>
        <r>
          <rPr>
            <sz val="9"/>
            <color indexed="81"/>
            <rFont val="Tahoma"/>
            <family val="2"/>
          </rPr>
          <t xml:space="preserve">Indique la meta que desea llegar para la vigencia propuesta para el indicador, de acuerdo con lo relacionado en el Plan.
</t>
        </r>
      </text>
    </comment>
    <comment ref="F14" authorId="0" shapeId="0" xr:uid="{C490CDE5-E94E-4AEF-B786-80DC3573C762}">
      <text>
        <r>
          <rPr>
            <sz val="9"/>
            <color indexed="81"/>
            <rFont val="Tahoma"/>
            <family val="2"/>
          </rPr>
          <t xml:space="preserve">Seleccionar la Periocidad propuesta para el indicador de la lista desplegable.
</t>
        </r>
      </text>
    </comment>
    <comment ref="J14" authorId="0" shapeId="0" xr:uid="{5D32B7C6-B013-4E03-A689-00DBD8F9E200}">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3825163-A574-4677-A655-3AA489B84CE3}">
      <text>
        <r>
          <rPr>
            <sz val="9"/>
            <color indexed="81"/>
            <rFont val="Tahoma"/>
            <family val="2"/>
          </rPr>
          <t xml:space="preserve">Seleccione de la lista desplegable el área responsable del reporte del indicador
</t>
        </r>
      </text>
    </comment>
    <comment ref="A18" authorId="1" shapeId="0" xr:uid="{CA9E7D30-1EA5-4085-9605-34D80D9BE3DC}">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4E144A74-D5F9-48D0-834F-6610A52792A9}">
      <text>
        <r>
          <rPr>
            <sz val="9"/>
            <color indexed="81"/>
            <rFont val="Tahoma"/>
            <family val="2"/>
          </rPr>
          <t>Este es un campo informativo, no se diligencia.</t>
        </r>
      </text>
    </comment>
    <comment ref="F19" authorId="1" shapeId="0" xr:uid="{E7B43C18-1E35-4C8D-B88B-EB6290101926}">
      <text>
        <r>
          <rPr>
            <sz val="9"/>
            <color indexed="81"/>
            <rFont val="Tahoma"/>
            <family val="2"/>
          </rPr>
          <t>Este es un campo informativo, no se diligencia.</t>
        </r>
      </text>
    </comment>
    <comment ref="O19" authorId="1" shapeId="0" xr:uid="{98D1DC5C-4F19-442F-B68A-4ACB0DC33D55}">
      <text>
        <r>
          <rPr>
            <sz val="9"/>
            <color indexed="81"/>
            <rFont val="Tahoma"/>
            <family val="2"/>
          </rPr>
          <t>Este es un campo informativo, no se diligencia.</t>
        </r>
      </text>
    </comment>
    <comment ref="A22" authorId="0" shapeId="0" xr:uid="{F588DF3D-EAA8-4919-97DC-940D7F4D7766}">
      <text>
        <r>
          <rPr>
            <sz val="9"/>
            <color indexed="81"/>
            <rFont val="Tahoma"/>
            <family val="2"/>
          </rPr>
          <t xml:space="preserve">Relacionar el dato que corresponde a la variable uno del indicador
</t>
        </r>
      </text>
    </comment>
    <comment ref="A23" authorId="0" shapeId="0" xr:uid="{CC3B251D-9913-492D-B668-3467EBD118E9}">
      <text>
        <r>
          <rPr>
            <sz val="9"/>
            <color indexed="81"/>
            <rFont val="Tahoma"/>
            <family val="2"/>
          </rPr>
          <t xml:space="preserve">Relacionar el dato que corresponde a la variable dos del indicador, si aplica
</t>
        </r>
      </text>
    </comment>
    <comment ref="A24" authorId="0" shapeId="0" xr:uid="{E78FC043-D267-4E8E-A379-127DB2D1BF81}">
      <text>
        <r>
          <rPr>
            <sz val="9"/>
            <color indexed="81"/>
            <rFont val="Tahoma"/>
            <family val="2"/>
          </rPr>
          <t>Espacio solo informativo, no se relaciona datos en estos campos.</t>
        </r>
      </text>
    </comment>
    <comment ref="A39" authorId="0" shapeId="0" xr:uid="{098052B5-0835-4875-9D9A-425BA48B9816}">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B16CAFD-F3F6-45B7-91EF-42118D070BCD}">
      <text>
        <r>
          <rPr>
            <sz val="9"/>
            <color indexed="81"/>
            <rFont val="Tahoma"/>
            <family val="2"/>
          </rPr>
          <t>En este espacio se realiza por funcionario de la OAP, las observaciones relevantes resultado de la medición del indicador.</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A3B938DA-B156-4FC5-B73C-7A9E9D70036E}">
      <text>
        <r>
          <rPr>
            <sz val="9"/>
            <color indexed="81"/>
            <rFont val="Tahoma"/>
            <family val="2"/>
          </rPr>
          <t xml:space="preserve">Se selecciona el Proceso de la lista desplegable que se relacione de acuerdo con la actividad e indicador formulado
</t>
        </r>
      </text>
    </comment>
    <comment ref="A6" authorId="0" shapeId="0" xr:uid="{0C4D4E73-C1DE-4D61-810C-CCBBE4ADC88F}">
      <text>
        <r>
          <rPr>
            <sz val="9"/>
            <color indexed="81"/>
            <rFont val="Tahoma"/>
            <family val="2"/>
          </rPr>
          <t xml:space="preserve">Relacionar el nombre del indicador, tal como se relaciona en el Plan.
</t>
        </r>
      </text>
    </comment>
    <comment ref="A7" authorId="0" shapeId="0" xr:uid="{BD710BEA-BE08-4769-8BD1-51653859BE2D}">
      <text>
        <r>
          <rPr>
            <sz val="9"/>
            <color indexed="81"/>
            <rFont val="Tahoma"/>
            <family val="2"/>
          </rPr>
          <t xml:space="preserve">Relacionar el objetivo del Proceso el cual se asociará al indicador, tal como se encuentra en la caracterización.
</t>
        </r>
      </text>
    </comment>
    <comment ref="A8" authorId="0" shapeId="0" xr:uid="{26D38B64-77C5-487A-B231-2ECFE31F5365}">
      <text>
        <r>
          <rPr>
            <sz val="9"/>
            <color indexed="81"/>
            <rFont val="Tahoma"/>
            <family val="2"/>
          </rPr>
          <t xml:space="preserve">Relacionar la actividad relacionada en el Plan (PAG - PEIDA) asociada al indicador.
</t>
        </r>
      </text>
    </comment>
    <comment ref="A9" authorId="0" shapeId="0" xr:uid="{A74C6A1D-D01E-4315-A823-EBC0C4C3369B}">
      <text>
        <r>
          <rPr>
            <sz val="9"/>
            <color indexed="81"/>
            <rFont val="Tahoma"/>
            <family val="2"/>
          </rPr>
          <t xml:space="preserve">Relacionar la formula del indicador
</t>
        </r>
      </text>
    </comment>
    <comment ref="C9" authorId="0" shapeId="0" xr:uid="{3A2BB297-F4F1-4E83-AD9A-70C5C5CD1AE8}">
      <text>
        <r>
          <rPr>
            <sz val="9"/>
            <color indexed="81"/>
            <rFont val="Tahoma"/>
            <family val="2"/>
          </rPr>
          <t xml:space="preserve">Relacionar la formula del indicador correspondiente a la variable uno
</t>
        </r>
      </text>
    </comment>
    <comment ref="F9" authorId="0" shapeId="0" xr:uid="{BC032488-7EA6-4C95-B85F-84863739A447}">
      <text>
        <r>
          <rPr>
            <sz val="9"/>
            <color indexed="81"/>
            <rFont val="Tahoma"/>
            <family val="2"/>
          </rPr>
          <t xml:space="preserve">Describir en forma clara lo que busca  medir el indicador
</t>
        </r>
      </text>
    </comment>
    <comment ref="N10" authorId="0" shapeId="0" xr:uid="{A7E4EE2B-BC40-4CC6-8334-19FE260366F2}">
      <text>
        <r>
          <rPr>
            <sz val="9"/>
            <color indexed="81"/>
            <rFont val="Tahoma"/>
            <family val="2"/>
          </rPr>
          <t xml:space="preserve">Seleccionar de la lista desplegable, la naturaleza o tipo de indicador
</t>
        </r>
      </text>
    </comment>
    <comment ref="R10" authorId="0" shapeId="0" xr:uid="{991576B3-5437-4A03-9A1B-786A3AB93BF3}">
      <text>
        <r>
          <rPr>
            <sz val="9"/>
            <color indexed="81"/>
            <rFont val="Tahoma"/>
            <family val="2"/>
          </rPr>
          <t>Relacionar el Código del Indicador, tal como aparece en el plan correspondiente (PAG o PEIDA)</t>
        </r>
      </text>
    </comment>
    <comment ref="U10" authorId="0" shapeId="0" xr:uid="{B56DE088-2996-4166-B44F-DC409FAC4749}">
      <text>
        <r>
          <rPr>
            <sz val="9"/>
            <color indexed="81"/>
            <rFont val="Tahoma"/>
            <family val="2"/>
          </rPr>
          <t xml:space="preserve">Se relacione la versión del indicador de acuerdo con las modificaciones realizadas. 
</t>
        </r>
      </text>
    </comment>
    <comment ref="C11" authorId="0" shapeId="0" xr:uid="{5BAF94F3-F20F-465B-B598-CCF85C67F3A9}">
      <text>
        <r>
          <rPr>
            <sz val="9"/>
            <color indexed="81"/>
            <rFont val="Tahoma"/>
            <family val="2"/>
          </rPr>
          <t>Se relaciona lo correspondiente a la variable dos, que por lo general  aplica para los indicadores porcentuales o indices.</t>
        </r>
      </text>
    </comment>
    <comment ref="A14" authorId="0" shapeId="0" xr:uid="{CEEC0772-16A7-4136-9E7D-CF9B7D5D4D79}">
      <text>
        <r>
          <rPr>
            <sz val="9"/>
            <color indexed="81"/>
            <rFont val="Tahoma"/>
            <family val="2"/>
          </rPr>
          <t xml:space="preserve">Seleccionar la unidad de medida del indicador de la lista desplegable
</t>
        </r>
      </text>
    </comment>
    <comment ref="C14" authorId="0" shapeId="0" xr:uid="{08CBE33E-9BB2-4892-B886-8EF832BF0D71}">
      <text>
        <r>
          <rPr>
            <sz val="9"/>
            <color indexed="81"/>
            <rFont val="Tahoma"/>
            <family val="2"/>
          </rPr>
          <t xml:space="preserve">Indique la meta que desea llegar para la vigencia propuesta para el indicador, de acuerdo con lo relacionado en el Plan.
</t>
        </r>
      </text>
    </comment>
    <comment ref="F14" authorId="0" shapeId="0" xr:uid="{1AA8AF4E-2293-42F6-997D-440CE3CB8D48}">
      <text>
        <r>
          <rPr>
            <sz val="9"/>
            <color indexed="81"/>
            <rFont val="Tahoma"/>
            <family val="2"/>
          </rPr>
          <t xml:space="preserve">Seleccionar la Periocidad propuesta para el indicador de la lista desplegable.
</t>
        </r>
      </text>
    </comment>
    <comment ref="J14" authorId="0" shapeId="0" xr:uid="{3E23737A-39F9-4CB0-A210-ABC602CC9ADA}">
      <text>
        <r>
          <rPr>
            <sz val="9"/>
            <color indexed="81"/>
            <rFont val="Tahoma"/>
            <family val="2"/>
          </rPr>
          <t xml:space="preserve">En este espacio se relaciona los rangos determinados para saber en donde se categoriza, de acuerdo con el avance o cumplimiento reportado.
</t>
        </r>
      </text>
    </comment>
    <comment ref="S14" authorId="0" shapeId="0" xr:uid="{A2513AAC-07EE-4D04-B111-2226CF6ECBEA}">
      <text>
        <r>
          <rPr>
            <sz val="9"/>
            <color indexed="81"/>
            <rFont val="Tahoma"/>
            <family val="2"/>
          </rPr>
          <t xml:space="preserve">Seleccione de la lista desplegable el área responsable del reporte del indicador
</t>
        </r>
      </text>
    </comment>
    <comment ref="A18" authorId="1" shapeId="0" xr:uid="{33D08222-9FBB-44BF-8899-34BB14857F82}">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FE198C91-8ED2-42D7-B16F-C2765548BF00}">
      <text>
        <r>
          <rPr>
            <sz val="9"/>
            <color indexed="81"/>
            <rFont val="Tahoma"/>
            <family val="2"/>
          </rPr>
          <t>Este es un campo informativo, no se diligencia.</t>
        </r>
      </text>
    </comment>
    <comment ref="F19" authorId="1" shapeId="0" xr:uid="{67186A97-F8F6-4263-AFA0-9AE84C6E0AAE}">
      <text>
        <r>
          <rPr>
            <sz val="9"/>
            <color indexed="81"/>
            <rFont val="Tahoma"/>
            <family val="2"/>
          </rPr>
          <t>Este es un campo informativo, no se diligencia.</t>
        </r>
      </text>
    </comment>
    <comment ref="O19" authorId="1" shapeId="0" xr:uid="{F3EB12DA-143C-4671-AF9D-821043D3F20F}">
      <text>
        <r>
          <rPr>
            <sz val="9"/>
            <color indexed="81"/>
            <rFont val="Tahoma"/>
            <family val="2"/>
          </rPr>
          <t>Este es un campo informativo, no se diligencia.</t>
        </r>
      </text>
    </comment>
    <comment ref="A22" authorId="0" shapeId="0" xr:uid="{8EA19A21-DC3D-44CD-92BB-8A462AC43167}">
      <text>
        <r>
          <rPr>
            <sz val="9"/>
            <color indexed="81"/>
            <rFont val="Tahoma"/>
            <family val="2"/>
          </rPr>
          <t xml:space="preserve">Relacionar el dato que corresponde a la variable uno del indicador
</t>
        </r>
      </text>
    </comment>
    <comment ref="A23" authorId="0" shapeId="0" xr:uid="{7C500B7C-29DE-4663-9398-6201E566EAF2}">
      <text>
        <r>
          <rPr>
            <sz val="9"/>
            <color indexed="81"/>
            <rFont val="Tahoma"/>
            <family val="2"/>
          </rPr>
          <t xml:space="preserve">Relacionar el dato que corresponde a la variable dos del indicador, si aplica
</t>
        </r>
      </text>
    </comment>
    <comment ref="A24" authorId="0" shapeId="0" xr:uid="{66B051E9-609D-470D-A00F-04D7034ECBF0}">
      <text>
        <r>
          <rPr>
            <sz val="9"/>
            <color indexed="81"/>
            <rFont val="Tahoma"/>
            <family val="2"/>
          </rPr>
          <t>Espacio solo informativo, no se relaciona datos en estos campos.</t>
        </r>
      </text>
    </comment>
    <comment ref="A39" authorId="0" shapeId="0" xr:uid="{9DF5B880-857E-4396-BE97-5EC5E854B368}">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BA012C80-D880-4207-A657-41418B113F83}">
      <text>
        <r>
          <rPr>
            <sz val="9"/>
            <color indexed="81"/>
            <rFont val="Tahoma"/>
            <family val="2"/>
          </rPr>
          <t>En este espacio se realiza por funcionario de la OAP, las observaciones relevantes resultado de la medición del indicador.</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0BEE2633-7C6A-444B-9B25-E275A02B4EEF}">
      <text>
        <r>
          <rPr>
            <sz val="9"/>
            <color indexed="81"/>
            <rFont val="Tahoma"/>
            <family val="2"/>
          </rPr>
          <t xml:space="preserve">Se selecciona el Proceso de la lista desplegable que se relacione de acuerdo con la actividad e indicador formulado
</t>
        </r>
      </text>
    </comment>
    <comment ref="A6" authorId="0" shapeId="0" xr:uid="{540019D4-CBEC-480B-B16E-610C671FF3FA}">
      <text>
        <r>
          <rPr>
            <sz val="9"/>
            <color indexed="81"/>
            <rFont val="Tahoma"/>
            <family val="2"/>
          </rPr>
          <t xml:space="preserve">Relacionar el nombre del indicador, tal como se relaciona en el Plan.
</t>
        </r>
      </text>
    </comment>
    <comment ref="A7" authorId="0" shapeId="0" xr:uid="{0602B954-D5CF-4B3B-94C1-6E503460ED80}">
      <text>
        <r>
          <rPr>
            <sz val="9"/>
            <color indexed="81"/>
            <rFont val="Tahoma"/>
            <family val="2"/>
          </rPr>
          <t xml:space="preserve">Relacionar el objetivo del Proceso el cual se asociará al indicador, tal como se encuentra en la caracterización.
</t>
        </r>
      </text>
    </comment>
    <comment ref="A8" authorId="0" shapeId="0" xr:uid="{51A060A3-E62C-42C6-A4AC-AE2B6DD2387F}">
      <text>
        <r>
          <rPr>
            <sz val="9"/>
            <color indexed="81"/>
            <rFont val="Tahoma"/>
            <family val="2"/>
          </rPr>
          <t xml:space="preserve">Relacionar la actividad relacionada en el Plan (PAG - PEIDA) asociada al indicador.
</t>
        </r>
      </text>
    </comment>
    <comment ref="A9" authorId="0" shapeId="0" xr:uid="{0D2C2D9E-EA91-4958-A494-5669008C91B4}">
      <text>
        <r>
          <rPr>
            <sz val="9"/>
            <color indexed="81"/>
            <rFont val="Tahoma"/>
            <family val="2"/>
          </rPr>
          <t xml:space="preserve">Relacionar la formula del indicador
</t>
        </r>
      </text>
    </comment>
    <comment ref="C9" authorId="0" shapeId="0" xr:uid="{A0325F6F-5EA6-4BE4-93B2-C3DEF734E265}">
      <text>
        <r>
          <rPr>
            <sz val="9"/>
            <color indexed="81"/>
            <rFont val="Tahoma"/>
            <family val="2"/>
          </rPr>
          <t xml:space="preserve">Relacionar la formula del indicador correspondiente a la variable uno
</t>
        </r>
      </text>
    </comment>
    <comment ref="F9" authorId="0" shapeId="0" xr:uid="{4E8857EA-71D8-4112-81D9-5053691C90A3}">
      <text>
        <r>
          <rPr>
            <sz val="9"/>
            <color indexed="81"/>
            <rFont val="Tahoma"/>
            <family val="2"/>
          </rPr>
          <t xml:space="preserve">Describir en forma clara lo que busca  medir el indicador
</t>
        </r>
      </text>
    </comment>
    <comment ref="N10" authorId="0" shapeId="0" xr:uid="{0454C0D7-43DC-472A-8E29-028A4ACBDC4E}">
      <text>
        <r>
          <rPr>
            <sz val="9"/>
            <color indexed="81"/>
            <rFont val="Tahoma"/>
            <family val="2"/>
          </rPr>
          <t xml:space="preserve">Seleccionar de la lista desplegable, la naturaleza o tipo de indicador
</t>
        </r>
      </text>
    </comment>
    <comment ref="R10" authorId="0" shapeId="0" xr:uid="{9C433926-5901-49AC-8D42-8F5DD2CAB0AE}">
      <text>
        <r>
          <rPr>
            <sz val="9"/>
            <color indexed="81"/>
            <rFont val="Tahoma"/>
            <family val="2"/>
          </rPr>
          <t>Relacionar el Código del Indicador, tal como aparece en el plan correspondiente (PAG o PEIDA)</t>
        </r>
      </text>
    </comment>
    <comment ref="U10" authorId="0" shapeId="0" xr:uid="{E57CAE60-4AD5-46CB-B190-75A680238CAD}">
      <text>
        <r>
          <rPr>
            <sz val="9"/>
            <color indexed="81"/>
            <rFont val="Tahoma"/>
            <family val="2"/>
          </rPr>
          <t xml:space="preserve">Se relacione la versión del indicador de acuerdo con las modificaciones realizadas. 
</t>
        </r>
      </text>
    </comment>
    <comment ref="C11" authorId="0" shapeId="0" xr:uid="{5E9F77CC-2716-4967-9031-2DACF1A8853D}">
      <text>
        <r>
          <rPr>
            <sz val="9"/>
            <color indexed="81"/>
            <rFont val="Tahoma"/>
            <family val="2"/>
          </rPr>
          <t>Se relaciona lo correspondiente a la variable dos, que por lo general  aplica para los indicadores porcentuales o indices.</t>
        </r>
      </text>
    </comment>
    <comment ref="A14" authorId="0" shapeId="0" xr:uid="{E553DAC4-23F8-4954-8AD1-3082F682BD33}">
      <text>
        <r>
          <rPr>
            <sz val="9"/>
            <color indexed="81"/>
            <rFont val="Tahoma"/>
            <family val="2"/>
          </rPr>
          <t xml:space="preserve">Seleccionar la unidad de medida del indicador de la lista desplegable
</t>
        </r>
      </text>
    </comment>
    <comment ref="C14" authorId="0" shapeId="0" xr:uid="{A7565C60-CC6D-4458-9F8B-7E70152AD3AC}">
      <text>
        <r>
          <rPr>
            <sz val="9"/>
            <color indexed="81"/>
            <rFont val="Tahoma"/>
            <family val="2"/>
          </rPr>
          <t xml:space="preserve">Indique la meta que desea llegar para la vigencia propuesta para el indicador, de acuerdo con lo relacionado en el Plan.
</t>
        </r>
      </text>
    </comment>
    <comment ref="F14" authorId="0" shapeId="0" xr:uid="{336C9CAF-9844-4715-8570-C94F787716C1}">
      <text>
        <r>
          <rPr>
            <sz val="9"/>
            <color indexed="81"/>
            <rFont val="Tahoma"/>
            <family val="2"/>
          </rPr>
          <t xml:space="preserve">Seleccionar la Periocidad propuesta para el indicador de la lista desplegable.
</t>
        </r>
      </text>
    </comment>
    <comment ref="J14" authorId="0" shapeId="0" xr:uid="{E5B39E9C-9E0A-426A-9D33-9C385F18F9DC}">
      <text>
        <r>
          <rPr>
            <sz val="9"/>
            <color indexed="81"/>
            <rFont val="Tahoma"/>
            <family val="2"/>
          </rPr>
          <t xml:space="preserve">En este espacio se relaciona los rangos determinados para saber en donde se categoriza, de acuerdo con el avance o cumplimiento reportado.
</t>
        </r>
      </text>
    </comment>
    <comment ref="S14" authorId="0" shapeId="0" xr:uid="{8B608794-9158-4DE1-9404-9CC897D9AE08}">
      <text>
        <r>
          <rPr>
            <sz val="9"/>
            <color indexed="81"/>
            <rFont val="Tahoma"/>
            <family val="2"/>
          </rPr>
          <t xml:space="preserve">Seleccione de la lista desplegable el área responsable del reporte del indicador
</t>
        </r>
      </text>
    </comment>
    <comment ref="A18" authorId="1" shapeId="0" xr:uid="{64C00C84-0C35-4841-AF6B-2FF561483885}">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A5569784-D59B-49C5-A0D7-7601049437D5}">
      <text>
        <r>
          <rPr>
            <sz val="9"/>
            <color indexed="81"/>
            <rFont val="Tahoma"/>
            <family val="2"/>
          </rPr>
          <t>Este es un campo informativo, no se diligencia.</t>
        </r>
      </text>
    </comment>
    <comment ref="F19" authorId="1" shapeId="0" xr:uid="{E58B84F2-09F8-421B-A338-99E81524341A}">
      <text>
        <r>
          <rPr>
            <sz val="9"/>
            <color indexed="81"/>
            <rFont val="Tahoma"/>
            <family val="2"/>
          </rPr>
          <t>Este es un campo informativo, no se diligencia.</t>
        </r>
      </text>
    </comment>
    <comment ref="O19" authorId="1" shapeId="0" xr:uid="{9250CA11-3F91-4E1F-BB88-1BEE847BB253}">
      <text>
        <r>
          <rPr>
            <sz val="9"/>
            <color indexed="81"/>
            <rFont val="Tahoma"/>
            <family val="2"/>
          </rPr>
          <t>Este es un campo informativo, no se diligencia.</t>
        </r>
      </text>
    </comment>
    <comment ref="A22" authorId="0" shapeId="0" xr:uid="{FD8B788D-FE20-4E70-B12F-36DC16B3108B}">
      <text>
        <r>
          <rPr>
            <sz val="9"/>
            <color indexed="81"/>
            <rFont val="Tahoma"/>
            <family val="2"/>
          </rPr>
          <t xml:space="preserve">Relacionar el dato que corresponde a la variable uno del indicador
</t>
        </r>
      </text>
    </comment>
    <comment ref="A23" authorId="0" shapeId="0" xr:uid="{B7ADD8A8-42C2-4B83-ABB7-4E662AB1A710}">
      <text>
        <r>
          <rPr>
            <sz val="9"/>
            <color indexed="81"/>
            <rFont val="Tahoma"/>
            <family val="2"/>
          </rPr>
          <t xml:space="preserve">Relacionar el dato que corresponde a la variable dos del indicador, si aplica
</t>
        </r>
      </text>
    </comment>
    <comment ref="A24" authorId="0" shapeId="0" xr:uid="{A8F32B27-87EE-4497-89D8-C6677D3AB1D3}">
      <text>
        <r>
          <rPr>
            <sz val="9"/>
            <color indexed="81"/>
            <rFont val="Tahoma"/>
            <family val="2"/>
          </rPr>
          <t>Espacio solo informativo, no se relaciona datos en estos campos.</t>
        </r>
      </text>
    </comment>
    <comment ref="A39" authorId="0" shapeId="0" xr:uid="{6065CABB-0579-4FDA-82BC-2C1B904428D4}">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4ED4D823-BE7C-4E95-AE85-1330645D91C8}">
      <text>
        <r>
          <rPr>
            <sz val="9"/>
            <color indexed="81"/>
            <rFont val="Tahoma"/>
            <family val="2"/>
          </rPr>
          <t>En este espacio se realiza por funcionario de la OAP, las observaciones relevantes resultado de la medición del indicador.</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A3EB6797-0EBC-4396-8844-490AB7F68CFE}">
      <text>
        <r>
          <rPr>
            <sz val="9"/>
            <color indexed="81"/>
            <rFont val="Tahoma"/>
            <family val="2"/>
          </rPr>
          <t xml:space="preserve">Se selecciona el Proceso de la lista desplegable que se relacione de acuerdo con la actividad e indicador formulado
</t>
        </r>
      </text>
    </comment>
    <comment ref="A6" authorId="0" shapeId="0" xr:uid="{F492CFF4-4856-48F2-854D-07594F72F880}">
      <text>
        <r>
          <rPr>
            <sz val="9"/>
            <color indexed="81"/>
            <rFont val="Tahoma"/>
            <family val="2"/>
          </rPr>
          <t xml:space="preserve">Relacionar el nombre del indicador, tal como se relaciona en el Plan.
</t>
        </r>
      </text>
    </comment>
    <comment ref="A7" authorId="0" shapeId="0" xr:uid="{89954EB3-E0F0-4D75-BAE7-E767327934B3}">
      <text>
        <r>
          <rPr>
            <sz val="9"/>
            <color indexed="81"/>
            <rFont val="Tahoma"/>
            <family val="2"/>
          </rPr>
          <t xml:space="preserve">Relacionar el objetivo del Proceso el cual se asociará al indicador, tal como se encuentra en la caracterización.
</t>
        </r>
      </text>
    </comment>
    <comment ref="A8" authorId="0" shapeId="0" xr:uid="{FE3A7F1C-DE2D-409F-A5C3-8B57C8A95E8E}">
      <text>
        <r>
          <rPr>
            <sz val="9"/>
            <color indexed="81"/>
            <rFont val="Tahoma"/>
            <family val="2"/>
          </rPr>
          <t xml:space="preserve">Relacionar la actividad relacionada en el Plan (PAG - PEIDA) asociada al indicador.
</t>
        </r>
      </text>
    </comment>
    <comment ref="A9" authorId="0" shapeId="0" xr:uid="{AEE15F33-AD54-43F3-A4BB-E5637212F6C8}">
      <text>
        <r>
          <rPr>
            <sz val="9"/>
            <color indexed="81"/>
            <rFont val="Tahoma"/>
            <family val="2"/>
          </rPr>
          <t xml:space="preserve">Relacionar la formula del indicador
</t>
        </r>
      </text>
    </comment>
    <comment ref="C9" authorId="0" shapeId="0" xr:uid="{DF6EDFA8-1AD8-47A9-A40E-E3E98496F005}">
      <text>
        <r>
          <rPr>
            <sz val="9"/>
            <color indexed="81"/>
            <rFont val="Tahoma"/>
            <family val="2"/>
          </rPr>
          <t xml:space="preserve">Relacionar la formula del indicador correspondiente a la variable uno
</t>
        </r>
      </text>
    </comment>
    <comment ref="F9" authorId="0" shapeId="0" xr:uid="{62BEE475-5D7B-414E-B459-1A77DD490BF1}">
      <text>
        <r>
          <rPr>
            <sz val="9"/>
            <color indexed="81"/>
            <rFont val="Tahoma"/>
            <family val="2"/>
          </rPr>
          <t xml:space="preserve">Describir en forma clara lo que busca  medir el indicador
</t>
        </r>
      </text>
    </comment>
    <comment ref="N10" authorId="0" shapeId="0" xr:uid="{319251FC-6E9B-4E7C-8A4B-D1B89DE336E6}">
      <text>
        <r>
          <rPr>
            <sz val="9"/>
            <color indexed="81"/>
            <rFont val="Tahoma"/>
            <family val="2"/>
          </rPr>
          <t xml:space="preserve">Seleccionar de la lista desplegable, la naturaleza o tipo de indicador
</t>
        </r>
      </text>
    </comment>
    <comment ref="R10" authorId="0" shapeId="0" xr:uid="{B0EB9C8B-EF5A-402F-B41A-CAD27E8F30C3}">
      <text>
        <r>
          <rPr>
            <sz val="9"/>
            <color indexed="81"/>
            <rFont val="Tahoma"/>
            <family val="2"/>
          </rPr>
          <t>Relacionar el Código del Indicador, tal como aparece en el plan correspondiente (PAG o PEIDA)</t>
        </r>
      </text>
    </comment>
    <comment ref="U10" authorId="0" shapeId="0" xr:uid="{D5B8A534-23F3-45ED-9616-F2DAB839BD1A}">
      <text>
        <r>
          <rPr>
            <sz val="9"/>
            <color indexed="81"/>
            <rFont val="Tahoma"/>
            <family val="2"/>
          </rPr>
          <t xml:space="preserve">Se relacione la versión del indicador de acuerdo con las modificaciones realizadas. 
</t>
        </r>
      </text>
    </comment>
    <comment ref="C11" authorId="0" shapeId="0" xr:uid="{B0B507DD-5177-4B13-B522-E98E1E49C431}">
      <text>
        <r>
          <rPr>
            <sz val="9"/>
            <color indexed="81"/>
            <rFont val="Tahoma"/>
            <family val="2"/>
          </rPr>
          <t>Se relaciona lo correspondiente a la variable dos, que por lo general  aplica para los indicadores porcentuales o indices.</t>
        </r>
      </text>
    </comment>
    <comment ref="A14" authorId="0" shapeId="0" xr:uid="{4DA47C76-2D7D-4178-A850-CF4B4447BAEB}">
      <text>
        <r>
          <rPr>
            <sz val="9"/>
            <color indexed="81"/>
            <rFont val="Tahoma"/>
            <family val="2"/>
          </rPr>
          <t xml:space="preserve">Seleccionar la unidad de medida del indicador de la lista desplegable
</t>
        </r>
      </text>
    </comment>
    <comment ref="C14" authorId="0" shapeId="0" xr:uid="{28C4515A-9ADE-4132-8A44-38E78A722598}">
      <text>
        <r>
          <rPr>
            <sz val="9"/>
            <color indexed="81"/>
            <rFont val="Tahoma"/>
            <family val="2"/>
          </rPr>
          <t xml:space="preserve">Indique la meta que desea llegar para la vigencia propuesta para el indicador, de acuerdo con lo relacionado en el Plan.
</t>
        </r>
      </text>
    </comment>
    <comment ref="F14" authorId="0" shapeId="0" xr:uid="{8A34108C-564D-412B-9461-74C45D328D9B}">
      <text>
        <r>
          <rPr>
            <sz val="9"/>
            <color indexed="81"/>
            <rFont val="Tahoma"/>
            <family val="2"/>
          </rPr>
          <t xml:space="preserve">Seleccionar la Periocidad propuesta para el indicador de la lista desplegable.
</t>
        </r>
      </text>
    </comment>
    <comment ref="J14" authorId="0" shapeId="0" xr:uid="{388774E5-D9BF-47B0-91EB-92346DFC8129}">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0DC0B20-89C8-4193-BEB9-E3458ABF9A4D}">
      <text>
        <r>
          <rPr>
            <sz val="9"/>
            <color indexed="81"/>
            <rFont val="Tahoma"/>
            <family val="2"/>
          </rPr>
          <t xml:space="preserve">Seleccione de la lista desplegable el área responsable del reporte del indicador
</t>
        </r>
      </text>
    </comment>
    <comment ref="A18" authorId="1" shapeId="0" xr:uid="{C0379E7E-243A-4133-9F68-C94BF651D036}">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6D5FD723-5609-4FF3-BD7A-EF90068D1CC9}">
      <text>
        <r>
          <rPr>
            <sz val="9"/>
            <color indexed="81"/>
            <rFont val="Tahoma"/>
            <family val="2"/>
          </rPr>
          <t>Este es un campo informativo, no se diligencia.</t>
        </r>
      </text>
    </comment>
    <comment ref="F19" authorId="1" shapeId="0" xr:uid="{D062942C-C4A5-4D3E-8638-D0A102A0B448}">
      <text>
        <r>
          <rPr>
            <sz val="9"/>
            <color indexed="81"/>
            <rFont val="Tahoma"/>
            <family val="2"/>
          </rPr>
          <t>Este es un campo informativo, no se diligencia.</t>
        </r>
      </text>
    </comment>
    <comment ref="O19" authorId="1" shapeId="0" xr:uid="{95CAB095-4033-47B9-A277-D6BF42D4C9D1}">
      <text>
        <r>
          <rPr>
            <sz val="9"/>
            <color indexed="81"/>
            <rFont val="Tahoma"/>
            <family val="2"/>
          </rPr>
          <t>Este es un campo informativo, no se diligencia.</t>
        </r>
      </text>
    </comment>
    <comment ref="A22" authorId="0" shapeId="0" xr:uid="{D196CD65-9E1C-4D03-8734-EEC692284DD5}">
      <text>
        <r>
          <rPr>
            <sz val="9"/>
            <color indexed="81"/>
            <rFont val="Tahoma"/>
            <family val="2"/>
          </rPr>
          <t xml:space="preserve">Relacionar el dato que corresponde a la variable uno del indicador
</t>
        </r>
      </text>
    </comment>
    <comment ref="A23" authorId="0" shapeId="0" xr:uid="{980CFB01-1328-4E43-9FB7-AE89B96F6D01}">
      <text>
        <r>
          <rPr>
            <sz val="9"/>
            <color indexed="81"/>
            <rFont val="Tahoma"/>
            <family val="2"/>
          </rPr>
          <t xml:space="preserve">Relacionar el dato que corresponde a la variable dos del indicador, si aplica
</t>
        </r>
      </text>
    </comment>
    <comment ref="A24" authorId="0" shapeId="0" xr:uid="{9CBC4F8C-CA88-4552-AE91-F95636C159CA}">
      <text>
        <r>
          <rPr>
            <sz val="9"/>
            <color indexed="81"/>
            <rFont val="Tahoma"/>
            <family val="2"/>
          </rPr>
          <t>Espacio solo informativo, no se relaciona datos en estos campos.</t>
        </r>
      </text>
    </comment>
    <comment ref="A39" authorId="0" shapeId="0" xr:uid="{3CB978FE-D06F-413E-BA06-E69EDC029B3D}">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14A881DC-58B6-46E5-AD1C-4BD5697BDAEE}">
      <text>
        <r>
          <rPr>
            <sz val="9"/>
            <color indexed="81"/>
            <rFont val="Tahoma"/>
            <family val="2"/>
          </rPr>
          <t>En este espacio se realiza por funcionario de la OAP, las observaciones relevantes resultado de la medición del indicador.</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9F96744-BB97-4182-B2C4-DC7816CC620E}">
      <text>
        <r>
          <rPr>
            <sz val="9"/>
            <color indexed="81"/>
            <rFont val="Tahoma"/>
            <family val="2"/>
          </rPr>
          <t xml:space="preserve">Se selecciona el Proceso de la lista desplegable que se relacione de acuerdo con la actividad e indicador formulado
</t>
        </r>
      </text>
    </comment>
    <comment ref="A6" authorId="0" shapeId="0" xr:uid="{4CDED970-8449-485D-9911-CFD05AD2D317}">
      <text>
        <r>
          <rPr>
            <sz val="9"/>
            <color indexed="81"/>
            <rFont val="Tahoma"/>
            <family val="2"/>
          </rPr>
          <t xml:space="preserve">Relacionar el nombre del indicador, tal como se relaciona en el Plan.
</t>
        </r>
      </text>
    </comment>
    <comment ref="A7" authorId="0" shapeId="0" xr:uid="{2DC8DB08-74EF-4C96-BD95-0B7BA2675CFD}">
      <text>
        <r>
          <rPr>
            <sz val="9"/>
            <color indexed="81"/>
            <rFont val="Tahoma"/>
            <family val="2"/>
          </rPr>
          <t xml:space="preserve">Relacionar el objetivo del Proceso el cual se asociará al indicador, tal como se encuentra en la caracterización.
</t>
        </r>
      </text>
    </comment>
    <comment ref="A8" authorId="0" shapeId="0" xr:uid="{90442E5F-9BF1-4413-9581-00EF721E8F1B}">
      <text>
        <r>
          <rPr>
            <sz val="9"/>
            <color indexed="81"/>
            <rFont val="Tahoma"/>
            <family val="2"/>
          </rPr>
          <t xml:space="preserve">Relacionar la actividad relacionada en el Plan (PAG - PEIDA) asociada al indicador.
</t>
        </r>
      </text>
    </comment>
    <comment ref="A9" authorId="0" shapeId="0" xr:uid="{D3A2BC19-9AC4-45D8-9714-C48463DED613}">
      <text>
        <r>
          <rPr>
            <sz val="9"/>
            <color indexed="81"/>
            <rFont val="Tahoma"/>
            <family val="2"/>
          </rPr>
          <t xml:space="preserve">Relacionar la formula del indicador
</t>
        </r>
      </text>
    </comment>
    <comment ref="C9" authorId="0" shapeId="0" xr:uid="{67E7591A-99D5-4654-BE62-60246A43F20D}">
      <text>
        <r>
          <rPr>
            <sz val="9"/>
            <color indexed="81"/>
            <rFont val="Tahoma"/>
            <family val="2"/>
          </rPr>
          <t xml:space="preserve">Relacionar la formula del indicador correspondiente a la variable uno
</t>
        </r>
      </text>
    </comment>
    <comment ref="F9" authorId="0" shapeId="0" xr:uid="{E03618F3-8213-42A9-98E3-34A68D9C47FC}">
      <text>
        <r>
          <rPr>
            <sz val="9"/>
            <color indexed="81"/>
            <rFont val="Tahoma"/>
            <family val="2"/>
          </rPr>
          <t xml:space="preserve">Describir en forma clara lo que busca  medir el indicador
</t>
        </r>
      </text>
    </comment>
    <comment ref="N10" authorId="0" shapeId="0" xr:uid="{32805B66-4173-48CB-99A3-4111A2527CE7}">
      <text>
        <r>
          <rPr>
            <sz val="9"/>
            <color indexed="81"/>
            <rFont val="Tahoma"/>
            <family val="2"/>
          </rPr>
          <t xml:space="preserve">Seleccionar de la lista desplegable, la naturaleza o tipo de indicador
</t>
        </r>
      </text>
    </comment>
    <comment ref="R10" authorId="0" shapeId="0" xr:uid="{63EE15B9-0F4E-47C4-83B1-B07308A79AC4}">
      <text>
        <r>
          <rPr>
            <sz val="9"/>
            <color indexed="81"/>
            <rFont val="Tahoma"/>
            <family val="2"/>
          </rPr>
          <t>Relacionar el Código del Indicador, tal como aparece en el plan correspondiente (PAG o PEIDA)</t>
        </r>
      </text>
    </comment>
    <comment ref="U10" authorId="0" shapeId="0" xr:uid="{4BD93C5F-FCFE-4C41-9BD4-A6354256E253}">
      <text>
        <r>
          <rPr>
            <sz val="9"/>
            <color indexed="81"/>
            <rFont val="Tahoma"/>
            <family val="2"/>
          </rPr>
          <t xml:space="preserve">Se relacione la versión del indicador de acuerdo con las modificaciones realizadas. 
</t>
        </r>
      </text>
    </comment>
    <comment ref="C11" authorId="0" shapeId="0" xr:uid="{DF7E332A-9BA1-4634-93A3-AB03EE994603}">
      <text>
        <r>
          <rPr>
            <sz val="9"/>
            <color indexed="81"/>
            <rFont val="Tahoma"/>
            <family val="2"/>
          </rPr>
          <t>Se relaciona lo correspondiente a la variable dos, que por lo general  aplica para los indicadores porcentuales o indices.</t>
        </r>
      </text>
    </comment>
    <comment ref="A14" authorId="0" shapeId="0" xr:uid="{4C442240-C84A-4FCD-A7F6-79CCDF363A09}">
      <text>
        <r>
          <rPr>
            <sz val="9"/>
            <color indexed="81"/>
            <rFont val="Tahoma"/>
            <family val="2"/>
          </rPr>
          <t xml:space="preserve">Seleccionar la unidad de medida del indicador de la lista desplegable
</t>
        </r>
      </text>
    </comment>
    <comment ref="C14" authorId="0" shapeId="0" xr:uid="{69E9A5F3-C9E3-4D69-8571-25EEAEC48ED9}">
      <text>
        <r>
          <rPr>
            <sz val="9"/>
            <color indexed="81"/>
            <rFont val="Tahoma"/>
            <family val="2"/>
          </rPr>
          <t xml:space="preserve">Indique la meta que desea llegar para la vigencia propuesta para el indicador, de acuerdo con lo relacionado en el Plan.
</t>
        </r>
      </text>
    </comment>
    <comment ref="F14" authorId="0" shapeId="0" xr:uid="{03E96484-DCA8-42E6-AFBF-A33E746480F9}">
      <text>
        <r>
          <rPr>
            <sz val="9"/>
            <color indexed="81"/>
            <rFont val="Tahoma"/>
            <family val="2"/>
          </rPr>
          <t xml:space="preserve">Seleccionar la Periocidad propuesta para el indicador de la lista desplegable.
</t>
        </r>
      </text>
    </comment>
    <comment ref="J14" authorId="0" shapeId="0" xr:uid="{B9387006-0742-4147-A52D-10BD0AF98ABB}">
      <text>
        <r>
          <rPr>
            <sz val="9"/>
            <color indexed="81"/>
            <rFont val="Tahoma"/>
            <family val="2"/>
          </rPr>
          <t xml:space="preserve">En este espacio se relaciona los rangos determinados para saber en donde se categoriza, de acuerdo con el avance o cumplimiento reportado.
</t>
        </r>
      </text>
    </comment>
    <comment ref="S14" authorId="0" shapeId="0" xr:uid="{27FE80DB-4A9F-4BD7-95E7-30C20BC4E26C}">
      <text>
        <r>
          <rPr>
            <sz val="9"/>
            <color indexed="81"/>
            <rFont val="Tahoma"/>
            <family val="2"/>
          </rPr>
          <t xml:space="preserve">Seleccione de la lista desplegable el área responsable del reporte del indicador
</t>
        </r>
      </text>
    </comment>
    <comment ref="A18" authorId="1" shapeId="0" xr:uid="{5130B65F-2410-41F3-8B3C-2AD1E785139B}">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75049AF9-75BA-4678-8D6D-9869834205CB}">
      <text>
        <r>
          <rPr>
            <sz val="9"/>
            <color indexed="81"/>
            <rFont val="Tahoma"/>
            <family val="2"/>
          </rPr>
          <t>Este es un campo informativo, no se diligencia.</t>
        </r>
      </text>
    </comment>
    <comment ref="F19" authorId="1" shapeId="0" xr:uid="{C2B88AB9-FD43-4E3C-A98E-67F34DE54764}">
      <text>
        <r>
          <rPr>
            <sz val="9"/>
            <color indexed="81"/>
            <rFont val="Tahoma"/>
            <family val="2"/>
          </rPr>
          <t>Este es un campo informativo, no se diligencia.</t>
        </r>
      </text>
    </comment>
    <comment ref="O19" authorId="1" shapeId="0" xr:uid="{B9D4532C-3BC4-427C-9BE5-D8A87084AE4F}">
      <text>
        <r>
          <rPr>
            <sz val="9"/>
            <color indexed="81"/>
            <rFont val="Tahoma"/>
            <family val="2"/>
          </rPr>
          <t>Este es un campo informativo, no se diligencia.</t>
        </r>
      </text>
    </comment>
    <comment ref="A22" authorId="0" shapeId="0" xr:uid="{DF9A8FAF-26C5-4489-A116-3C1A911BC36B}">
      <text>
        <r>
          <rPr>
            <sz val="9"/>
            <color indexed="81"/>
            <rFont val="Tahoma"/>
            <family val="2"/>
          </rPr>
          <t xml:space="preserve">Relacionar el dato que corresponde a la variable uno del indicador
</t>
        </r>
      </text>
    </comment>
    <comment ref="A23" authorId="0" shapeId="0" xr:uid="{32AB1119-4527-4F23-AB3E-7AF2A85D140E}">
      <text>
        <r>
          <rPr>
            <sz val="9"/>
            <color indexed="81"/>
            <rFont val="Tahoma"/>
            <family val="2"/>
          </rPr>
          <t xml:space="preserve">Relacionar el dato que corresponde a la variable dos del indicador, si aplica
</t>
        </r>
      </text>
    </comment>
    <comment ref="A24" authorId="0" shapeId="0" xr:uid="{513BDCD1-A3F0-4FA4-9578-6C8051B26B86}">
      <text>
        <r>
          <rPr>
            <sz val="9"/>
            <color indexed="81"/>
            <rFont val="Tahoma"/>
            <family val="2"/>
          </rPr>
          <t>Espacio solo informativo, no se relaciona datos en estos campos.</t>
        </r>
      </text>
    </comment>
    <comment ref="A39" authorId="0" shapeId="0" xr:uid="{B17BC608-3739-4141-80C3-13D2C1ABF799}">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14ED6763-D3EF-4282-82E6-5A225E7CB1D4}">
      <text>
        <r>
          <rPr>
            <sz val="9"/>
            <color indexed="81"/>
            <rFont val="Tahoma"/>
            <family val="2"/>
          </rPr>
          <t>En este espacio se realiza por funcionario de la OAP, las observaciones relevantes resultado de la medición del indicador.</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D8EA9E3-4380-4799-BE63-52FDF16BCE57}">
      <text>
        <r>
          <rPr>
            <sz val="9"/>
            <color indexed="81"/>
            <rFont val="Tahoma"/>
            <family val="2"/>
          </rPr>
          <t xml:space="preserve">Se selecciona el Proceso de la lista desplegable que se relacione de acuerdo con la actividad e indicador formulado
</t>
        </r>
      </text>
    </comment>
    <comment ref="A6" authorId="0" shapeId="0" xr:uid="{B66E902D-DF65-4BB3-BD39-F4C85C9FCAC8}">
      <text>
        <r>
          <rPr>
            <sz val="9"/>
            <color indexed="81"/>
            <rFont val="Tahoma"/>
            <family val="2"/>
          </rPr>
          <t xml:space="preserve">Relacionar el nombre del indicador, tal como se relaciona en el Plan.
</t>
        </r>
      </text>
    </comment>
    <comment ref="A7" authorId="0" shapeId="0" xr:uid="{EDEA3FF6-B1B7-48CC-AFDE-DB808B656D9A}">
      <text>
        <r>
          <rPr>
            <sz val="9"/>
            <color indexed="81"/>
            <rFont val="Tahoma"/>
            <family val="2"/>
          </rPr>
          <t xml:space="preserve">Relacionar el objetivo del Proceso el cual se asociará al indicador, tal como se encuentra en la caracterización.
</t>
        </r>
      </text>
    </comment>
    <comment ref="A8" authorId="0" shapeId="0" xr:uid="{B6E27CBB-1F14-48DB-A13B-C9DEC71982FC}">
      <text>
        <r>
          <rPr>
            <sz val="9"/>
            <color indexed="81"/>
            <rFont val="Tahoma"/>
            <family val="2"/>
          </rPr>
          <t xml:space="preserve">Relacionar la actividad relacionada en el Plan (PAG - PEIDA) asociada al indicador.
</t>
        </r>
      </text>
    </comment>
    <comment ref="A9" authorId="0" shapeId="0" xr:uid="{7FDE6F06-89E4-4497-96B4-5E86969C527D}">
      <text>
        <r>
          <rPr>
            <sz val="9"/>
            <color indexed="81"/>
            <rFont val="Tahoma"/>
            <family val="2"/>
          </rPr>
          <t xml:space="preserve">Relacionar la formula del indicador
</t>
        </r>
      </text>
    </comment>
    <comment ref="C9" authorId="0" shapeId="0" xr:uid="{49A753FA-A167-4C87-A75A-56EBA7DF843B}">
      <text>
        <r>
          <rPr>
            <sz val="9"/>
            <color indexed="81"/>
            <rFont val="Tahoma"/>
            <family val="2"/>
          </rPr>
          <t xml:space="preserve">Relacionar la formula del indicador correspondiente a la variable uno
</t>
        </r>
      </text>
    </comment>
    <comment ref="F9" authorId="0" shapeId="0" xr:uid="{383795DE-7E95-4CC3-A026-EA9929F48913}">
      <text>
        <r>
          <rPr>
            <sz val="9"/>
            <color indexed="81"/>
            <rFont val="Tahoma"/>
            <family val="2"/>
          </rPr>
          <t xml:space="preserve">Describir en forma clara lo que busca  medir el indicador
</t>
        </r>
      </text>
    </comment>
    <comment ref="N10" authorId="0" shapeId="0" xr:uid="{4C3DAD82-FA55-4971-B621-6D0924C98A71}">
      <text>
        <r>
          <rPr>
            <sz val="9"/>
            <color indexed="81"/>
            <rFont val="Tahoma"/>
            <family val="2"/>
          </rPr>
          <t xml:space="preserve">Seleccionar de la lista desplegable, la naturaleza o tipo de indicador
</t>
        </r>
      </text>
    </comment>
    <comment ref="R10" authorId="0" shapeId="0" xr:uid="{48D0AAF0-FEF5-4F44-9B75-DA9E2F484C72}">
      <text>
        <r>
          <rPr>
            <sz val="9"/>
            <color indexed="81"/>
            <rFont val="Tahoma"/>
            <family val="2"/>
          </rPr>
          <t>Relacionar el Código del Indicador, tal como aparece en el plan correspondiente (PAG o PEIDA)</t>
        </r>
      </text>
    </comment>
    <comment ref="U10" authorId="0" shapeId="0" xr:uid="{9D2F34F3-1909-4957-AA53-FDC6C3FFB051}">
      <text>
        <r>
          <rPr>
            <sz val="9"/>
            <color indexed="81"/>
            <rFont val="Tahoma"/>
            <family val="2"/>
          </rPr>
          <t xml:space="preserve">Se relacione la versión del indicador de acuerdo con las modificaciones realizadas. 
</t>
        </r>
      </text>
    </comment>
    <comment ref="C11" authorId="0" shapeId="0" xr:uid="{6D3BC49A-7007-4944-B5AE-87FBBD2027B3}">
      <text>
        <r>
          <rPr>
            <sz val="9"/>
            <color indexed="81"/>
            <rFont val="Tahoma"/>
            <family val="2"/>
          </rPr>
          <t>Se relaciona lo correspondiente a la variable dos, que por lo general  aplica para los indicadores porcentuales o indices.</t>
        </r>
      </text>
    </comment>
    <comment ref="A14" authorId="0" shapeId="0" xr:uid="{A730129F-9F34-4A89-AE07-947F2D579349}">
      <text>
        <r>
          <rPr>
            <sz val="9"/>
            <color indexed="81"/>
            <rFont val="Tahoma"/>
            <family val="2"/>
          </rPr>
          <t xml:space="preserve">Seleccionar la unidad de medida del indicador de la lista desplegable
</t>
        </r>
      </text>
    </comment>
    <comment ref="C14" authorId="0" shapeId="0" xr:uid="{4D05CB45-4F12-40F5-99F8-D000C32C78E3}">
      <text>
        <r>
          <rPr>
            <sz val="9"/>
            <color indexed="81"/>
            <rFont val="Tahoma"/>
            <family val="2"/>
          </rPr>
          <t xml:space="preserve">Indique la meta que desea llegar para la vigencia propuesta para el indicador, de acuerdo con lo relacionado en el Plan.
</t>
        </r>
      </text>
    </comment>
    <comment ref="F14" authorId="0" shapeId="0" xr:uid="{9DBFF3CA-98FD-469F-837E-BD5B1B748063}">
      <text>
        <r>
          <rPr>
            <sz val="9"/>
            <color indexed="81"/>
            <rFont val="Tahoma"/>
            <family val="2"/>
          </rPr>
          <t xml:space="preserve">Seleccionar la Periocidad propuesta para el indicador de la lista desplegable.
</t>
        </r>
      </text>
    </comment>
    <comment ref="J14" authorId="0" shapeId="0" xr:uid="{05804BBF-AC6F-4370-BB7C-A17033376C3D}">
      <text>
        <r>
          <rPr>
            <sz val="9"/>
            <color indexed="81"/>
            <rFont val="Tahoma"/>
            <family val="2"/>
          </rPr>
          <t xml:space="preserve">En este espacio se relaciona los rangos determinados para saber en donde se categoriza, de acuerdo con el avance o cumplimiento reportado.
</t>
        </r>
      </text>
    </comment>
    <comment ref="S14" authorId="0" shapeId="0" xr:uid="{B32C435E-AEB3-4D0E-92D2-5E8DE37384F4}">
      <text>
        <r>
          <rPr>
            <sz val="9"/>
            <color indexed="81"/>
            <rFont val="Tahoma"/>
            <family val="2"/>
          </rPr>
          <t xml:space="preserve">Seleccione de la lista desplegable el área responsable del reporte del indicador
</t>
        </r>
      </text>
    </comment>
    <comment ref="A18" authorId="1" shapeId="0" xr:uid="{E2A3CA7B-0B75-4BBC-8069-65EDFFCABF12}">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F3C4E4FF-74D8-41D7-8E5C-E480602BA3DD}">
      <text>
        <r>
          <rPr>
            <sz val="9"/>
            <color indexed="81"/>
            <rFont val="Tahoma"/>
            <family val="2"/>
          </rPr>
          <t>Este es un campo informativo, no se diligencia.</t>
        </r>
      </text>
    </comment>
    <comment ref="F19" authorId="1" shapeId="0" xr:uid="{D7279CB3-52DF-48E9-8ED9-BE332F20FD2F}">
      <text>
        <r>
          <rPr>
            <sz val="9"/>
            <color indexed="81"/>
            <rFont val="Tahoma"/>
            <family val="2"/>
          </rPr>
          <t>Este es un campo informativo, no se diligencia.</t>
        </r>
      </text>
    </comment>
    <comment ref="O19" authorId="1" shapeId="0" xr:uid="{B98F1667-417C-4228-A6DC-CA89FD5CF70D}">
      <text>
        <r>
          <rPr>
            <sz val="9"/>
            <color indexed="81"/>
            <rFont val="Tahoma"/>
            <family val="2"/>
          </rPr>
          <t>Este es un campo informativo, no se diligencia.</t>
        </r>
      </text>
    </comment>
    <comment ref="A22" authorId="0" shapeId="0" xr:uid="{245FD01C-A410-48EA-9417-C5D369B9DE6C}">
      <text>
        <r>
          <rPr>
            <sz val="9"/>
            <color indexed="81"/>
            <rFont val="Tahoma"/>
            <family val="2"/>
          </rPr>
          <t xml:space="preserve">Relacionar el dato que corresponde a la variable uno del indicador
</t>
        </r>
      </text>
    </comment>
    <comment ref="A23" authorId="0" shapeId="0" xr:uid="{FF392852-6E53-4D85-A123-E55D5BC9917E}">
      <text>
        <r>
          <rPr>
            <sz val="9"/>
            <color indexed="81"/>
            <rFont val="Tahoma"/>
            <family val="2"/>
          </rPr>
          <t xml:space="preserve">Relacionar el dato que corresponde a la variable dos del indicador, si aplica
</t>
        </r>
      </text>
    </comment>
    <comment ref="A24" authorId="0" shapeId="0" xr:uid="{1AF94155-0A39-413B-8758-081E226D2139}">
      <text>
        <r>
          <rPr>
            <sz val="9"/>
            <color indexed="81"/>
            <rFont val="Tahoma"/>
            <family val="2"/>
          </rPr>
          <t>Espacio solo informativo, no se relaciona datos en estos campos.</t>
        </r>
      </text>
    </comment>
    <comment ref="A39" authorId="0" shapeId="0" xr:uid="{D4BAE37E-10D0-481B-A2B6-9820BC7B517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EF3E5E5D-E9E5-4A49-961B-E0271E965E50}">
      <text>
        <r>
          <rPr>
            <sz val="9"/>
            <color indexed="81"/>
            <rFont val="Tahoma"/>
            <family val="2"/>
          </rPr>
          <t>En este espacio se realiza por funcionario de la OAP, las observaciones relevantes resultado de la medición del indicador.</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F1E7D018-E965-4B53-BA0A-44FE4EAAA8EC}">
      <text>
        <r>
          <rPr>
            <sz val="9"/>
            <color indexed="81"/>
            <rFont val="Tahoma"/>
            <family val="2"/>
          </rPr>
          <t xml:space="preserve">Se selecciona el Proceso de la lista desplegable que se relacione de acuerdo con la actividad e indicador formulado
</t>
        </r>
      </text>
    </comment>
    <comment ref="A6" authorId="0" shapeId="0" xr:uid="{50E9F4E4-8956-410E-8F08-CF82DB0D0747}">
      <text>
        <r>
          <rPr>
            <sz val="9"/>
            <color indexed="81"/>
            <rFont val="Tahoma"/>
            <family val="2"/>
          </rPr>
          <t xml:space="preserve">Relacionar el nombre del indicador, tal como se relaciona en el Plan.
</t>
        </r>
      </text>
    </comment>
    <comment ref="A7" authorId="0" shapeId="0" xr:uid="{AB9E6099-02DF-4383-88BE-1F65E143F91C}">
      <text>
        <r>
          <rPr>
            <sz val="9"/>
            <color indexed="81"/>
            <rFont val="Tahoma"/>
            <family val="2"/>
          </rPr>
          <t xml:space="preserve">Relacionar el objetivo del Proceso el cual se asociará al indicador, tal como se encuentra en la caracterización.
</t>
        </r>
      </text>
    </comment>
    <comment ref="A8" authorId="0" shapeId="0" xr:uid="{B5255B03-EF55-42A9-B76F-BB3F9E6C0613}">
      <text>
        <r>
          <rPr>
            <sz val="9"/>
            <color indexed="81"/>
            <rFont val="Tahoma"/>
            <family val="2"/>
          </rPr>
          <t xml:space="preserve">Relacionar la actividad relacionada en el Plan (PAG - PEIDA) asociada al indicador.
</t>
        </r>
      </text>
    </comment>
    <comment ref="A9" authorId="0" shapeId="0" xr:uid="{5496A87F-7B9B-4687-81C3-6E2D75971E0D}">
      <text>
        <r>
          <rPr>
            <sz val="9"/>
            <color indexed="81"/>
            <rFont val="Tahoma"/>
            <family val="2"/>
          </rPr>
          <t xml:space="preserve">Relacionar la formula del indicador
</t>
        </r>
      </text>
    </comment>
    <comment ref="C9" authorId="0" shapeId="0" xr:uid="{2BDC76FF-CAFD-4CE9-ACED-1ACBA55DD53F}">
      <text>
        <r>
          <rPr>
            <sz val="9"/>
            <color indexed="81"/>
            <rFont val="Tahoma"/>
            <family val="2"/>
          </rPr>
          <t xml:space="preserve">Relacionar la formula del indicador correspondiente a la variable uno
</t>
        </r>
      </text>
    </comment>
    <comment ref="F9" authorId="0" shapeId="0" xr:uid="{4E5861EF-55B4-4038-9AAE-CDA065C36891}">
      <text>
        <r>
          <rPr>
            <sz val="9"/>
            <color indexed="81"/>
            <rFont val="Tahoma"/>
            <family val="2"/>
          </rPr>
          <t xml:space="preserve">Describir en forma clara lo que busca  medir el indicador
</t>
        </r>
      </text>
    </comment>
    <comment ref="N10" authorId="0" shapeId="0" xr:uid="{B3B2CD6D-FBDC-4A08-B57B-2E0F118D3116}">
      <text>
        <r>
          <rPr>
            <sz val="9"/>
            <color indexed="81"/>
            <rFont val="Tahoma"/>
            <family val="2"/>
          </rPr>
          <t xml:space="preserve">Seleccionar de la lista desplegable, la naturaleza o tipo de indicador
</t>
        </r>
      </text>
    </comment>
    <comment ref="R10" authorId="0" shapeId="0" xr:uid="{3764ABA4-A1FA-4C1D-B08F-F9AF4053B418}">
      <text>
        <r>
          <rPr>
            <sz val="9"/>
            <color indexed="81"/>
            <rFont val="Tahoma"/>
            <family val="2"/>
          </rPr>
          <t>Relacionar el Código del Indicador, tal como aparece en el plan correspondiente (PAG o PEIDA)</t>
        </r>
      </text>
    </comment>
    <comment ref="U10" authorId="0" shapeId="0" xr:uid="{B1E54706-6CC0-48BD-9ECE-25C45DE41966}">
      <text>
        <r>
          <rPr>
            <sz val="9"/>
            <color indexed="81"/>
            <rFont val="Tahoma"/>
            <family val="2"/>
          </rPr>
          <t xml:space="preserve">Se relacione la versión del indicador de acuerdo con las modificaciones realizadas. 
</t>
        </r>
      </text>
    </comment>
    <comment ref="C11" authorId="0" shapeId="0" xr:uid="{BC0FC23B-A619-4054-AF39-03C220AEADE7}">
      <text>
        <r>
          <rPr>
            <sz val="9"/>
            <color indexed="81"/>
            <rFont val="Tahoma"/>
            <family val="2"/>
          </rPr>
          <t>Se relaciona lo correspondiente a la variable dos, que por lo general  aplica para los indicadores porcentuales o indices.</t>
        </r>
      </text>
    </comment>
    <comment ref="A14" authorId="0" shapeId="0" xr:uid="{2D55DE14-6575-4FA6-908C-9893ABC54488}">
      <text>
        <r>
          <rPr>
            <sz val="9"/>
            <color indexed="81"/>
            <rFont val="Tahoma"/>
            <family val="2"/>
          </rPr>
          <t xml:space="preserve">Seleccionar la unidad de medida del indicador de la lista desplegable
</t>
        </r>
      </text>
    </comment>
    <comment ref="C14" authorId="0" shapeId="0" xr:uid="{A29D26F0-7847-4A09-8E01-F11BC3534E5A}">
      <text>
        <r>
          <rPr>
            <sz val="9"/>
            <color indexed="81"/>
            <rFont val="Tahoma"/>
            <family val="2"/>
          </rPr>
          <t xml:space="preserve">Indique la meta que desea llegar para la vigencia propuesta para el indicador, de acuerdo con lo relacionado en el Plan.
</t>
        </r>
      </text>
    </comment>
    <comment ref="F14" authorId="0" shapeId="0" xr:uid="{F8A9D768-3FA7-4927-8C25-615A0388849F}">
      <text>
        <r>
          <rPr>
            <sz val="9"/>
            <color indexed="81"/>
            <rFont val="Tahoma"/>
            <family val="2"/>
          </rPr>
          <t xml:space="preserve">Seleccionar la Periocidad propuesta para el indicador de la lista desplegable.
</t>
        </r>
      </text>
    </comment>
    <comment ref="J14" authorId="0" shapeId="0" xr:uid="{FE41F702-E234-436A-AB6D-2093FFC3CE2B}">
      <text>
        <r>
          <rPr>
            <sz val="9"/>
            <color indexed="81"/>
            <rFont val="Tahoma"/>
            <family val="2"/>
          </rPr>
          <t xml:space="preserve">En este espacio se relaciona los rangos determinados para saber en donde se categoriza, de acuerdo con el avance o cumplimiento reportado.
</t>
        </r>
      </text>
    </comment>
    <comment ref="S14" authorId="0" shapeId="0" xr:uid="{7C618C61-20A2-4F4A-9D6B-9DBEF0AFD50D}">
      <text>
        <r>
          <rPr>
            <sz val="9"/>
            <color indexed="81"/>
            <rFont val="Tahoma"/>
            <family val="2"/>
          </rPr>
          <t xml:space="preserve">Seleccione de la lista desplegable el área responsable del reporte del indicador
</t>
        </r>
      </text>
    </comment>
    <comment ref="A18" authorId="1" shapeId="0" xr:uid="{ED727AEA-7AC7-4822-B177-A7FFA2264FAB}">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4968FCDB-BC00-4E58-B2BE-8EF3DE3B93F4}">
      <text>
        <r>
          <rPr>
            <sz val="9"/>
            <color indexed="81"/>
            <rFont val="Tahoma"/>
            <family val="2"/>
          </rPr>
          <t>Este es un campo informativo, no se diligencia.</t>
        </r>
      </text>
    </comment>
    <comment ref="F19" authorId="1" shapeId="0" xr:uid="{F42E3AAF-4B94-4A55-8329-E3847006FE7B}">
      <text>
        <r>
          <rPr>
            <sz val="9"/>
            <color indexed="81"/>
            <rFont val="Tahoma"/>
            <family val="2"/>
          </rPr>
          <t>Este es un campo informativo, no se diligencia.</t>
        </r>
      </text>
    </comment>
    <comment ref="O19" authorId="1" shapeId="0" xr:uid="{78D0BBFE-8056-4B2B-BC30-2B67876668CD}">
      <text>
        <r>
          <rPr>
            <sz val="9"/>
            <color indexed="81"/>
            <rFont val="Tahoma"/>
            <family val="2"/>
          </rPr>
          <t>Este es un campo informativo, no se diligencia.</t>
        </r>
      </text>
    </comment>
    <comment ref="A22" authorId="0" shapeId="0" xr:uid="{885FB180-88B3-451C-814D-E57BEDD37E71}">
      <text>
        <r>
          <rPr>
            <sz val="9"/>
            <color indexed="81"/>
            <rFont val="Tahoma"/>
            <family val="2"/>
          </rPr>
          <t xml:space="preserve">Relacionar el dato que corresponde a la variable uno del indicador
</t>
        </r>
      </text>
    </comment>
    <comment ref="A23" authorId="0" shapeId="0" xr:uid="{6609EEFD-A76A-431C-8C4E-0F58935228EF}">
      <text>
        <r>
          <rPr>
            <sz val="9"/>
            <color indexed="81"/>
            <rFont val="Tahoma"/>
            <family val="2"/>
          </rPr>
          <t xml:space="preserve">Relacionar el dato que corresponde a la variable dos del indicador, si aplica
</t>
        </r>
      </text>
    </comment>
    <comment ref="A24" authorId="0" shapeId="0" xr:uid="{B200FD65-C957-40E5-A4BF-B676275F4C8F}">
      <text>
        <r>
          <rPr>
            <sz val="9"/>
            <color indexed="81"/>
            <rFont val="Tahoma"/>
            <family val="2"/>
          </rPr>
          <t>Espacio solo informativo, no se relaciona datos en estos campos.</t>
        </r>
      </text>
    </comment>
    <comment ref="A39" authorId="0" shapeId="0" xr:uid="{C1BF693B-7ED5-4604-8A24-5A367F06B65F}">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B1AA7A7-3AE3-4FD3-8329-5C69CA734C02}">
      <text>
        <r>
          <rPr>
            <sz val="9"/>
            <color indexed="81"/>
            <rFont val="Tahoma"/>
            <family val="2"/>
          </rPr>
          <t>En este espacio se realiza por funcionario de la OAP, las observaciones relevantes resultado de la medición del indicador.</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488BFF7-9A14-4F26-96FF-C3A9D753781F}">
      <text>
        <r>
          <rPr>
            <sz val="9"/>
            <color indexed="81"/>
            <rFont val="Tahoma"/>
            <family val="2"/>
          </rPr>
          <t xml:space="preserve">Se selecciona el Proceso de la lista desplegable que se relacione de acuerdo con la actividad e indicador formulado
</t>
        </r>
      </text>
    </comment>
    <comment ref="A6" authorId="0" shapeId="0" xr:uid="{0A10CFCC-3CB5-4ECD-9896-E1A25BEB8C67}">
      <text>
        <r>
          <rPr>
            <sz val="9"/>
            <color indexed="81"/>
            <rFont val="Tahoma"/>
            <family val="2"/>
          </rPr>
          <t xml:space="preserve">Relacionar el nombre del indicador, tal como se relaciona en el Plan.
</t>
        </r>
      </text>
    </comment>
    <comment ref="A7" authorId="0" shapeId="0" xr:uid="{145A070E-05E4-4674-9D0A-75FA4C18FF57}">
      <text>
        <r>
          <rPr>
            <sz val="9"/>
            <color indexed="81"/>
            <rFont val="Tahoma"/>
            <family val="2"/>
          </rPr>
          <t xml:space="preserve">Relacionar el objetivo del Proceso el cual se asociará al indicador, tal como se encuentra en la caracterización.
</t>
        </r>
      </text>
    </comment>
    <comment ref="A8" authorId="0" shapeId="0" xr:uid="{4DF0A8D0-788C-49CA-91A4-78011A785C95}">
      <text>
        <r>
          <rPr>
            <sz val="9"/>
            <color indexed="81"/>
            <rFont val="Tahoma"/>
            <family val="2"/>
          </rPr>
          <t xml:space="preserve">Relacionar la actividad relacionada en el Plan (PAG - PEIDA) asociada al indicador.
</t>
        </r>
      </text>
    </comment>
    <comment ref="A9" authorId="0" shapeId="0" xr:uid="{061A9486-C8F8-4D24-83BB-9575BF4ECFC0}">
      <text>
        <r>
          <rPr>
            <sz val="9"/>
            <color indexed="81"/>
            <rFont val="Tahoma"/>
            <family val="2"/>
          </rPr>
          <t xml:space="preserve">Relacionar la formula del indicador
</t>
        </r>
      </text>
    </comment>
    <comment ref="C9" authorId="0" shapeId="0" xr:uid="{E3967B32-C982-44DF-8215-925D0945D329}">
      <text>
        <r>
          <rPr>
            <sz val="9"/>
            <color indexed="81"/>
            <rFont val="Tahoma"/>
            <family val="2"/>
          </rPr>
          <t xml:space="preserve">Relacionar la formula del indicador correspondiente a la variable uno
</t>
        </r>
      </text>
    </comment>
    <comment ref="F9" authorId="0" shapeId="0" xr:uid="{CE986083-94B1-4CAC-9AB1-713866E76BBC}">
      <text>
        <r>
          <rPr>
            <sz val="9"/>
            <color indexed="81"/>
            <rFont val="Tahoma"/>
            <family val="2"/>
          </rPr>
          <t xml:space="preserve">Describir en forma clara lo que busca  medir el indicador
</t>
        </r>
      </text>
    </comment>
    <comment ref="N10" authorId="0" shapeId="0" xr:uid="{FA735BFB-1E81-4579-8D3B-4437DC6C488C}">
      <text>
        <r>
          <rPr>
            <sz val="9"/>
            <color indexed="81"/>
            <rFont val="Tahoma"/>
            <family val="2"/>
          </rPr>
          <t xml:space="preserve">Seleccionar de la lista desplegable, la naturaleza o tipo de indicador
</t>
        </r>
      </text>
    </comment>
    <comment ref="R10" authorId="0" shapeId="0" xr:uid="{93E083E3-87D6-41B5-8F84-893399780F11}">
      <text>
        <r>
          <rPr>
            <sz val="9"/>
            <color indexed="81"/>
            <rFont val="Tahoma"/>
            <family val="2"/>
          </rPr>
          <t>Relacionar el Código del Indicador, tal como aparece en el plan correspondiente (PAG o PEIDA)</t>
        </r>
      </text>
    </comment>
    <comment ref="U10" authorId="0" shapeId="0" xr:uid="{F472E0C2-009F-43CB-8CF9-5C3823A14896}">
      <text>
        <r>
          <rPr>
            <sz val="9"/>
            <color indexed="81"/>
            <rFont val="Tahoma"/>
            <family val="2"/>
          </rPr>
          <t xml:space="preserve">Se relacione la versión del indicador de acuerdo con las modificaciones realizadas. 
</t>
        </r>
      </text>
    </comment>
    <comment ref="C11" authorId="0" shapeId="0" xr:uid="{DCCB96E6-49BA-4DCE-B08D-022D3DC6C856}">
      <text>
        <r>
          <rPr>
            <sz val="9"/>
            <color indexed="81"/>
            <rFont val="Tahoma"/>
            <family val="2"/>
          </rPr>
          <t>Se relaciona lo correspondiente a la variable dos, que por lo general  aplica para los indicadores porcentuales o indices.</t>
        </r>
      </text>
    </comment>
    <comment ref="A14" authorId="0" shapeId="0" xr:uid="{B957C019-E8AF-468E-A5C4-66EF450B2D1F}">
      <text>
        <r>
          <rPr>
            <sz val="9"/>
            <color indexed="81"/>
            <rFont val="Tahoma"/>
            <family val="2"/>
          </rPr>
          <t xml:space="preserve">Seleccionar la unidad de medida del indicador de la lista desplegable
</t>
        </r>
      </text>
    </comment>
    <comment ref="C14" authorId="0" shapeId="0" xr:uid="{9A316F9E-781C-4FCA-8B36-05A0C173F3D8}">
      <text>
        <r>
          <rPr>
            <sz val="9"/>
            <color indexed="81"/>
            <rFont val="Tahoma"/>
            <family val="2"/>
          </rPr>
          <t xml:space="preserve">Indique la meta que desea llegar para la vigencia propuesta para el indicador, de acuerdo con lo relacionado en el Plan.
</t>
        </r>
      </text>
    </comment>
    <comment ref="F14" authorId="0" shapeId="0" xr:uid="{9744B910-182B-4A1E-9CA7-BEFE6F97FBB5}">
      <text>
        <r>
          <rPr>
            <sz val="9"/>
            <color indexed="81"/>
            <rFont val="Tahoma"/>
            <family val="2"/>
          </rPr>
          <t xml:space="preserve">Seleccionar la Periocidad propuesta para el indicador de la lista desplegable.
</t>
        </r>
      </text>
    </comment>
    <comment ref="J14" authorId="0" shapeId="0" xr:uid="{B8F6E74D-2484-4B2E-89FA-115D5F6641F3}">
      <text>
        <r>
          <rPr>
            <sz val="9"/>
            <color indexed="81"/>
            <rFont val="Tahoma"/>
            <family val="2"/>
          </rPr>
          <t xml:space="preserve">En este espacio se relaciona los rangos determinados para saber en donde se categoriza, de acuerdo con el avance o cumplimiento reportado.
</t>
        </r>
      </text>
    </comment>
    <comment ref="S14" authorId="0" shapeId="0" xr:uid="{036E5D24-8C12-48B1-9FB9-ECAC1EC7B813}">
      <text>
        <r>
          <rPr>
            <sz val="9"/>
            <color indexed="81"/>
            <rFont val="Tahoma"/>
            <family val="2"/>
          </rPr>
          <t xml:space="preserve">Seleccione de la lista desplegable el área responsable del reporte del indicador
</t>
        </r>
      </text>
    </comment>
    <comment ref="A18" authorId="1" shapeId="0" xr:uid="{84E07F97-807B-48BB-915A-5E0875FF0786}">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ABC65DFD-4FAF-49EB-9ED2-B185FE7EA046}">
      <text>
        <r>
          <rPr>
            <sz val="9"/>
            <color indexed="81"/>
            <rFont val="Tahoma"/>
            <family val="2"/>
          </rPr>
          <t>Este es un campo informativo, no se diligencia.</t>
        </r>
      </text>
    </comment>
    <comment ref="F19" authorId="1" shapeId="0" xr:uid="{6099A73B-E6AA-4FCA-8C9F-A7A1F394C857}">
      <text>
        <r>
          <rPr>
            <sz val="9"/>
            <color indexed="81"/>
            <rFont val="Tahoma"/>
            <family val="2"/>
          </rPr>
          <t>Este es un campo informativo, no se diligencia.</t>
        </r>
      </text>
    </comment>
    <comment ref="O19" authorId="1" shapeId="0" xr:uid="{D08BFEEF-9326-4316-87A5-5345A7B45C4B}">
      <text>
        <r>
          <rPr>
            <sz val="9"/>
            <color indexed="81"/>
            <rFont val="Tahoma"/>
            <family val="2"/>
          </rPr>
          <t>Este es un campo informativo, no se diligencia.</t>
        </r>
      </text>
    </comment>
    <comment ref="A22" authorId="0" shapeId="0" xr:uid="{B4CD984E-A578-4811-A23D-DEA5C1F96A1F}">
      <text>
        <r>
          <rPr>
            <sz val="9"/>
            <color indexed="81"/>
            <rFont val="Tahoma"/>
            <family val="2"/>
          </rPr>
          <t xml:space="preserve">Relacionar el dato que corresponde a la variable uno del indicador
</t>
        </r>
      </text>
    </comment>
    <comment ref="A23" authorId="0" shapeId="0" xr:uid="{B9A60567-A770-497D-BD1E-A584E1EB52B5}">
      <text>
        <r>
          <rPr>
            <sz val="9"/>
            <color indexed="81"/>
            <rFont val="Tahoma"/>
            <family val="2"/>
          </rPr>
          <t xml:space="preserve">Relacionar el dato que corresponde a la variable dos del indicador, si aplica
</t>
        </r>
      </text>
    </comment>
    <comment ref="A24" authorId="0" shapeId="0" xr:uid="{25559A54-06A7-465D-8CFA-CDEA171F22C0}">
      <text>
        <r>
          <rPr>
            <sz val="9"/>
            <color indexed="81"/>
            <rFont val="Tahoma"/>
            <family val="2"/>
          </rPr>
          <t>Espacio solo informativo, no se relaciona datos en estos campos.</t>
        </r>
      </text>
    </comment>
    <comment ref="A39" authorId="0" shapeId="0" xr:uid="{B3E5DBBF-B20A-419D-B10E-EADF96B3CAB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E4DB507-76DB-4BA3-8B4D-043476E55CB3}">
      <text>
        <r>
          <rPr>
            <sz val="9"/>
            <color indexed="81"/>
            <rFont val="Tahoma"/>
            <family val="2"/>
          </rPr>
          <t>En este espacio se realiza por funcionario de la OAP, las observaciones relevantes resultado de la medición del indicador.</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3C2BA7FC-E3FE-4F52-A5EF-D5E2DBF5EA0C}">
      <text>
        <r>
          <rPr>
            <sz val="9"/>
            <color indexed="81"/>
            <rFont val="Tahoma"/>
            <family val="2"/>
          </rPr>
          <t xml:space="preserve">Se selecciona el Proceso de la lista desplegable que se relacione de acuerdo con la actividad e indicador formulado
</t>
        </r>
      </text>
    </comment>
    <comment ref="A6" authorId="0" shapeId="0" xr:uid="{DC841556-C5FF-4679-BBA9-77432E3235BE}">
      <text>
        <r>
          <rPr>
            <sz val="9"/>
            <color indexed="81"/>
            <rFont val="Tahoma"/>
            <family val="2"/>
          </rPr>
          <t xml:space="preserve">Relacionar el nombre del indicador, tal como se relaciona en el Plan.
</t>
        </r>
      </text>
    </comment>
    <comment ref="A7" authorId="0" shapeId="0" xr:uid="{2A43DC6B-45D6-4ECF-A20F-9908CACC3881}">
      <text>
        <r>
          <rPr>
            <sz val="9"/>
            <color indexed="81"/>
            <rFont val="Tahoma"/>
            <family val="2"/>
          </rPr>
          <t xml:space="preserve">Relacionar el objetivo del Proceso el cual se asociará al indicador, tal como se encuentra en la caracterización.
</t>
        </r>
      </text>
    </comment>
    <comment ref="A8" authorId="0" shapeId="0" xr:uid="{5F30D2D9-7680-43E3-B1F5-9EA29997792F}">
      <text>
        <r>
          <rPr>
            <sz val="9"/>
            <color indexed="81"/>
            <rFont val="Tahoma"/>
            <family val="2"/>
          </rPr>
          <t xml:space="preserve">Relacionar la actividad relacionada en el Plan (PAG - PEIDA) asociada al indicador.
</t>
        </r>
      </text>
    </comment>
    <comment ref="A9" authorId="0" shapeId="0" xr:uid="{DDEFA0DD-65BE-463F-BA64-F25649414001}">
      <text>
        <r>
          <rPr>
            <sz val="9"/>
            <color indexed="81"/>
            <rFont val="Tahoma"/>
            <family val="2"/>
          </rPr>
          <t xml:space="preserve">Relacionar la formula del indicador
</t>
        </r>
      </text>
    </comment>
    <comment ref="C9" authorId="0" shapeId="0" xr:uid="{DCAE5716-E3B9-4AD2-9A15-B7A607A2D511}">
      <text>
        <r>
          <rPr>
            <sz val="9"/>
            <color indexed="81"/>
            <rFont val="Tahoma"/>
            <family val="2"/>
          </rPr>
          <t xml:space="preserve">Relacionar la formula del indicador correspondiente a la variable uno
</t>
        </r>
      </text>
    </comment>
    <comment ref="F9" authorId="0" shapeId="0" xr:uid="{81A73AE1-484D-4A8D-913C-3DD888338007}">
      <text>
        <r>
          <rPr>
            <sz val="9"/>
            <color indexed="81"/>
            <rFont val="Tahoma"/>
            <family val="2"/>
          </rPr>
          <t xml:space="preserve">Describir en forma clara lo que busca  medir el indicador
</t>
        </r>
      </text>
    </comment>
    <comment ref="N10" authorId="0" shapeId="0" xr:uid="{F271ED83-48ED-46D7-BCA3-C86E49FEB74E}">
      <text>
        <r>
          <rPr>
            <sz val="9"/>
            <color indexed="81"/>
            <rFont val="Tahoma"/>
            <family val="2"/>
          </rPr>
          <t xml:space="preserve">Seleccionar de la lista desplegable, la naturaleza o tipo de indicador
</t>
        </r>
      </text>
    </comment>
    <comment ref="R10" authorId="0" shapeId="0" xr:uid="{04DD66DC-57AE-42E3-8D03-899172DC148C}">
      <text>
        <r>
          <rPr>
            <sz val="9"/>
            <color indexed="81"/>
            <rFont val="Tahoma"/>
            <family val="2"/>
          </rPr>
          <t>Relacionar el Código del Indicador, tal como aparece en el plan correspondiente (PAG o PEIDA)</t>
        </r>
      </text>
    </comment>
    <comment ref="U10" authorId="0" shapeId="0" xr:uid="{46991393-8BBB-47EF-BE75-10C56E24CD95}">
      <text>
        <r>
          <rPr>
            <sz val="9"/>
            <color indexed="81"/>
            <rFont val="Tahoma"/>
            <family val="2"/>
          </rPr>
          <t xml:space="preserve">Se relacione la versión del indicador de acuerdo con las modificaciones realizadas. 
</t>
        </r>
      </text>
    </comment>
    <comment ref="C11" authorId="0" shapeId="0" xr:uid="{7D16F80B-C2BD-4407-862D-A76EED05219D}">
      <text>
        <r>
          <rPr>
            <sz val="9"/>
            <color indexed="81"/>
            <rFont val="Tahoma"/>
            <family val="2"/>
          </rPr>
          <t>Se relaciona lo correspondiente a la variable dos, que por lo general  aplica para los indicadores porcentuales o indices.</t>
        </r>
      </text>
    </comment>
    <comment ref="A14" authorId="0" shapeId="0" xr:uid="{114EC49E-EBEA-4EC9-8FCE-54CE3BF73459}">
      <text>
        <r>
          <rPr>
            <sz val="9"/>
            <color indexed="81"/>
            <rFont val="Tahoma"/>
            <family val="2"/>
          </rPr>
          <t xml:space="preserve">Seleccionar la unidad de medida del indicador de la lista desplegable
</t>
        </r>
      </text>
    </comment>
    <comment ref="C14" authorId="0" shapeId="0" xr:uid="{7DEA472A-0708-4D92-9DA6-7914AD6B9EBA}">
      <text>
        <r>
          <rPr>
            <sz val="9"/>
            <color indexed="81"/>
            <rFont val="Tahoma"/>
            <family val="2"/>
          </rPr>
          <t xml:space="preserve">Indique la meta que desea llegar para la vigencia propuesta para el indicador, de acuerdo con lo relacionado en el Plan.
</t>
        </r>
      </text>
    </comment>
    <comment ref="F14" authorId="0" shapeId="0" xr:uid="{0BDF35AB-8E3D-459A-BA51-0E9E21B47B0D}">
      <text>
        <r>
          <rPr>
            <sz val="9"/>
            <color indexed="81"/>
            <rFont val="Tahoma"/>
            <family val="2"/>
          </rPr>
          <t xml:space="preserve">Seleccionar la Periocidad propuesta para el indicador de la lista desplegable.
</t>
        </r>
      </text>
    </comment>
    <comment ref="J14" authorId="0" shapeId="0" xr:uid="{F51D08D1-5C97-45D5-A3C2-A1F5D6688BA6}">
      <text>
        <r>
          <rPr>
            <sz val="9"/>
            <color indexed="81"/>
            <rFont val="Tahoma"/>
            <family val="2"/>
          </rPr>
          <t xml:space="preserve">En este espacio se relaciona los rangos determinados para saber en donde se categoriza, de acuerdo con el avance o cumplimiento reportado.
</t>
        </r>
      </text>
    </comment>
    <comment ref="S14" authorId="0" shapeId="0" xr:uid="{2CE87530-BFC1-4AAE-96FF-F0E08FD81A80}">
      <text>
        <r>
          <rPr>
            <sz val="9"/>
            <color indexed="81"/>
            <rFont val="Tahoma"/>
            <family val="2"/>
          </rPr>
          <t xml:space="preserve">Seleccione de la lista desplegable el área responsable del reporte del indicador
</t>
        </r>
      </text>
    </comment>
    <comment ref="A18" authorId="1" shapeId="0" xr:uid="{646F7C5B-60C5-4441-A756-0AF9D07B6ECE}">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AF9939BE-F1CB-46B6-92DD-A536921A44A6}">
      <text>
        <r>
          <rPr>
            <sz val="9"/>
            <color indexed="81"/>
            <rFont val="Tahoma"/>
            <family val="2"/>
          </rPr>
          <t>Este es un campo informativo, no se diligencia.</t>
        </r>
      </text>
    </comment>
    <comment ref="F19" authorId="1" shapeId="0" xr:uid="{EB8323AB-A374-485F-ABD0-8E9233B37787}">
      <text>
        <r>
          <rPr>
            <sz val="9"/>
            <color indexed="81"/>
            <rFont val="Tahoma"/>
            <family val="2"/>
          </rPr>
          <t>Este es un campo informativo, no se diligencia.</t>
        </r>
      </text>
    </comment>
    <comment ref="O19" authorId="1" shapeId="0" xr:uid="{2C1F135F-79D7-46E7-9B6E-63586A6CF5D2}">
      <text>
        <r>
          <rPr>
            <sz val="9"/>
            <color indexed="81"/>
            <rFont val="Tahoma"/>
            <family val="2"/>
          </rPr>
          <t>Este es un campo informativo, no se diligencia.</t>
        </r>
      </text>
    </comment>
    <comment ref="A22" authorId="0" shapeId="0" xr:uid="{2318D806-E9F9-4FA4-B213-F08DBC759ED7}">
      <text>
        <r>
          <rPr>
            <sz val="9"/>
            <color indexed="81"/>
            <rFont val="Tahoma"/>
            <family val="2"/>
          </rPr>
          <t xml:space="preserve">Relacionar el dato que corresponde a la variable uno del indicador
</t>
        </r>
      </text>
    </comment>
    <comment ref="A23" authorId="0" shapeId="0" xr:uid="{D9CCEA4B-C389-4914-96AD-13B0B7CFAD6C}">
      <text>
        <r>
          <rPr>
            <sz val="9"/>
            <color indexed="81"/>
            <rFont val="Tahoma"/>
            <family val="2"/>
          </rPr>
          <t xml:space="preserve">Relacionar el dato que corresponde a la variable dos del indicador, si aplica
</t>
        </r>
      </text>
    </comment>
    <comment ref="A24" authorId="0" shapeId="0" xr:uid="{39E40174-64A1-4654-A9B8-38BF32CFDECC}">
      <text>
        <r>
          <rPr>
            <sz val="9"/>
            <color indexed="81"/>
            <rFont val="Tahoma"/>
            <family val="2"/>
          </rPr>
          <t>Espacio solo informativo, no se relaciona datos en estos campos.</t>
        </r>
      </text>
    </comment>
    <comment ref="A39" authorId="0" shapeId="0" xr:uid="{FF939787-F745-46E3-A89E-6E4E9C69A90D}">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F951DE3F-343A-45DC-A2A8-2278F3211A71}">
      <text>
        <r>
          <rPr>
            <sz val="9"/>
            <color indexed="81"/>
            <rFont val="Tahoma"/>
            <family val="2"/>
          </rPr>
          <t>En este espacio se realiza por funcionario de la OAP, las observaciones relevantes resultado de la medición del indicador.</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8527BD7-B81B-452A-98D7-B710624F8D9D}">
      <text>
        <r>
          <rPr>
            <sz val="9"/>
            <color indexed="81"/>
            <rFont val="Tahoma"/>
            <family val="2"/>
          </rPr>
          <t xml:space="preserve">Se selecciona el Proceso de la lista desplegable que se relacione de acuerdo con la actividad e indicador formulado
</t>
        </r>
      </text>
    </comment>
    <comment ref="A6" authorId="0" shapeId="0" xr:uid="{0B6D7F18-80F3-4083-AEBA-48925E7E48B7}">
      <text>
        <r>
          <rPr>
            <sz val="9"/>
            <color indexed="81"/>
            <rFont val="Tahoma"/>
            <family val="2"/>
          </rPr>
          <t xml:space="preserve">Relacionar el nombre del indicador, tal como se relaciona en el Plan.
</t>
        </r>
      </text>
    </comment>
    <comment ref="A7" authorId="0" shapeId="0" xr:uid="{AEFB29C9-1F1C-4157-8872-5D818F158FD4}">
      <text>
        <r>
          <rPr>
            <sz val="9"/>
            <color indexed="81"/>
            <rFont val="Tahoma"/>
            <family val="2"/>
          </rPr>
          <t xml:space="preserve">Relacionar el objetivo del Proceso el cual se asociará al indicador, tal como se encuentra en la caracterización.
</t>
        </r>
      </text>
    </comment>
    <comment ref="A8" authorId="0" shapeId="0" xr:uid="{F868E137-6D77-42EB-A737-A234A56C7298}">
      <text>
        <r>
          <rPr>
            <sz val="9"/>
            <color indexed="81"/>
            <rFont val="Tahoma"/>
            <family val="2"/>
          </rPr>
          <t xml:space="preserve">Relacionar la actividad relacionada en el Plan (PAG - PEIDA) asociada al indicador.
</t>
        </r>
      </text>
    </comment>
    <comment ref="A9" authorId="0" shapeId="0" xr:uid="{E9D5672C-47F7-4682-B55A-56C47B99BD04}">
      <text>
        <r>
          <rPr>
            <sz val="9"/>
            <color indexed="81"/>
            <rFont val="Tahoma"/>
            <family val="2"/>
          </rPr>
          <t xml:space="preserve">Relacionar la formula del indicador
</t>
        </r>
      </text>
    </comment>
    <comment ref="C9" authorId="0" shapeId="0" xr:uid="{10AA3084-72B5-4741-9E49-BFE03420ACE8}">
      <text>
        <r>
          <rPr>
            <sz val="9"/>
            <color indexed="81"/>
            <rFont val="Tahoma"/>
            <family val="2"/>
          </rPr>
          <t xml:space="preserve">Relacionar la formula del indicador correspondiente a la variable uno
</t>
        </r>
      </text>
    </comment>
    <comment ref="F9" authorId="0" shapeId="0" xr:uid="{1A85416F-9EA9-43DA-AD26-AC94DEC13FBA}">
      <text>
        <r>
          <rPr>
            <sz val="9"/>
            <color indexed="81"/>
            <rFont val="Tahoma"/>
            <family val="2"/>
          </rPr>
          <t xml:space="preserve">Describir en forma clara lo que busca  medir el indicador
</t>
        </r>
      </text>
    </comment>
    <comment ref="N10" authorId="0" shapeId="0" xr:uid="{82F26E88-EDFE-4A5B-B8E1-8893B0D184ED}">
      <text>
        <r>
          <rPr>
            <sz val="9"/>
            <color indexed="81"/>
            <rFont val="Tahoma"/>
            <family val="2"/>
          </rPr>
          <t xml:space="preserve">Seleccionar de la lista desplegable, la naturaleza o tipo de indicador
</t>
        </r>
      </text>
    </comment>
    <comment ref="R10" authorId="0" shapeId="0" xr:uid="{92388964-7FDC-4148-A995-3F1AA4572B12}">
      <text>
        <r>
          <rPr>
            <sz val="9"/>
            <color indexed="81"/>
            <rFont val="Tahoma"/>
            <family val="2"/>
          </rPr>
          <t>Relacionar el Código del Indicador, tal como aparece en el plan correspondiente (PAG o PEIDA)</t>
        </r>
      </text>
    </comment>
    <comment ref="U10" authorId="0" shapeId="0" xr:uid="{7194A699-8312-4A66-A1F1-C79E481817FD}">
      <text>
        <r>
          <rPr>
            <sz val="9"/>
            <color indexed="81"/>
            <rFont val="Tahoma"/>
            <family val="2"/>
          </rPr>
          <t xml:space="preserve">Se relacione la versión del indicador de acuerdo con las modificaciones realizadas. 
</t>
        </r>
      </text>
    </comment>
    <comment ref="C11" authorId="0" shapeId="0" xr:uid="{45F24792-B4C9-468A-ACBD-423FD41643A2}">
      <text>
        <r>
          <rPr>
            <sz val="9"/>
            <color indexed="81"/>
            <rFont val="Tahoma"/>
            <family val="2"/>
          </rPr>
          <t>Se relaciona lo correspondiente a la variable dos, que por lo general  aplica para los indicadores porcentuales o indices.</t>
        </r>
      </text>
    </comment>
    <comment ref="A14" authorId="0" shapeId="0" xr:uid="{4C3B68B5-FE54-4189-99FF-CE1936AC3D72}">
      <text>
        <r>
          <rPr>
            <sz val="9"/>
            <color indexed="81"/>
            <rFont val="Tahoma"/>
            <family val="2"/>
          </rPr>
          <t xml:space="preserve">Seleccionar la unidad de medida del indicador de la lista desplegable
</t>
        </r>
      </text>
    </comment>
    <comment ref="C14" authorId="0" shapeId="0" xr:uid="{A4F098DA-4A89-4E65-86F8-1BC04867F8F1}">
      <text>
        <r>
          <rPr>
            <sz val="9"/>
            <color indexed="81"/>
            <rFont val="Tahoma"/>
            <family val="2"/>
          </rPr>
          <t xml:space="preserve">Indique la meta que desea llegar para la vigencia propuesta para el indicador, de acuerdo con lo relacionado en el Plan.
</t>
        </r>
      </text>
    </comment>
    <comment ref="F14" authorId="0" shapeId="0" xr:uid="{31E1980C-3F10-4B74-8C4E-1B0E37B7A84B}">
      <text>
        <r>
          <rPr>
            <sz val="9"/>
            <color indexed="81"/>
            <rFont val="Tahoma"/>
            <family val="2"/>
          </rPr>
          <t xml:space="preserve">Seleccionar la Periocidad propuesta para el indicador de la lista desplegable.
</t>
        </r>
      </text>
    </comment>
    <comment ref="J14" authorId="0" shapeId="0" xr:uid="{67821BD6-56D3-4776-A146-99172D526B0E}">
      <text>
        <r>
          <rPr>
            <sz val="9"/>
            <color indexed="81"/>
            <rFont val="Tahoma"/>
            <family val="2"/>
          </rPr>
          <t xml:space="preserve">En este espacio se relaciona los rangos determinados para saber en donde se categoriza, de acuerdo con el avance o cumplimiento reportado.
</t>
        </r>
      </text>
    </comment>
    <comment ref="S14" authorId="0" shapeId="0" xr:uid="{4FB9FC87-A3FE-4AE3-9FF9-F6B598A265C9}">
      <text>
        <r>
          <rPr>
            <sz val="9"/>
            <color indexed="81"/>
            <rFont val="Tahoma"/>
            <family val="2"/>
          </rPr>
          <t xml:space="preserve">Seleccione de la lista desplegable el área responsable del reporte del indicador
</t>
        </r>
      </text>
    </comment>
    <comment ref="A18" authorId="1" shapeId="0" xr:uid="{16C74951-4DB9-4D13-998D-EFB9F9EC825E}">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3BF0BE70-8804-4FBD-A379-22D255CA4EAA}">
      <text>
        <r>
          <rPr>
            <sz val="9"/>
            <color indexed="81"/>
            <rFont val="Tahoma"/>
            <family val="2"/>
          </rPr>
          <t>Este es un campo informativo, no se diligencia.</t>
        </r>
      </text>
    </comment>
    <comment ref="F19" authorId="1" shapeId="0" xr:uid="{DA1D2D2E-A286-44FE-B415-CE3E9AF9A331}">
      <text>
        <r>
          <rPr>
            <sz val="9"/>
            <color indexed="81"/>
            <rFont val="Tahoma"/>
            <family val="2"/>
          </rPr>
          <t>Este es un campo informativo, no se diligencia.</t>
        </r>
      </text>
    </comment>
    <comment ref="O19" authorId="1" shapeId="0" xr:uid="{9E144244-99D7-4D9A-98BA-055AD2140A11}">
      <text>
        <r>
          <rPr>
            <sz val="9"/>
            <color indexed="81"/>
            <rFont val="Tahoma"/>
            <family val="2"/>
          </rPr>
          <t>Este es un campo informativo, no se diligencia.</t>
        </r>
      </text>
    </comment>
    <comment ref="A22" authorId="0" shapeId="0" xr:uid="{591552A4-A143-4BED-A248-17DB590E0422}">
      <text>
        <r>
          <rPr>
            <sz val="9"/>
            <color indexed="81"/>
            <rFont val="Tahoma"/>
            <family val="2"/>
          </rPr>
          <t xml:space="preserve">Relacionar el dato que corresponde a la variable uno del indicador
</t>
        </r>
      </text>
    </comment>
    <comment ref="A23" authorId="0" shapeId="0" xr:uid="{AB4392B9-B2E5-41A8-99A3-BCBC4C108534}">
      <text>
        <r>
          <rPr>
            <sz val="9"/>
            <color indexed="81"/>
            <rFont val="Tahoma"/>
            <family val="2"/>
          </rPr>
          <t xml:space="preserve">Relacionar el dato que corresponde a la variable dos del indicador, si aplica
</t>
        </r>
      </text>
    </comment>
    <comment ref="A24" authorId="0" shapeId="0" xr:uid="{65AAD4F3-CD24-4B83-9F5C-A48903446615}">
      <text>
        <r>
          <rPr>
            <sz val="9"/>
            <color indexed="81"/>
            <rFont val="Tahoma"/>
            <family val="2"/>
          </rPr>
          <t>Espacio solo informativo, no se relaciona datos en estos campos.</t>
        </r>
      </text>
    </comment>
    <comment ref="A39" authorId="0" shapeId="0" xr:uid="{1F4FD211-2FEA-4765-997F-1FD999B2C993}">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94B3ADFE-FE8E-4519-A57F-DD93DA0A9874}">
      <text>
        <r>
          <rPr>
            <sz val="9"/>
            <color indexed="81"/>
            <rFont val="Tahoma"/>
            <family val="2"/>
          </rPr>
          <t>En este espacio se realiza por funcionario de la OAP, las observaciones relevantes resultado de la medición del indicador.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D9E6D2D8-B277-4490-B583-31C9EC41E4CB}">
      <text>
        <r>
          <rPr>
            <sz val="9"/>
            <color indexed="81"/>
            <rFont val="Tahoma"/>
            <family val="2"/>
          </rPr>
          <t xml:space="preserve">Se selecciona el Proceso de la lista desplegable que se relacione de acuerdo con la actividad e indicador formulado
</t>
        </r>
      </text>
    </comment>
    <comment ref="A6" authorId="0" shapeId="0" xr:uid="{B2C635A4-7073-4846-8802-A08738391002}">
      <text>
        <r>
          <rPr>
            <sz val="9"/>
            <color indexed="81"/>
            <rFont val="Tahoma"/>
            <family val="2"/>
          </rPr>
          <t xml:space="preserve">Relacionar el nombre del indicador, tal como se relaciona en el Plan.
</t>
        </r>
      </text>
    </comment>
    <comment ref="A7" authorId="0" shapeId="0" xr:uid="{16885AFE-1821-4D44-9CAB-A7DB6E8A15FF}">
      <text>
        <r>
          <rPr>
            <sz val="9"/>
            <color indexed="81"/>
            <rFont val="Tahoma"/>
            <family val="2"/>
          </rPr>
          <t xml:space="preserve">Relacionar el objetivo del Proceso el cual se asociará al indicador, tal como se encuentra en la caracterización.
</t>
        </r>
      </text>
    </comment>
    <comment ref="A8" authorId="0" shapeId="0" xr:uid="{5603B49E-23E9-40D7-AC13-C76460078236}">
      <text>
        <r>
          <rPr>
            <sz val="9"/>
            <color indexed="81"/>
            <rFont val="Tahoma"/>
            <family val="2"/>
          </rPr>
          <t xml:space="preserve">Relacionar la actividad relacionada en el Plan (PAG - PEIDA) asociada al indicador.
</t>
        </r>
      </text>
    </comment>
    <comment ref="A9" authorId="0" shapeId="0" xr:uid="{F206D112-B23E-4A61-B93F-D5B753084369}">
      <text>
        <r>
          <rPr>
            <sz val="9"/>
            <color indexed="81"/>
            <rFont val="Tahoma"/>
            <family val="2"/>
          </rPr>
          <t xml:space="preserve">Relacionar la formula del indicador
</t>
        </r>
      </text>
    </comment>
    <comment ref="C9" authorId="0" shapeId="0" xr:uid="{8AC261E9-11C6-4E4F-A6BE-AB543F27EAA9}">
      <text>
        <r>
          <rPr>
            <sz val="9"/>
            <color indexed="81"/>
            <rFont val="Tahoma"/>
            <family val="2"/>
          </rPr>
          <t xml:space="preserve">Relacionar la formula del indicador correspondiente a la variable uno
</t>
        </r>
      </text>
    </comment>
    <comment ref="F9" authorId="0" shapeId="0" xr:uid="{74141A2F-008A-4729-A433-72EE9AFD21DE}">
      <text>
        <r>
          <rPr>
            <sz val="9"/>
            <color indexed="81"/>
            <rFont val="Tahoma"/>
            <family val="2"/>
          </rPr>
          <t xml:space="preserve">Describir en forma clara lo que busca  medir el indicador
</t>
        </r>
      </text>
    </comment>
    <comment ref="N10" authorId="0" shapeId="0" xr:uid="{0A10B964-8913-4B7B-AA5A-D29D81FE7447}">
      <text>
        <r>
          <rPr>
            <sz val="9"/>
            <color indexed="81"/>
            <rFont val="Tahoma"/>
            <family val="2"/>
          </rPr>
          <t xml:space="preserve">Seleccionar de la lista desplegable, la naturaleza o tipo de indicador
</t>
        </r>
      </text>
    </comment>
    <comment ref="R10" authorId="0" shapeId="0" xr:uid="{33B4382B-04DF-4F96-95EA-C6BB6C2A2207}">
      <text>
        <r>
          <rPr>
            <sz val="9"/>
            <color indexed="81"/>
            <rFont val="Tahoma"/>
            <family val="2"/>
          </rPr>
          <t>Relacionar el Código del Indicador, tal como aparece en el plan correspondiente (PAG o PEIDA)</t>
        </r>
      </text>
    </comment>
    <comment ref="U10" authorId="0" shapeId="0" xr:uid="{E5E2C833-6A24-449D-A5FC-FE7B57B06BC2}">
      <text>
        <r>
          <rPr>
            <sz val="9"/>
            <color indexed="81"/>
            <rFont val="Tahoma"/>
            <family val="2"/>
          </rPr>
          <t xml:space="preserve">Se relacione la versión del indicador de acuerdo con las modificaciones realizadas. 
</t>
        </r>
      </text>
    </comment>
    <comment ref="C11" authorId="0" shapeId="0" xr:uid="{5125BAF2-1469-43E4-9823-3BDFAE61DC93}">
      <text>
        <r>
          <rPr>
            <sz val="9"/>
            <color indexed="81"/>
            <rFont val="Tahoma"/>
            <family val="2"/>
          </rPr>
          <t>Se relaciona lo correspondiente a la variable dos, que por lo general  aplica para los indicadores porcentuales o indices.</t>
        </r>
      </text>
    </comment>
    <comment ref="A14" authorId="0" shapeId="0" xr:uid="{E7878D03-BC81-40BA-940A-49EC9BFD6E4B}">
      <text>
        <r>
          <rPr>
            <sz val="9"/>
            <color indexed="81"/>
            <rFont val="Tahoma"/>
            <family val="2"/>
          </rPr>
          <t xml:space="preserve">Seleccionar la unidad de medida del indicador de la lista desplegable
</t>
        </r>
      </text>
    </comment>
    <comment ref="C14" authorId="0" shapeId="0" xr:uid="{9E7E9177-BB2F-4598-9C99-6023A6686B6F}">
      <text>
        <r>
          <rPr>
            <sz val="9"/>
            <color indexed="81"/>
            <rFont val="Tahoma"/>
            <family val="2"/>
          </rPr>
          <t xml:space="preserve">Indique la meta que desea llegar para la vigencia propuesta para el indicador, de acuerdo con lo relacionado en el Plan.
</t>
        </r>
      </text>
    </comment>
    <comment ref="F14" authorId="0" shapeId="0" xr:uid="{C82CF816-4E91-41A2-BC04-CF71569178C1}">
      <text>
        <r>
          <rPr>
            <sz val="9"/>
            <color indexed="81"/>
            <rFont val="Tahoma"/>
            <family val="2"/>
          </rPr>
          <t xml:space="preserve">Seleccionar la Periocidad propuesta para el indicador de la lista desplegable.
</t>
        </r>
      </text>
    </comment>
    <comment ref="J14" authorId="0" shapeId="0" xr:uid="{C41C5E4E-95E3-48FF-9595-FFAE5D7543E7}">
      <text>
        <r>
          <rPr>
            <sz val="9"/>
            <color indexed="81"/>
            <rFont val="Tahoma"/>
            <family val="2"/>
          </rPr>
          <t xml:space="preserve">En este espacio se relaciona los rangos determinados para saber en donde se categoriza, de acuerdo con el avance o cumplimiento reportado.
</t>
        </r>
      </text>
    </comment>
    <comment ref="S14" authorId="0" shapeId="0" xr:uid="{BEBFD98F-411C-4CF2-A860-883EAF57696F}">
      <text>
        <r>
          <rPr>
            <sz val="9"/>
            <color indexed="81"/>
            <rFont val="Tahoma"/>
            <family val="2"/>
          </rPr>
          <t xml:space="preserve">Seleccione de la lista desplegable el área responsable del reporte del indicador
</t>
        </r>
      </text>
    </comment>
    <comment ref="A18" authorId="1" shapeId="0" xr:uid="{2CD2CA57-561D-4DCE-886D-B0371049BB56}">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719B5E23-FC46-4E00-A4F4-9E745F190493}">
      <text>
        <r>
          <rPr>
            <sz val="9"/>
            <color indexed="81"/>
            <rFont val="Tahoma"/>
            <family val="2"/>
          </rPr>
          <t>Este es un campo informativo, no se diligencia.</t>
        </r>
      </text>
    </comment>
    <comment ref="F19" authorId="1" shapeId="0" xr:uid="{8E004B9D-4581-421E-80A9-B4DEB9037255}">
      <text>
        <r>
          <rPr>
            <sz val="9"/>
            <color indexed="81"/>
            <rFont val="Tahoma"/>
            <family val="2"/>
          </rPr>
          <t>Este es un campo informativo, no se diligencia.</t>
        </r>
      </text>
    </comment>
    <comment ref="O19" authorId="1" shapeId="0" xr:uid="{58E9F090-92EC-4247-AA93-79B05C111F3A}">
      <text>
        <r>
          <rPr>
            <sz val="9"/>
            <color indexed="81"/>
            <rFont val="Tahoma"/>
            <family val="2"/>
          </rPr>
          <t>Este es un campo informativo, no se diligencia.</t>
        </r>
      </text>
    </comment>
    <comment ref="A22" authorId="0" shapeId="0" xr:uid="{7F7743D8-6329-49FB-9895-0C4064E90758}">
      <text>
        <r>
          <rPr>
            <sz val="9"/>
            <color indexed="81"/>
            <rFont val="Tahoma"/>
            <family val="2"/>
          </rPr>
          <t xml:space="preserve">Relacionar el dato que corresponde a la variable uno del indicador
</t>
        </r>
      </text>
    </comment>
    <comment ref="A23" authorId="0" shapeId="0" xr:uid="{22D793DE-8DCA-4C8C-9C3E-62F8BB6C1FA4}">
      <text>
        <r>
          <rPr>
            <sz val="9"/>
            <color indexed="81"/>
            <rFont val="Tahoma"/>
            <family val="2"/>
          </rPr>
          <t xml:space="preserve">Relacionar el dato que corresponde a la variable dos del indicador, si aplica
</t>
        </r>
      </text>
    </comment>
    <comment ref="A24" authorId="0" shapeId="0" xr:uid="{29CDAFBA-68A3-4959-AFE9-EAC49A078CB8}">
      <text>
        <r>
          <rPr>
            <sz val="9"/>
            <color indexed="81"/>
            <rFont val="Tahoma"/>
            <family val="2"/>
          </rPr>
          <t>Espacio solo informativo, no se relaciona datos en estos campos.</t>
        </r>
      </text>
    </comment>
    <comment ref="A39" authorId="0" shapeId="0" xr:uid="{17DEF0B7-7962-4593-BD87-B9BAE2491E18}">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D01ADE6A-1712-4424-A5D5-B987D1C07767}">
      <text>
        <r>
          <rPr>
            <sz val="9"/>
            <color indexed="81"/>
            <rFont val="Tahoma"/>
            <family val="2"/>
          </rPr>
          <t>En este espacio se realiza por funcionario de la OAP, las observaciones relevantes resultado de la medición del indicador.</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556DF04-A6E0-41EF-BF92-08EE6026247C}">
      <text>
        <r>
          <rPr>
            <sz val="9"/>
            <color indexed="81"/>
            <rFont val="Tahoma"/>
            <family val="2"/>
          </rPr>
          <t xml:space="preserve">Se selecciona el Proceso de la lista desplegable que se relacione de acuerdo con la actividad e indicador formulado
</t>
        </r>
      </text>
    </comment>
    <comment ref="A6" authorId="0" shapeId="0" xr:uid="{BAD9670F-560A-4F0D-9EA2-59E95C8D0928}">
      <text>
        <r>
          <rPr>
            <sz val="9"/>
            <color indexed="81"/>
            <rFont val="Tahoma"/>
            <family val="2"/>
          </rPr>
          <t xml:space="preserve">Relacionar el nombre del indicador, tal como se relaciona en el Plan.
</t>
        </r>
      </text>
    </comment>
    <comment ref="A7" authorId="0" shapeId="0" xr:uid="{34950929-71E0-4452-A0E0-8DE417A8A394}">
      <text>
        <r>
          <rPr>
            <sz val="9"/>
            <color indexed="81"/>
            <rFont val="Tahoma"/>
            <family val="2"/>
          </rPr>
          <t xml:space="preserve">Relacionar el objetivo del Proceso el cual se asociará al indicador, tal como se encuentra en la caracterización.
</t>
        </r>
      </text>
    </comment>
    <comment ref="A8" authorId="0" shapeId="0" xr:uid="{C420813F-F255-4CAA-AF5B-5DFDB088113C}">
      <text>
        <r>
          <rPr>
            <sz val="9"/>
            <color indexed="81"/>
            <rFont val="Tahoma"/>
            <family val="2"/>
          </rPr>
          <t xml:space="preserve">Relacionar la actividad relacionada en el Plan (PAG - PEIDA) asociada al indicador.
</t>
        </r>
      </text>
    </comment>
    <comment ref="A9" authorId="0" shapeId="0" xr:uid="{D86904B4-B114-43F1-93C4-9811FB165DA2}">
      <text>
        <r>
          <rPr>
            <sz val="9"/>
            <color indexed="81"/>
            <rFont val="Tahoma"/>
            <family val="2"/>
          </rPr>
          <t xml:space="preserve">Relacionar la formula del indicador
</t>
        </r>
      </text>
    </comment>
    <comment ref="C9" authorId="0" shapeId="0" xr:uid="{A9FA5AF2-7F43-4579-BB32-6DE87572F9D5}">
      <text>
        <r>
          <rPr>
            <sz val="9"/>
            <color indexed="81"/>
            <rFont val="Tahoma"/>
            <family val="2"/>
          </rPr>
          <t xml:space="preserve">Relacionar la formula del indicador correspondiente a la variable uno
</t>
        </r>
      </text>
    </comment>
    <comment ref="F9" authorId="0" shapeId="0" xr:uid="{A17EA365-0274-440A-8DF4-03BFCF0620D8}">
      <text>
        <r>
          <rPr>
            <sz val="9"/>
            <color indexed="81"/>
            <rFont val="Tahoma"/>
            <family val="2"/>
          </rPr>
          <t xml:space="preserve">Describir en forma clara lo que busca  medir el indicador
</t>
        </r>
      </text>
    </comment>
    <comment ref="N10" authorId="0" shapeId="0" xr:uid="{A2F0FAE4-8E5C-4E17-A974-7B41B7918B58}">
      <text>
        <r>
          <rPr>
            <sz val="9"/>
            <color indexed="81"/>
            <rFont val="Tahoma"/>
            <family val="2"/>
          </rPr>
          <t xml:space="preserve">Seleccionar de la lista desplegable, la naturaleza o tipo de indicador
</t>
        </r>
      </text>
    </comment>
    <comment ref="R10" authorId="0" shapeId="0" xr:uid="{2C59DC12-96F1-4EB1-8D5A-AB0019D6B19C}">
      <text>
        <r>
          <rPr>
            <sz val="9"/>
            <color indexed="81"/>
            <rFont val="Tahoma"/>
            <family val="2"/>
          </rPr>
          <t>Relacionar el Código del Indicador, tal como aparece en el plan correspondiente (PAG o PEIDA)</t>
        </r>
      </text>
    </comment>
    <comment ref="U10" authorId="0" shapeId="0" xr:uid="{283EB0FD-1F8A-441E-A96C-45D89755EB2D}">
      <text>
        <r>
          <rPr>
            <sz val="9"/>
            <color indexed="81"/>
            <rFont val="Tahoma"/>
            <family val="2"/>
          </rPr>
          <t xml:space="preserve">Se relacione la versión del indicador de acuerdo con las modificaciones realizadas. 
</t>
        </r>
      </text>
    </comment>
    <comment ref="C11" authorId="0" shapeId="0" xr:uid="{E3BFD6AB-2D5C-4099-BA80-4F8FDCBBC58A}">
      <text>
        <r>
          <rPr>
            <sz val="9"/>
            <color indexed="81"/>
            <rFont val="Tahoma"/>
            <family val="2"/>
          </rPr>
          <t>Se relaciona lo correspondiente a la variable dos, que por lo general  aplica para los indicadores porcentuales o indices.</t>
        </r>
      </text>
    </comment>
    <comment ref="A14" authorId="0" shapeId="0" xr:uid="{3976F3D9-0014-4602-8BB0-99A6BD45C0E4}">
      <text>
        <r>
          <rPr>
            <sz val="9"/>
            <color indexed="81"/>
            <rFont val="Tahoma"/>
            <family val="2"/>
          </rPr>
          <t xml:space="preserve">Seleccionar la unidad de medida del indicador de la lista desplegable
</t>
        </r>
      </text>
    </comment>
    <comment ref="C14" authorId="0" shapeId="0" xr:uid="{BE9F41CE-DC88-46F6-AA52-2BE2145DF06E}">
      <text>
        <r>
          <rPr>
            <sz val="9"/>
            <color indexed="81"/>
            <rFont val="Tahoma"/>
            <family val="2"/>
          </rPr>
          <t xml:space="preserve">Indique la meta que desea llegar para la vigencia propuesta para el indicador, de acuerdo con lo relacionado en el Plan.
</t>
        </r>
      </text>
    </comment>
    <comment ref="F14" authorId="0" shapeId="0" xr:uid="{AB1B4306-9DE3-45DE-8E26-16FC1E22FB98}">
      <text>
        <r>
          <rPr>
            <sz val="9"/>
            <color indexed="81"/>
            <rFont val="Tahoma"/>
            <family val="2"/>
          </rPr>
          <t xml:space="preserve">Seleccionar la Periocidad propuesta para el indicador de la lista desplegable.
</t>
        </r>
      </text>
    </comment>
    <comment ref="J14" authorId="0" shapeId="0" xr:uid="{93859914-DC9D-43B4-8002-FD45FDBC4122}">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94A1379-E7A6-4EA6-ACDA-D34256474E9D}">
      <text>
        <r>
          <rPr>
            <sz val="9"/>
            <color indexed="81"/>
            <rFont val="Tahoma"/>
            <family val="2"/>
          </rPr>
          <t xml:space="preserve">Seleccione de la lista desplegable el área responsable del reporte del indicador
</t>
        </r>
      </text>
    </comment>
    <comment ref="A18" authorId="1" shapeId="0" xr:uid="{1DE1F4FE-0BA2-436B-9C7C-6A213BEDCB4E}">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0E379C50-2FD7-4365-828D-1019DC69CA84}">
      <text>
        <r>
          <rPr>
            <sz val="9"/>
            <color indexed="81"/>
            <rFont val="Tahoma"/>
            <family val="2"/>
          </rPr>
          <t>Este es un campo informativo, no se diligencia.</t>
        </r>
      </text>
    </comment>
    <comment ref="F19" authorId="1" shapeId="0" xr:uid="{CA86AC88-5533-4274-AC00-688C8D3E6433}">
      <text>
        <r>
          <rPr>
            <sz val="9"/>
            <color indexed="81"/>
            <rFont val="Tahoma"/>
            <family val="2"/>
          </rPr>
          <t>Este es un campo informativo, no se diligencia.</t>
        </r>
      </text>
    </comment>
    <comment ref="O19" authorId="1" shapeId="0" xr:uid="{44A22196-8457-49B2-8A46-85D618633202}">
      <text>
        <r>
          <rPr>
            <sz val="9"/>
            <color indexed="81"/>
            <rFont val="Tahoma"/>
            <family val="2"/>
          </rPr>
          <t>Este es un campo informativo, no se diligencia.</t>
        </r>
      </text>
    </comment>
    <comment ref="A22" authorId="0" shapeId="0" xr:uid="{D8AD1CD7-2F39-4FC6-8CAA-1757786FE726}">
      <text>
        <r>
          <rPr>
            <sz val="9"/>
            <color indexed="81"/>
            <rFont val="Tahoma"/>
            <family val="2"/>
          </rPr>
          <t xml:space="preserve">Relacionar el dato que corresponde a la variable uno del indicador
</t>
        </r>
      </text>
    </comment>
    <comment ref="A23" authorId="0" shapeId="0" xr:uid="{932534E9-BE54-4BD8-B2A9-DE7D6DD33A7B}">
      <text>
        <r>
          <rPr>
            <sz val="9"/>
            <color indexed="81"/>
            <rFont val="Tahoma"/>
            <family val="2"/>
          </rPr>
          <t xml:space="preserve">Relacionar el dato que corresponde a la variable dos del indicador, si aplica
</t>
        </r>
      </text>
    </comment>
    <comment ref="A24" authorId="0" shapeId="0" xr:uid="{FC21940F-ADAD-45FA-8822-D3C13F076F1A}">
      <text>
        <r>
          <rPr>
            <sz val="9"/>
            <color indexed="81"/>
            <rFont val="Tahoma"/>
            <family val="2"/>
          </rPr>
          <t>Espacio solo informativo, no se relaciona datos en estos campos.</t>
        </r>
      </text>
    </comment>
    <comment ref="A39" authorId="0" shapeId="0" xr:uid="{C2D43305-DE7C-47F7-9241-4CBD045C9AF7}">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5D425075-ACDE-4CA8-9386-CB621DE26D8F}">
      <text>
        <r>
          <rPr>
            <sz val="9"/>
            <color indexed="81"/>
            <rFont val="Tahoma"/>
            <family val="2"/>
          </rPr>
          <t>En este espacio se realiza por funcionario de la OAP, las observaciones relevantes resultado de la medición del indicador.</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9ECD3E1D-408A-4A34-BC81-3947FF09CE5E}">
      <text>
        <r>
          <rPr>
            <sz val="9"/>
            <color indexed="81"/>
            <rFont val="Tahoma"/>
            <family val="2"/>
          </rPr>
          <t xml:space="preserve">Se selecciona el Proceso de la lista desplegable que se relacione de acuerdo con la actividad e indicador formulado
</t>
        </r>
      </text>
    </comment>
    <comment ref="A6" authorId="0" shapeId="0" xr:uid="{C18A1B35-6E53-42D9-A36C-3E7705AC4C96}">
      <text>
        <r>
          <rPr>
            <sz val="9"/>
            <color indexed="81"/>
            <rFont val="Tahoma"/>
            <family val="2"/>
          </rPr>
          <t xml:space="preserve">Relacionar el nombre del indicador, tal como se relaciona en el Plan.
</t>
        </r>
      </text>
    </comment>
    <comment ref="A7" authorId="0" shapeId="0" xr:uid="{3A093496-0E26-4B4A-BC11-6316ACBDC461}">
      <text>
        <r>
          <rPr>
            <sz val="9"/>
            <color indexed="81"/>
            <rFont val="Tahoma"/>
            <family val="2"/>
          </rPr>
          <t xml:space="preserve">Relacionar el objetivo del Proceso el cual se asociará al indicador, tal como se encuentra en la caracterización.
</t>
        </r>
      </text>
    </comment>
    <comment ref="A8" authorId="0" shapeId="0" xr:uid="{E45A1F51-0CD1-487A-9A26-2F2FDE3E3FAE}">
      <text>
        <r>
          <rPr>
            <sz val="9"/>
            <color indexed="81"/>
            <rFont val="Tahoma"/>
            <family val="2"/>
          </rPr>
          <t xml:space="preserve">Relacionar la actividad relacionada en el Plan (PAG - PEIDA) asociada al indicador.
</t>
        </r>
      </text>
    </comment>
    <comment ref="A9" authorId="0" shapeId="0" xr:uid="{74525E2D-7E6E-4141-9AFE-2E2B9D2133F8}">
      <text>
        <r>
          <rPr>
            <sz val="9"/>
            <color indexed="81"/>
            <rFont val="Tahoma"/>
            <family val="2"/>
          </rPr>
          <t xml:space="preserve">Relacionar la formula del indicador
</t>
        </r>
      </text>
    </comment>
    <comment ref="C9" authorId="0" shapeId="0" xr:uid="{4E8EB474-925C-4565-A8A0-9CEF9EEED039}">
      <text>
        <r>
          <rPr>
            <sz val="9"/>
            <color indexed="81"/>
            <rFont val="Tahoma"/>
            <family val="2"/>
          </rPr>
          <t xml:space="preserve">Relacionar la formula del indicador correspondiente a la variable uno
</t>
        </r>
      </text>
    </comment>
    <comment ref="F9" authorId="0" shapeId="0" xr:uid="{93529FC8-968C-48F8-9D31-4F9A21E04DB8}">
      <text>
        <r>
          <rPr>
            <sz val="9"/>
            <color indexed="81"/>
            <rFont val="Tahoma"/>
            <family val="2"/>
          </rPr>
          <t xml:space="preserve">Describir en forma clara lo que busca  medir el indicador
</t>
        </r>
      </text>
    </comment>
    <comment ref="N10" authorId="0" shapeId="0" xr:uid="{365DDFCA-B6E6-4F2B-AC67-DD93791C5D9F}">
      <text>
        <r>
          <rPr>
            <sz val="9"/>
            <color indexed="81"/>
            <rFont val="Tahoma"/>
            <family val="2"/>
          </rPr>
          <t xml:space="preserve">Seleccionar de la lista desplegable, la naturaleza o tipo de indicador
</t>
        </r>
      </text>
    </comment>
    <comment ref="R10" authorId="0" shapeId="0" xr:uid="{D3859B09-DF73-44DC-8F16-3258360DCDF8}">
      <text>
        <r>
          <rPr>
            <sz val="9"/>
            <color indexed="81"/>
            <rFont val="Tahoma"/>
            <family val="2"/>
          </rPr>
          <t>Relacionar el Código del Indicador, tal como aparece en el plan correspondiente (PAG o PEIDA)</t>
        </r>
      </text>
    </comment>
    <comment ref="U10" authorId="0" shapeId="0" xr:uid="{DBCE9C1D-4BFD-4945-98FF-62A8F17CFA07}">
      <text>
        <r>
          <rPr>
            <sz val="9"/>
            <color indexed="81"/>
            <rFont val="Tahoma"/>
            <family val="2"/>
          </rPr>
          <t xml:space="preserve">Se relacione la versión del indicador de acuerdo con las modificaciones realizadas. 
</t>
        </r>
      </text>
    </comment>
    <comment ref="C11" authorId="0" shapeId="0" xr:uid="{E3C325A0-ACC5-492E-AB79-FA476420D011}">
      <text>
        <r>
          <rPr>
            <sz val="9"/>
            <color indexed="81"/>
            <rFont val="Tahoma"/>
            <family val="2"/>
          </rPr>
          <t>Se relaciona lo correspondiente a la variable dos, que por lo general  aplica para los indicadores porcentuales o indices.</t>
        </r>
      </text>
    </comment>
    <comment ref="A14" authorId="0" shapeId="0" xr:uid="{49BAE1DC-94E6-4A2F-93FD-9C60A0600054}">
      <text>
        <r>
          <rPr>
            <sz val="9"/>
            <color indexed="81"/>
            <rFont val="Tahoma"/>
            <family val="2"/>
          </rPr>
          <t xml:space="preserve">Seleccionar la unidad de medida del indicador de la lista desplegable
</t>
        </r>
      </text>
    </comment>
    <comment ref="C14" authorId="0" shapeId="0" xr:uid="{C475A827-E56E-4E71-B439-FFEC8D82F30A}">
      <text>
        <r>
          <rPr>
            <sz val="9"/>
            <color indexed="81"/>
            <rFont val="Tahoma"/>
            <family val="2"/>
          </rPr>
          <t xml:space="preserve">Indique la meta que desea llegar para la vigencia propuesta para el indicador, de acuerdo con lo relacionado en el Plan.
</t>
        </r>
      </text>
    </comment>
    <comment ref="F14" authorId="0" shapeId="0" xr:uid="{FCAD6845-8C3A-430F-91B5-FB40591F8B25}">
      <text>
        <r>
          <rPr>
            <sz val="9"/>
            <color indexed="81"/>
            <rFont val="Tahoma"/>
            <family val="2"/>
          </rPr>
          <t xml:space="preserve">Seleccionar la Periocidad propuesta para el indicador de la lista desplegable.
</t>
        </r>
      </text>
    </comment>
    <comment ref="J14" authorId="0" shapeId="0" xr:uid="{6B26AFFE-25BB-48C6-A418-3B82E8A99978}">
      <text>
        <r>
          <rPr>
            <sz val="9"/>
            <color indexed="81"/>
            <rFont val="Tahoma"/>
            <family val="2"/>
          </rPr>
          <t xml:space="preserve">En este espacio se relaciona los rangos determinados para saber en donde se categoriza, de acuerdo con el avance o cumplimiento reportado.
</t>
        </r>
      </text>
    </comment>
    <comment ref="S14" authorId="0" shapeId="0" xr:uid="{D8CA9F06-C04B-4CEF-8B65-BF50211E72E1}">
      <text>
        <r>
          <rPr>
            <sz val="9"/>
            <color indexed="81"/>
            <rFont val="Tahoma"/>
            <family val="2"/>
          </rPr>
          <t xml:space="preserve">Seleccione de la lista desplegable el área responsable del reporte del indicador
</t>
        </r>
      </text>
    </comment>
    <comment ref="A18" authorId="1" shapeId="0" xr:uid="{C87553A5-EDCB-4C3A-A471-880EB22D2C68}">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F1DA6F2F-29B9-4BC9-AEA2-6139A8772AA2}">
      <text>
        <r>
          <rPr>
            <sz val="9"/>
            <color indexed="81"/>
            <rFont val="Tahoma"/>
            <family val="2"/>
          </rPr>
          <t>Este es un campo informativo, no se diligencia.</t>
        </r>
      </text>
    </comment>
    <comment ref="F19" authorId="1" shapeId="0" xr:uid="{C5EDC66D-2A8E-453B-A979-103FC8AD8A05}">
      <text>
        <r>
          <rPr>
            <sz val="9"/>
            <color indexed="81"/>
            <rFont val="Tahoma"/>
            <family val="2"/>
          </rPr>
          <t>Este es un campo informativo, no se diligencia.</t>
        </r>
      </text>
    </comment>
    <comment ref="O19" authorId="1" shapeId="0" xr:uid="{E481BCE2-3FA6-4839-9B6E-98A0E4C596A6}">
      <text>
        <r>
          <rPr>
            <sz val="9"/>
            <color indexed="81"/>
            <rFont val="Tahoma"/>
            <family val="2"/>
          </rPr>
          <t>Este es un campo informativo, no se diligencia.</t>
        </r>
      </text>
    </comment>
    <comment ref="A22" authorId="0" shapeId="0" xr:uid="{B3D80433-7D4A-40DA-97A1-FFEF2B380864}">
      <text>
        <r>
          <rPr>
            <sz val="9"/>
            <color indexed="81"/>
            <rFont val="Tahoma"/>
            <family val="2"/>
          </rPr>
          <t xml:space="preserve">Relacionar el dato que corresponde a la variable uno del indicador
</t>
        </r>
      </text>
    </comment>
    <comment ref="A23" authorId="0" shapeId="0" xr:uid="{6BB147AA-13D0-4E73-A2DD-D2DF426912B7}">
      <text>
        <r>
          <rPr>
            <sz val="9"/>
            <color indexed="81"/>
            <rFont val="Tahoma"/>
            <family val="2"/>
          </rPr>
          <t xml:space="preserve">Relacionar el dato que corresponde a la variable dos del indicador, si aplica
</t>
        </r>
      </text>
    </comment>
    <comment ref="A24" authorId="0" shapeId="0" xr:uid="{62E6159B-8035-4FA8-A518-B3E82E6ECBCF}">
      <text>
        <r>
          <rPr>
            <sz val="9"/>
            <color indexed="81"/>
            <rFont val="Tahoma"/>
            <family val="2"/>
          </rPr>
          <t>Espacio solo informativo, no se relaciona datos en estos campos.</t>
        </r>
      </text>
    </comment>
    <comment ref="A39" authorId="0" shapeId="0" xr:uid="{0784C03C-0733-4804-A530-AD2672221635}">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BE6605D-74BD-4C57-B3E4-D87DF2C4DA7D}">
      <text>
        <r>
          <rPr>
            <sz val="9"/>
            <color indexed="81"/>
            <rFont val="Tahoma"/>
            <family val="2"/>
          </rPr>
          <t>En este espacio se realiza por funcionario de la OAP, las observaciones relevantes resultado de la medición del indicador.</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DAF367D2-03AF-4DB9-A29A-E60DBE5C683C}">
      <text>
        <r>
          <rPr>
            <sz val="9"/>
            <color indexed="81"/>
            <rFont val="Tahoma"/>
            <family val="2"/>
          </rPr>
          <t xml:space="preserve">Se selecciona el Proceso de la lista desplegable que se relacione de acuerdo con la actividad e indicador formulado
</t>
        </r>
      </text>
    </comment>
    <comment ref="A6" authorId="0" shapeId="0" xr:uid="{6F97CC60-8252-4595-9688-1D9266F2CBF9}">
      <text>
        <r>
          <rPr>
            <sz val="9"/>
            <color indexed="81"/>
            <rFont val="Tahoma"/>
            <family val="2"/>
          </rPr>
          <t xml:space="preserve">Relacionar el nombre del indicador, tal como se relaciona en el Plan.
</t>
        </r>
      </text>
    </comment>
    <comment ref="A7" authorId="0" shapeId="0" xr:uid="{220D704C-E589-4189-A6F2-60D47F1874F5}">
      <text>
        <r>
          <rPr>
            <sz val="9"/>
            <color indexed="81"/>
            <rFont val="Tahoma"/>
            <family val="2"/>
          </rPr>
          <t xml:space="preserve">Relacionar el objetivo del Proceso el cual se asociará al indicador, tal como se encuentra en la caracterización.
</t>
        </r>
      </text>
    </comment>
    <comment ref="A8" authorId="0" shapeId="0" xr:uid="{07E1B271-FACD-45FF-A7D5-D9F966EF961C}">
      <text>
        <r>
          <rPr>
            <sz val="9"/>
            <color indexed="81"/>
            <rFont val="Tahoma"/>
            <family val="2"/>
          </rPr>
          <t xml:space="preserve">Relacionar la actividad relacionada en el Plan (PAG - PEIDA) asociada al indicador.
</t>
        </r>
      </text>
    </comment>
    <comment ref="A9" authorId="0" shapeId="0" xr:uid="{BDAD283B-6CC4-4323-9A6A-E8CA689EE810}">
      <text>
        <r>
          <rPr>
            <sz val="9"/>
            <color indexed="81"/>
            <rFont val="Tahoma"/>
            <family val="2"/>
          </rPr>
          <t xml:space="preserve">Relacionar la formula del indicador
</t>
        </r>
      </text>
    </comment>
    <comment ref="C9" authorId="0" shapeId="0" xr:uid="{FF86DE30-7FF9-4C8A-87D6-D651DE9A4F1E}">
      <text>
        <r>
          <rPr>
            <sz val="9"/>
            <color indexed="81"/>
            <rFont val="Tahoma"/>
            <family val="2"/>
          </rPr>
          <t xml:space="preserve">Relacionar la formula del indicador correspondiente a la variable uno
</t>
        </r>
      </text>
    </comment>
    <comment ref="F9" authorId="0" shapeId="0" xr:uid="{98A69169-F60D-4A94-BCDF-FEC696DF47A6}">
      <text>
        <r>
          <rPr>
            <sz val="9"/>
            <color indexed="81"/>
            <rFont val="Tahoma"/>
            <family val="2"/>
          </rPr>
          <t xml:space="preserve">Describir en forma clara lo que busca  medir el indicador
</t>
        </r>
      </text>
    </comment>
    <comment ref="N10" authorId="0" shapeId="0" xr:uid="{5BC26920-0B79-4A60-82ED-0C59DEF2CAB3}">
      <text>
        <r>
          <rPr>
            <sz val="9"/>
            <color indexed="81"/>
            <rFont val="Tahoma"/>
            <family val="2"/>
          </rPr>
          <t xml:space="preserve">Seleccionar de la lista desplegable, la naturaleza o tipo de indicador
</t>
        </r>
      </text>
    </comment>
    <comment ref="R10" authorId="0" shapeId="0" xr:uid="{918810AC-06F5-496E-A5CA-218EC1993E88}">
      <text>
        <r>
          <rPr>
            <sz val="9"/>
            <color indexed="81"/>
            <rFont val="Tahoma"/>
            <family val="2"/>
          </rPr>
          <t>Relacionar el Código del Indicador, tal como aparece en el plan correspondiente (PAG o PEIDA)</t>
        </r>
      </text>
    </comment>
    <comment ref="U10" authorId="0" shapeId="0" xr:uid="{4A9CBCA7-3C9A-48DA-87DE-680388A61B41}">
      <text>
        <r>
          <rPr>
            <sz val="9"/>
            <color indexed="81"/>
            <rFont val="Tahoma"/>
            <family val="2"/>
          </rPr>
          <t xml:space="preserve">Se relacione la versión del indicador de acuerdo con las modificaciones realizadas. 
</t>
        </r>
      </text>
    </comment>
    <comment ref="C11" authorId="0" shapeId="0" xr:uid="{FF225F69-A6F3-439C-93C5-7109DB70F936}">
      <text>
        <r>
          <rPr>
            <sz val="9"/>
            <color indexed="81"/>
            <rFont val="Tahoma"/>
            <family val="2"/>
          </rPr>
          <t>Se relaciona lo correspondiente a la variable dos, que por lo general  aplica para los indicadores porcentuales o indices.</t>
        </r>
      </text>
    </comment>
    <comment ref="A14" authorId="0" shapeId="0" xr:uid="{2D6E192A-4C61-4AFC-80E7-4F16666C62E0}">
      <text>
        <r>
          <rPr>
            <sz val="9"/>
            <color indexed="81"/>
            <rFont val="Tahoma"/>
            <family val="2"/>
          </rPr>
          <t xml:space="preserve">Seleccionar la unidad de medida del indicador de la lista desplegable
</t>
        </r>
      </text>
    </comment>
    <comment ref="C14" authorId="0" shapeId="0" xr:uid="{C84BA24F-3698-4705-873B-FECC9BD04120}">
      <text>
        <r>
          <rPr>
            <sz val="9"/>
            <color indexed="81"/>
            <rFont val="Tahoma"/>
            <family val="2"/>
          </rPr>
          <t xml:space="preserve">Indique la meta que desea llegar para la vigencia propuesta para el indicador, de acuerdo con lo relacionado en el Plan.
</t>
        </r>
      </text>
    </comment>
    <comment ref="F14" authorId="0" shapeId="0" xr:uid="{3E0C2E2E-F2A5-4B28-AB3C-0768923ED321}">
      <text>
        <r>
          <rPr>
            <sz val="9"/>
            <color indexed="81"/>
            <rFont val="Tahoma"/>
            <family val="2"/>
          </rPr>
          <t xml:space="preserve">Seleccionar la Periocidad propuesta para el indicador de la lista desplegable.
</t>
        </r>
      </text>
    </comment>
    <comment ref="J14" authorId="0" shapeId="0" xr:uid="{7E56867B-5194-455B-89E7-DA5F6F8D8331}">
      <text>
        <r>
          <rPr>
            <sz val="9"/>
            <color indexed="81"/>
            <rFont val="Tahoma"/>
            <family val="2"/>
          </rPr>
          <t xml:space="preserve">En este espacio se relaciona los rangos determinados para saber en donde se categoriza, de acuerdo con el avance o cumplimiento reportado.
</t>
        </r>
      </text>
    </comment>
    <comment ref="S14" authorId="0" shapeId="0" xr:uid="{DE11964E-1C57-4C49-B4EB-4D7493ABFC12}">
      <text>
        <r>
          <rPr>
            <sz val="9"/>
            <color indexed="81"/>
            <rFont val="Tahoma"/>
            <family val="2"/>
          </rPr>
          <t xml:space="preserve">Seleccione de la lista desplegable el área responsable del reporte del indicador
</t>
        </r>
      </text>
    </comment>
    <comment ref="A18" authorId="1" shapeId="0" xr:uid="{51468E07-7563-4F90-A914-F1C2D35D814C}">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BE416F68-6715-461E-872D-AE08E12D8A6D}">
      <text>
        <r>
          <rPr>
            <sz val="9"/>
            <color indexed="81"/>
            <rFont val="Tahoma"/>
            <family val="2"/>
          </rPr>
          <t>Este es un campo informativo, no se diligencia.</t>
        </r>
      </text>
    </comment>
    <comment ref="F19" authorId="1" shapeId="0" xr:uid="{853EFBFD-8CDE-4D9D-BCD1-720452EC292E}">
      <text>
        <r>
          <rPr>
            <sz val="9"/>
            <color indexed="81"/>
            <rFont val="Tahoma"/>
            <family val="2"/>
          </rPr>
          <t>Este es un campo informativo, no se diligencia.</t>
        </r>
      </text>
    </comment>
    <comment ref="O19" authorId="1" shapeId="0" xr:uid="{63E72F85-5B8B-45D7-BDE1-CBA846334161}">
      <text>
        <r>
          <rPr>
            <sz val="9"/>
            <color indexed="81"/>
            <rFont val="Tahoma"/>
            <family val="2"/>
          </rPr>
          <t>Este es un campo informativo, no se diligencia.</t>
        </r>
      </text>
    </comment>
    <comment ref="A22" authorId="0" shapeId="0" xr:uid="{76E54789-D690-4483-A8EA-389C5650C041}">
      <text>
        <r>
          <rPr>
            <sz val="9"/>
            <color indexed="81"/>
            <rFont val="Tahoma"/>
            <family val="2"/>
          </rPr>
          <t xml:space="preserve">Relacionar el dato que corresponde a la variable uno del indicador
</t>
        </r>
      </text>
    </comment>
    <comment ref="A23" authorId="0" shapeId="0" xr:uid="{080DBDDC-EBB2-4A64-BD20-08C5D176E3AC}">
      <text>
        <r>
          <rPr>
            <sz val="9"/>
            <color indexed="81"/>
            <rFont val="Tahoma"/>
            <family val="2"/>
          </rPr>
          <t xml:space="preserve">Relacionar el dato que corresponde a la variable dos del indicador, si aplica
</t>
        </r>
      </text>
    </comment>
    <comment ref="A24" authorId="0" shapeId="0" xr:uid="{EB0F8967-A418-4E7A-BB92-02C98534C8E8}">
      <text>
        <r>
          <rPr>
            <sz val="9"/>
            <color indexed="81"/>
            <rFont val="Tahoma"/>
            <family val="2"/>
          </rPr>
          <t>Espacio solo informativo, no se relaciona datos en estos campos.</t>
        </r>
      </text>
    </comment>
    <comment ref="A39" authorId="0" shapeId="0" xr:uid="{CF0CE06B-AE0F-4CD5-9DA9-B619D0AD5A44}">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C55BBBCE-F324-48D5-9B82-86F13375E1B2}">
      <text>
        <r>
          <rPr>
            <sz val="9"/>
            <color indexed="81"/>
            <rFont val="Tahoma"/>
            <family val="2"/>
          </rPr>
          <t>En este espacio se realiza por funcionario de la OAP, las observaciones relevantes resultado de la medición del indicador.</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D098FAF-D58A-4D02-B09C-7A2F4EE9404B}">
      <text>
        <r>
          <rPr>
            <sz val="9"/>
            <color indexed="81"/>
            <rFont val="Tahoma"/>
            <family val="2"/>
          </rPr>
          <t xml:space="preserve">Se selecciona el Proceso de la lista desplegable que se relacione de acuerdo con la actividad e indicador formulado
</t>
        </r>
      </text>
    </comment>
    <comment ref="A6" authorId="0" shapeId="0" xr:uid="{2EA93009-F0AA-4647-B419-2AC78CA12AEB}">
      <text>
        <r>
          <rPr>
            <sz val="9"/>
            <color indexed="81"/>
            <rFont val="Tahoma"/>
            <family val="2"/>
          </rPr>
          <t xml:space="preserve">Relacionar el nombre del indicador, tal como se relaciona en el Plan.
</t>
        </r>
      </text>
    </comment>
    <comment ref="A7" authorId="0" shapeId="0" xr:uid="{ACFC66A4-97D1-47B9-A80E-EE445813322D}">
      <text>
        <r>
          <rPr>
            <sz val="9"/>
            <color indexed="81"/>
            <rFont val="Tahoma"/>
            <family val="2"/>
          </rPr>
          <t xml:space="preserve">Relacionar el objetivo del Proceso el cual se asociará al indicador, tal como se encuentra en la caracterización.
</t>
        </r>
      </text>
    </comment>
    <comment ref="A8" authorId="0" shapeId="0" xr:uid="{73937713-D28F-47D5-A325-493A0A2AF71F}">
      <text>
        <r>
          <rPr>
            <sz val="9"/>
            <color indexed="81"/>
            <rFont val="Tahoma"/>
            <family val="2"/>
          </rPr>
          <t xml:space="preserve">Relacionar la actividad relacionada en el Plan (PAG - PEIDA) asociada al indicador.
</t>
        </r>
      </text>
    </comment>
    <comment ref="A9" authorId="0" shapeId="0" xr:uid="{ED884702-86EC-4C83-A773-45063CE9C7EC}">
      <text>
        <r>
          <rPr>
            <sz val="9"/>
            <color indexed="81"/>
            <rFont val="Tahoma"/>
            <family val="2"/>
          </rPr>
          <t xml:space="preserve">Relacionar la formula del indicador
</t>
        </r>
      </text>
    </comment>
    <comment ref="C9" authorId="0" shapeId="0" xr:uid="{A891CA29-1E14-42BA-870A-7A7BE6A75E01}">
      <text>
        <r>
          <rPr>
            <sz val="9"/>
            <color indexed="81"/>
            <rFont val="Tahoma"/>
            <family val="2"/>
          </rPr>
          <t xml:space="preserve">Relacionar la formula del indicador correspondiente a la variable uno
</t>
        </r>
      </text>
    </comment>
    <comment ref="F9" authorId="0" shapeId="0" xr:uid="{9C5E7DA4-E84B-4413-AFF4-7EBDB8CDE9DC}">
      <text>
        <r>
          <rPr>
            <sz val="9"/>
            <color indexed="81"/>
            <rFont val="Tahoma"/>
            <family val="2"/>
          </rPr>
          <t xml:space="preserve">Describir en forma clara lo que busca  medir el indicador
</t>
        </r>
      </text>
    </comment>
    <comment ref="N10" authorId="0" shapeId="0" xr:uid="{72803CC8-978A-4842-9C75-AB02A076C2D9}">
      <text>
        <r>
          <rPr>
            <sz val="9"/>
            <color indexed="81"/>
            <rFont val="Tahoma"/>
            <family val="2"/>
          </rPr>
          <t xml:space="preserve">Seleccionar de la lista desplegable, la naturaleza o tipo de indicador
</t>
        </r>
      </text>
    </comment>
    <comment ref="R10" authorId="0" shapeId="0" xr:uid="{71F353F2-7D41-4FEE-962F-E16499E25BF9}">
      <text>
        <r>
          <rPr>
            <sz val="9"/>
            <color indexed="81"/>
            <rFont val="Tahoma"/>
            <family val="2"/>
          </rPr>
          <t>Relacionar el Código del Indicador, tal como aparece en el plan correspondiente (PAG o PEIDA)</t>
        </r>
      </text>
    </comment>
    <comment ref="U10" authorId="0" shapeId="0" xr:uid="{78242F62-1210-4F7C-BCCA-9A98675CBDBC}">
      <text>
        <r>
          <rPr>
            <sz val="9"/>
            <color indexed="81"/>
            <rFont val="Tahoma"/>
            <family val="2"/>
          </rPr>
          <t xml:space="preserve">Se relacione la versión del indicador de acuerdo con las modificaciones realizadas. 
</t>
        </r>
      </text>
    </comment>
    <comment ref="C11" authorId="0" shapeId="0" xr:uid="{58530102-30A5-48F8-B54B-B34907336F66}">
      <text>
        <r>
          <rPr>
            <sz val="9"/>
            <color indexed="81"/>
            <rFont val="Tahoma"/>
            <family val="2"/>
          </rPr>
          <t>Se relaciona lo correspondiente a la variable dos, que por lo general  aplica para los indicadores porcentuales o indices.</t>
        </r>
      </text>
    </comment>
    <comment ref="A14" authorId="0" shapeId="0" xr:uid="{4F60B954-43F4-4792-A668-E9D6FB8B2EDC}">
      <text>
        <r>
          <rPr>
            <sz val="9"/>
            <color indexed="81"/>
            <rFont val="Tahoma"/>
            <family val="2"/>
          </rPr>
          <t xml:space="preserve">Seleccionar la unidad de medida del indicador de la lista desplegable
</t>
        </r>
      </text>
    </comment>
    <comment ref="C14" authorId="0" shapeId="0" xr:uid="{85C0768F-281F-480A-99BE-149BE8348B06}">
      <text>
        <r>
          <rPr>
            <sz val="9"/>
            <color indexed="81"/>
            <rFont val="Tahoma"/>
            <family val="2"/>
          </rPr>
          <t xml:space="preserve">Indique la meta que desea llegar para la vigencia propuesta para el indicador, de acuerdo con lo relacionado en el Plan.
</t>
        </r>
      </text>
    </comment>
    <comment ref="F14" authorId="0" shapeId="0" xr:uid="{B2863904-AAB6-41F4-9E9C-84ADEB1C4782}">
      <text>
        <r>
          <rPr>
            <sz val="9"/>
            <color indexed="81"/>
            <rFont val="Tahoma"/>
            <family val="2"/>
          </rPr>
          <t xml:space="preserve">Seleccionar la Periocidad propuesta para el indicador de la lista desplegable.
</t>
        </r>
      </text>
    </comment>
    <comment ref="J14" authorId="0" shapeId="0" xr:uid="{6F642254-0872-43CA-8DD6-760D3D7E991F}">
      <text>
        <r>
          <rPr>
            <sz val="9"/>
            <color indexed="81"/>
            <rFont val="Tahoma"/>
            <family val="2"/>
          </rPr>
          <t xml:space="preserve">En este espacio se relaciona los rangos determinados para saber en donde se categoriza, de acuerdo con el avance o cumplimiento reportado.
</t>
        </r>
      </text>
    </comment>
    <comment ref="S14" authorId="0" shapeId="0" xr:uid="{2D85AF3A-C471-4A08-BD7E-7EDCEC786AC8}">
      <text>
        <r>
          <rPr>
            <sz val="9"/>
            <color indexed="81"/>
            <rFont val="Tahoma"/>
            <family val="2"/>
          </rPr>
          <t xml:space="preserve">Seleccione de la lista desplegable el área responsable del reporte del indicador
</t>
        </r>
      </text>
    </comment>
    <comment ref="A18" authorId="1" shapeId="0" xr:uid="{62972F4C-48F2-4C89-BF2D-A58FC4EACABD}">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8C2DE149-AD13-43C9-9D25-563FD25B1F7B}">
      <text>
        <r>
          <rPr>
            <sz val="9"/>
            <color indexed="81"/>
            <rFont val="Tahoma"/>
            <family val="2"/>
          </rPr>
          <t>Este es un campo informativo, no se diligencia.</t>
        </r>
      </text>
    </comment>
    <comment ref="F19" authorId="1" shapeId="0" xr:uid="{7CE1E716-3D5B-410E-8400-ACDC526B844A}">
      <text>
        <r>
          <rPr>
            <sz val="9"/>
            <color indexed="81"/>
            <rFont val="Tahoma"/>
            <family val="2"/>
          </rPr>
          <t>Este es un campo informativo, no se diligencia.</t>
        </r>
      </text>
    </comment>
    <comment ref="O19" authorId="1" shapeId="0" xr:uid="{A24C1A2B-A8DE-42A2-91B3-1DAB239795FA}">
      <text>
        <r>
          <rPr>
            <sz val="9"/>
            <color indexed="81"/>
            <rFont val="Tahoma"/>
            <family val="2"/>
          </rPr>
          <t>Este es un campo informativo, no se diligencia.</t>
        </r>
      </text>
    </comment>
    <comment ref="A22" authorId="0" shapeId="0" xr:uid="{01F9B8DE-A5C6-40CA-BD8C-4182BF169FC7}">
      <text>
        <r>
          <rPr>
            <sz val="9"/>
            <color indexed="81"/>
            <rFont val="Tahoma"/>
            <family val="2"/>
          </rPr>
          <t xml:space="preserve">Relacionar el dato que corresponde a la variable uno del indicador
</t>
        </r>
      </text>
    </comment>
    <comment ref="A23" authorId="0" shapeId="0" xr:uid="{30E5D76D-51EC-4AAB-AAA2-2EA0CE65A60D}">
      <text>
        <r>
          <rPr>
            <sz val="9"/>
            <color indexed="81"/>
            <rFont val="Tahoma"/>
            <family val="2"/>
          </rPr>
          <t xml:space="preserve">Relacionar el dato que corresponde a la variable dos del indicador, si aplica
</t>
        </r>
      </text>
    </comment>
    <comment ref="A24" authorId="0" shapeId="0" xr:uid="{92E49DB0-79D2-46C0-96F1-0082D76A7836}">
      <text>
        <r>
          <rPr>
            <sz val="9"/>
            <color indexed="81"/>
            <rFont val="Tahoma"/>
            <family val="2"/>
          </rPr>
          <t>Espacio solo informativo, no se relaciona datos en estos campos.</t>
        </r>
      </text>
    </comment>
    <comment ref="A39" authorId="0" shapeId="0" xr:uid="{4D9F1675-7A22-4E1A-B70D-9E980AC2FE6E}">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56335DDC-92AF-434F-9BF1-ED515B8CDAC4}">
      <text>
        <r>
          <rPr>
            <sz val="9"/>
            <color indexed="81"/>
            <rFont val="Tahoma"/>
            <family val="2"/>
          </rPr>
          <t>En este espacio se realiza por funcionario de la OAP, las observaciones relevantes resultado de la medición del indicador.</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28C4509-0898-4E9B-BD8C-11718ACBBD43}">
      <text>
        <r>
          <rPr>
            <sz val="9"/>
            <color indexed="81"/>
            <rFont val="Tahoma"/>
            <family val="2"/>
          </rPr>
          <t xml:space="preserve">Se selecciona el Proceso de la lista desplegable que se relacione de acuerdo con la actividad e indicador formulado
</t>
        </r>
      </text>
    </comment>
    <comment ref="A6" authorId="0" shapeId="0" xr:uid="{0DC70A2C-B77D-4991-9B50-8F70ABEE7DD3}">
      <text>
        <r>
          <rPr>
            <sz val="9"/>
            <color indexed="81"/>
            <rFont val="Tahoma"/>
            <family val="2"/>
          </rPr>
          <t xml:space="preserve">Relacionar el nombre del indicador, tal como se relaciona en el Plan.
</t>
        </r>
      </text>
    </comment>
    <comment ref="A7" authorId="0" shapeId="0" xr:uid="{4E1022F3-045F-4B82-A35B-57C58515823A}">
      <text>
        <r>
          <rPr>
            <sz val="9"/>
            <color indexed="81"/>
            <rFont val="Tahoma"/>
            <family val="2"/>
          </rPr>
          <t xml:space="preserve">Relacionar el objetivo del Proceso el cual se asociará al indicador, tal como se encuentra en la caracterización.
</t>
        </r>
      </text>
    </comment>
    <comment ref="A8" authorId="0" shapeId="0" xr:uid="{198830A5-2259-47C3-9BB6-BD7313070B02}">
      <text>
        <r>
          <rPr>
            <sz val="9"/>
            <color indexed="81"/>
            <rFont val="Tahoma"/>
            <family val="2"/>
          </rPr>
          <t xml:space="preserve">Relacionar la actividad relacionada en el Plan (PAG - PEIDA) asociada al indicador.
</t>
        </r>
      </text>
    </comment>
    <comment ref="A9" authorId="0" shapeId="0" xr:uid="{F210D9A6-165F-4457-8136-C1244D5AF557}">
      <text>
        <r>
          <rPr>
            <sz val="9"/>
            <color indexed="81"/>
            <rFont val="Tahoma"/>
            <family val="2"/>
          </rPr>
          <t xml:space="preserve">Relacionar la formula del indicador
</t>
        </r>
      </text>
    </comment>
    <comment ref="C9" authorId="0" shapeId="0" xr:uid="{0FE5F029-E74D-4267-84DF-DC3E0AADAA88}">
      <text>
        <r>
          <rPr>
            <sz val="9"/>
            <color indexed="81"/>
            <rFont val="Tahoma"/>
            <family val="2"/>
          </rPr>
          <t xml:space="preserve">Relacionar la formula del indicador correspondiente a la variable uno
</t>
        </r>
      </text>
    </comment>
    <comment ref="F9" authorId="0" shapeId="0" xr:uid="{8F3F7D92-410A-490A-B944-4D24DB60375A}">
      <text>
        <r>
          <rPr>
            <sz val="9"/>
            <color indexed="81"/>
            <rFont val="Tahoma"/>
            <family val="2"/>
          </rPr>
          <t xml:space="preserve">Describir en forma clara lo que busca  medir el indicador
</t>
        </r>
      </text>
    </comment>
    <comment ref="N10" authorId="0" shapeId="0" xr:uid="{FA37B999-F3D4-4421-9B4A-C7EFCB8C0F3F}">
      <text>
        <r>
          <rPr>
            <sz val="9"/>
            <color indexed="81"/>
            <rFont val="Tahoma"/>
            <family val="2"/>
          </rPr>
          <t xml:space="preserve">Seleccionar de la lista desplegable, la naturaleza o tipo de indicador
</t>
        </r>
      </text>
    </comment>
    <comment ref="R10" authorId="0" shapeId="0" xr:uid="{66FBC51C-C3AE-43F8-AECB-CF3F158CE198}">
      <text>
        <r>
          <rPr>
            <sz val="9"/>
            <color indexed="81"/>
            <rFont val="Tahoma"/>
            <family val="2"/>
          </rPr>
          <t>Relacionar el Código del Indicador, tal como aparece en el plan correspondiente (PAG o PEIDA)</t>
        </r>
      </text>
    </comment>
    <comment ref="U10" authorId="0" shapeId="0" xr:uid="{E991D975-EB18-4AF1-8F2A-CD314FDFD617}">
      <text>
        <r>
          <rPr>
            <sz val="9"/>
            <color indexed="81"/>
            <rFont val="Tahoma"/>
            <family val="2"/>
          </rPr>
          <t xml:space="preserve">Se relacione la versión del indicador de acuerdo con las modificaciones realizadas. 
</t>
        </r>
      </text>
    </comment>
    <comment ref="C11" authorId="0" shapeId="0" xr:uid="{0915EFE0-C010-43AA-BC82-746BB9DA8D8D}">
      <text>
        <r>
          <rPr>
            <sz val="9"/>
            <color indexed="81"/>
            <rFont val="Tahoma"/>
            <family val="2"/>
          </rPr>
          <t>Se relaciona lo correspondiente a la variable dos, que por lo general  aplica para los indicadores porcentuales o indices.</t>
        </r>
      </text>
    </comment>
    <comment ref="A14" authorId="0" shapeId="0" xr:uid="{79B16E95-DA42-4A6A-8CA9-64223E29C5F6}">
      <text>
        <r>
          <rPr>
            <sz val="9"/>
            <color indexed="81"/>
            <rFont val="Tahoma"/>
            <family val="2"/>
          </rPr>
          <t xml:space="preserve">Seleccionar la unidad de medida del indicador de la lista desplegable
</t>
        </r>
      </text>
    </comment>
    <comment ref="C14" authorId="0" shapeId="0" xr:uid="{69884DB6-CEEB-4473-AD25-78F7404074D4}">
      <text>
        <r>
          <rPr>
            <sz val="9"/>
            <color indexed="81"/>
            <rFont val="Tahoma"/>
            <family val="2"/>
          </rPr>
          <t xml:space="preserve">Indique la meta que desea llegar para la vigencia propuesta para el indicador, de acuerdo con lo relacionado en el Plan.
</t>
        </r>
      </text>
    </comment>
    <comment ref="F14" authorId="0" shapeId="0" xr:uid="{927C39B8-AD21-4699-8747-184C33A73D83}">
      <text>
        <r>
          <rPr>
            <sz val="9"/>
            <color indexed="81"/>
            <rFont val="Tahoma"/>
            <family val="2"/>
          </rPr>
          <t xml:space="preserve">Seleccionar la Periocidad propuesta para el indicador de la lista desplegable.
</t>
        </r>
      </text>
    </comment>
    <comment ref="J14" authorId="0" shapeId="0" xr:uid="{E2167C21-9145-4D1A-B3BE-9D6030361FC3}">
      <text>
        <r>
          <rPr>
            <sz val="9"/>
            <color indexed="81"/>
            <rFont val="Tahoma"/>
            <family val="2"/>
          </rPr>
          <t xml:space="preserve">En este espacio se relaciona los rangos determinados para saber en donde se categoriza, de acuerdo con el avance o cumplimiento reportado.
</t>
        </r>
      </text>
    </comment>
    <comment ref="S14" authorId="0" shapeId="0" xr:uid="{9A17F579-9B99-496E-BBA9-8E8FB6C0696B}">
      <text>
        <r>
          <rPr>
            <sz val="9"/>
            <color indexed="81"/>
            <rFont val="Tahoma"/>
            <family val="2"/>
          </rPr>
          <t xml:space="preserve">Seleccione de la lista desplegable el área responsable del reporte del indicador
</t>
        </r>
      </text>
    </comment>
    <comment ref="A18" authorId="1" shapeId="0" xr:uid="{AD506635-9822-47DE-B87B-9E68D19B0CDB}">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BAADBF29-D415-4A7D-8F7E-F9D172DCA90A}">
      <text>
        <r>
          <rPr>
            <sz val="9"/>
            <color indexed="81"/>
            <rFont val="Tahoma"/>
            <family val="2"/>
          </rPr>
          <t>Este es un campo informativo, no se diligencia.</t>
        </r>
      </text>
    </comment>
    <comment ref="F19" authorId="1" shapeId="0" xr:uid="{E0810170-F790-40E4-BB3F-245A3E3EF33D}">
      <text>
        <r>
          <rPr>
            <sz val="9"/>
            <color indexed="81"/>
            <rFont val="Tahoma"/>
            <family val="2"/>
          </rPr>
          <t>Este es un campo informativo, no se diligencia.</t>
        </r>
      </text>
    </comment>
    <comment ref="O19" authorId="1" shapeId="0" xr:uid="{953E5405-D788-4B69-93C1-3117C4E7A5B9}">
      <text>
        <r>
          <rPr>
            <sz val="9"/>
            <color indexed="81"/>
            <rFont val="Tahoma"/>
            <family val="2"/>
          </rPr>
          <t>Este es un campo informativo, no se diligencia.</t>
        </r>
      </text>
    </comment>
    <comment ref="A22" authorId="0" shapeId="0" xr:uid="{691DE68C-55B8-4AAC-BC94-16B6589AD2DC}">
      <text>
        <r>
          <rPr>
            <sz val="9"/>
            <color indexed="81"/>
            <rFont val="Tahoma"/>
            <family val="2"/>
          </rPr>
          <t xml:space="preserve">Relacionar el dato que corresponde a la variable uno del indicador
</t>
        </r>
      </text>
    </comment>
    <comment ref="A23" authorId="0" shapeId="0" xr:uid="{A68BFEBA-5C2E-4A0E-B24B-FD8F1916A9AF}">
      <text>
        <r>
          <rPr>
            <sz val="9"/>
            <color indexed="81"/>
            <rFont val="Tahoma"/>
            <family val="2"/>
          </rPr>
          <t xml:space="preserve">Relacionar el dato que corresponde a la variable dos del indicador, si aplica
</t>
        </r>
      </text>
    </comment>
    <comment ref="A24" authorId="0" shapeId="0" xr:uid="{231108ED-1C65-4344-838A-C7B4EE7F750F}">
      <text>
        <r>
          <rPr>
            <sz val="9"/>
            <color indexed="81"/>
            <rFont val="Tahoma"/>
            <family val="2"/>
          </rPr>
          <t>Espacio solo informativo, no se relaciona datos en estos campos.</t>
        </r>
      </text>
    </comment>
    <comment ref="A39" authorId="0" shapeId="0" xr:uid="{C2DEF2DB-1E6C-48F3-BC92-0D6434C0FB1F}">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64750624-A7A4-4BE4-B6B1-2315382185A4}">
      <text>
        <r>
          <rPr>
            <sz val="9"/>
            <color indexed="81"/>
            <rFont val="Tahoma"/>
            <family val="2"/>
          </rPr>
          <t>En este espacio se realiza por funcionario de la OAP, las observaciones relevantes resultado de la medición del indicador.</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0E61059-4FCF-4FA4-8FC9-F5A904D63969}">
      <text>
        <r>
          <rPr>
            <sz val="9"/>
            <color indexed="81"/>
            <rFont val="Tahoma"/>
            <family val="2"/>
          </rPr>
          <t xml:space="preserve">Se selecciona el Proceso de la lista desplegable que se relacione de acuerdo con la actividad e indicador formulado
</t>
        </r>
      </text>
    </comment>
    <comment ref="A6" authorId="0" shapeId="0" xr:uid="{2412ADB8-1565-4E5A-A58B-044CA3A09C70}">
      <text>
        <r>
          <rPr>
            <sz val="9"/>
            <color indexed="81"/>
            <rFont val="Tahoma"/>
            <family val="2"/>
          </rPr>
          <t xml:space="preserve">Relacionar el nombre del indicador, tal como se relaciona en el Plan.
</t>
        </r>
      </text>
    </comment>
    <comment ref="A7" authorId="0" shapeId="0" xr:uid="{741C234C-7CF0-479C-80BB-DF67FB92C21B}">
      <text>
        <r>
          <rPr>
            <sz val="9"/>
            <color indexed="81"/>
            <rFont val="Tahoma"/>
            <family val="2"/>
          </rPr>
          <t xml:space="preserve">Relacionar el objetivo del Proceso el cual se asociará al indicador, tal como se encuentra en la caracterización.
</t>
        </r>
      </text>
    </comment>
    <comment ref="A8" authorId="0" shapeId="0" xr:uid="{4E3720CA-3092-4645-BBCA-F507C40771FF}">
      <text>
        <r>
          <rPr>
            <sz val="9"/>
            <color indexed="81"/>
            <rFont val="Tahoma"/>
            <family val="2"/>
          </rPr>
          <t xml:space="preserve">Relacionar la actividad relacionada en el Plan (PAG - PEIDA) asociada al indicador.
</t>
        </r>
      </text>
    </comment>
    <comment ref="A9" authorId="0" shapeId="0" xr:uid="{06557D81-9ECE-43D9-8D32-F67F8E0C706A}">
      <text>
        <r>
          <rPr>
            <sz val="9"/>
            <color indexed="81"/>
            <rFont val="Tahoma"/>
            <family val="2"/>
          </rPr>
          <t xml:space="preserve">Relacionar la formula del indicador
</t>
        </r>
      </text>
    </comment>
    <comment ref="C9" authorId="0" shapeId="0" xr:uid="{ABFFDEF1-8CF3-4E87-A6EC-CF5DD8CBC0A4}">
      <text>
        <r>
          <rPr>
            <sz val="9"/>
            <color indexed="81"/>
            <rFont val="Tahoma"/>
            <family val="2"/>
          </rPr>
          <t xml:space="preserve">Relacionar la formula del indicador correspondiente a la variable uno
</t>
        </r>
      </text>
    </comment>
    <comment ref="F9" authorId="0" shapeId="0" xr:uid="{FF30B2EC-1015-4EC9-8C18-C9FB8C3D4A94}">
      <text>
        <r>
          <rPr>
            <sz val="9"/>
            <color indexed="81"/>
            <rFont val="Tahoma"/>
            <family val="2"/>
          </rPr>
          <t xml:space="preserve">Describir en forma clara lo que busca  medir el indicador
</t>
        </r>
      </text>
    </comment>
    <comment ref="N10" authorId="0" shapeId="0" xr:uid="{089E9A07-84E0-4BB4-9764-5584AE396F34}">
      <text>
        <r>
          <rPr>
            <sz val="9"/>
            <color indexed="81"/>
            <rFont val="Tahoma"/>
            <family val="2"/>
          </rPr>
          <t xml:space="preserve">Seleccionar de la lista desplegable, la naturaleza o tipo de indicador
</t>
        </r>
      </text>
    </comment>
    <comment ref="R10" authorId="0" shapeId="0" xr:uid="{B9877353-EEB2-435E-B5A5-312D33A9CEB2}">
      <text>
        <r>
          <rPr>
            <sz val="9"/>
            <color indexed="81"/>
            <rFont val="Tahoma"/>
            <family val="2"/>
          </rPr>
          <t>Relacionar el Código del Indicador, tal como aparece en el plan correspondiente (PAG o PEIDA)</t>
        </r>
      </text>
    </comment>
    <comment ref="U10" authorId="0" shapeId="0" xr:uid="{A070E0BC-9830-4282-B761-A1E030C9FD9A}">
      <text>
        <r>
          <rPr>
            <sz val="9"/>
            <color indexed="81"/>
            <rFont val="Tahoma"/>
            <family val="2"/>
          </rPr>
          <t xml:space="preserve">Se relacione la versión del indicador de acuerdo con las modificaciones realizadas. 
</t>
        </r>
      </text>
    </comment>
    <comment ref="C11" authorId="0" shapeId="0" xr:uid="{7DE959FA-A287-4501-99A7-991FCA3CF7DC}">
      <text>
        <r>
          <rPr>
            <sz val="9"/>
            <color indexed="81"/>
            <rFont val="Tahoma"/>
            <family val="2"/>
          </rPr>
          <t>Se relaciona lo correspondiente a la variable dos, que por lo general  aplica para los indicadores porcentuales o indices.</t>
        </r>
      </text>
    </comment>
    <comment ref="A14" authorId="0" shapeId="0" xr:uid="{1C27CEB9-1D8B-4534-8925-CCD741843648}">
      <text>
        <r>
          <rPr>
            <sz val="9"/>
            <color indexed="81"/>
            <rFont val="Tahoma"/>
            <family val="2"/>
          </rPr>
          <t xml:space="preserve">Seleccionar la unidad de medida del indicador de la lista desplegable
</t>
        </r>
      </text>
    </comment>
    <comment ref="C14" authorId="0" shapeId="0" xr:uid="{99342CF6-A237-4CC5-929D-629BB5A70622}">
      <text>
        <r>
          <rPr>
            <sz val="9"/>
            <color indexed="81"/>
            <rFont val="Tahoma"/>
            <family val="2"/>
          </rPr>
          <t xml:space="preserve">Indique la meta que desea llegar para la vigencia propuesta para el indicador, de acuerdo con lo relacionado en el Plan.
</t>
        </r>
      </text>
    </comment>
    <comment ref="F14" authorId="0" shapeId="0" xr:uid="{FEB6E1FD-72D4-438F-AD3F-4606AD57356E}">
      <text>
        <r>
          <rPr>
            <sz val="9"/>
            <color indexed="81"/>
            <rFont val="Tahoma"/>
            <family val="2"/>
          </rPr>
          <t xml:space="preserve">Seleccionar la Periocidad propuesta para el indicador de la lista desplegable.
</t>
        </r>
      </text>
    </comment>
    <comment ref="J14" authorId="0" shapeId="0" xr:uid="{19BB3749-8EC0-4EAC-B1F1-3BE80E201159}">
      <text>
        <r>
          <rPr>
            <sz val="9"/>
            <color indexed="81"/>
            <rFont val="Tahoma"/>
            <family val="2"/>
          </rPr>
          <t xml:space="preserve">En este espacio se relaciona los rangos determinados para saber en donde se categoriza, de acuerdo con el avance o cumplimiento reportado.
</t>
        </r>
      </text>
    </comment>
    <comment ref="S14" authorId="0" shapeId="0" xr:uid="{9624FB10-7366-4FB1-8185-8318122394AE}">
      <text>
        <r>
          <rPr>
            <sz val="9"/>
            <color indexed="81"/>
            <rFont val="Tahoma"/>
            <family val="2"/>
          </rPr>
          <t xml:space="preserve">Seleccione de la lista desplegable el área responsable del reporte del indicador
</t>
        </r>
      </text>
    </comment>
    <comment ref="A18" authorId="1" shapeId="0" xr:uid="{2A255E49-A244-43E5-8DA3-6DFAC21753DB}">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FBC99274-6DC8-4618-8A06-21AEED604F62}">
      <text>
        <r>
          <rPr>
            <sz val="9"/>
            <color indexed="81"/>
            <rFont val="Tahoma"/>
            <family val="2"/>
          </rPr>
          <t>Este es un campo informativo, no se diligencia.</t>
        </r>
      </text>
    </comment>
    <comment ref="F19" authorId="1" shapeId="0" xr:uid="{2A491AA8-C38C-40CB-96A6-FD6D97D1E150}">
      <text>
        <r>
          <rPr>
            <sz val="9"/>
            <color indexed="81"/>
            <rFont val="Tahoma"/>
            <family val="2"/>
          </rPr>
          <t>Este es un campo informativo, no se diligencia.</t>
        </r>
      </text>
    </comment>
    <comment ref="O19" authorId="1" shapeId="0" xr:uid="{A90150E4-EF29-4AFE-B6A3-1E709AF9790B}">
      <text>
        <r>
          <rPr>
            <sz val="9"/>
            <color indexed="81"/>
            <rFont val="Tahoma"/>
            <family val="2"/>
          </rPr>
          <t>Este es un campo informativo, no se diligencia.</t>
        </r>
      </text>
    </comment>
    <comment ref="A22" authorId="0" shapeId="0" xr:uid="{4E7B8D2A-4A34-4D9C-B4DC-99FAA3DD67A8}">
      <text>
        <r>
          <rPr>
            <sz val="9"/>
            <color indexed="81"/>
            <rFont val="Tahoma"/>
            <family val="2"/>
          </rPr>
          <t xml:space="preserve">Relacionar el dato que corresponde a la variable uno del indicador
</t>
        </r>
      </text>
    </comment>
    <comment ref="A23" authorId="0" shapeId="0" xr:uid="{80E0DEB9-59E5-4A24-A313-B2E41F0D531E}">
      <text>
        <r>
          <rPr>
            <sz val="9"/>
            <color indexed="81"/>
            <rFont val="Tahoma"/>
            <family val="2"/>
          </rPr>
          <t xml:space="preserve">Relacionar el dato que corresponde a la variable dos del indicador, si aplica
</t>
        </r>
      </text>
    </comment>
    <comment ref="A24" authorId="0" shapeId="0" xr:uid="{F92D1B36-4229-466E-8987-47B2B52C23F0}">
      <text>
        <r>
          <rPr>
            <sz val="9"/>
            <color indexed="81"/>
            <rFont val="Tahoma"/>
            <family val="2"/>
          </rPr>
          <t>Espacio solo informativo, no se relaciona datos en estos campos.</t>
        </r>
      </text>
    </comment>
    <comment ref="A39" authorId="0" shapeId="0" xr:uid="{B6A44849-4743-4F78-A6FD-9F41A521A367}">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5627107B-3C8F-43A1-9524-032A729B32ED}">
      <text>
        <r>
          <rPr>
            <sz val="9"/>
            <color indexed="81"/>
            <rFont val="Tahoma"/>
            <family val="2"/>
          </rPr>
          <t>En este espacio se realiza por funcionario de la OAP, las observaciones relevantes resultado de la medición del indicador.</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FA68556A-BAC1-4413-8D91-00EE25FC6E81}">
      <text>
        <r>
          <rPr>
            <sz val="9"/>
            <color indexed="81"/>
            <rFont val="Tahoma"/>
            <family val="2"/>
          </rPr>
          <t xml:space="preserve">Se selecciona el Proceso de la lista desplegable que se relacione de acuerdo con la actividad e indicador formulado
</t>
        </r>
      </text>
    </comment>
    <comment ref="A6" authorId="0" shapeId="0" xr:uid="{D36AAFB8-BC19-45E3-8644-EDCCE6F1DF73}">
      <text>
        <r>
          <rPr>
            <sz val="9"/>
            <color indexed="81"/>
            <rFont val="Tahoma"/>
            <family val="2"/>
          </rPr>
          <t xml:space="preserve">Relacionar el nombre del indicador, tal como se relaciona en el Plan.
</t>
        </r>
      </text>
    </comment>
    <comment ref="A7" authorId="0" shapeId="0" xr:uid="{6D36CF06-642D-45A6-8D29-974063450864}">
      <text>
        <r>
          <rPr>
            <sz val="9"/>
            <color indexed="81"/>
            <rFont val="Tahoma"/>
            <family val="2"/>
          </rPr>
          <t xml:space="preserve">Relacionar el objetivo del Proceso el cual se asociará al indicador, tal como se encuentra en la caracterización.
</t>
        </r>
      </text>
    </comment>
    <comment ref="A8" authorId="0" shapeId="0" xr:uid="{4D9B63B3-0128-4DA7-AF7B-526CCC9CD2A8}">
      <text>
        <r>
          <rPr>
            <sz val="9"/>
            <color indexed="81"/>
            <rFont val="Tahoma"/>
            <family val="2"/>
          </rPr>
          <t xml:space="preserve">Relacionar la actividad relacionada en el Plan (PAG - PEIDA) asociada al indicador.
</t>
        </r>
      </text>
    </comment>
    <comment ref="A9" authorId="0" shapeId="0" xr:uid="{09D055F8-6601-40F7-A4AC-9119234FBDC6}">
      <text>
        <r>
          <rPr>
            <sz val="9"/>
            <color indexed="81"/>
            <rFont val="Tahoma"/>
            <family val="2"/>
          </rPr>
          <t xml:space="preserve">Relacionar la formula del indicador
</t>
        </r>
      </text>
    </comment>
    <comment ref="C9" authorId="0" shapeId="0" xr:uid="{3FD03A74-D226-4A52-A0AD-2F601532F7D0}">
      <text>
        <r>
          <rPr>
            <sz val="9"/>
            <color indexed="81"/>
            <rFont val="Tahoma"/>
            <family val="2"/>
          </rPr>
          <t xml:space="preserve">Relacionar la formula del indicador correspondiente a la variable uno
</t>
        </r>
      </text>
    </comment>
    <comment ref="F9" authorId="0" shapeId="0" xr:uid="{F03A5BA8-8E5B-4474-AE8F-0E76E5A89FE8}">
      <text>
        <r>
          <rPr>
            <sz val="9"/>
            <color indexed="81"/>
            <rFont val="Tahoma"/>
            <family val="2"/>
          </rPr>
          <t xml:space="preserve">Describir en forma clara lo que busca  medir el indicador
</t>
        </r>
      </text>
    </comment>
    <comment ref="N10" authorId="0" shapeId="0" xr:uid="{3C0F01B1-4931-47DB-882A-614078BAC785}">
      <text>
        <r>
          <rPr>
            <sz val="9"/>
            <color indexed="81"/>
            <rFont val="Tahoma"/>
            <family val="2"/>
          </rPr>
          <t xml:space="preserve">Seleccionar de la lista desplegable, la naturaleza o tipo de indicador
</t>
        </r>
      </text>
    </comment>
    <comment ref="R10" authorId="0" shapeId="0" xr:uid="{371BF258-D8C5-48DE-A24F-F80F68C46204}">
      <text>
        <r>
          <rPr>
            <sz val="9"/>
            <color indexed="81"/>
            <rFont val="Tahoma"/>
            <family val="2"/>
          </rPr>
          <t>Relacionar el Código del Indicador, tal como aparece en el plan correspondiente (PAG o PEIDA)</t>
        </r>
      </text>
    </comment>
    <comment ref="U10" authorId="0" shapeId="0" xr:uid="{F9F2B7CC-7A27-42CB-85D9-E6C12CEAD47E}">
      <text>
        <r>
          <rPr>
            <sz val="9"/>
            <color indexed="81"/>
            <rFont val="Tahoma"/>
            <family val="2"/>
          </rPr>
          <t xml:space="preserve">Se relacione la versión del indicador de acuerdo con las modificaciones realizadas. 
</t>
        </r>
      </text>
    </comment>
    <comment ref="C11" authorId="0" shapeId="0" xr:uid="{5ECC25BD-F8D5-4C3C-8B7A-65BC96138D1A}">
      <text>
        <r>
          <rPr>
            <sz val="9"/>
            <color indexed="81"/>
            <rFont val="Tahoma"/>
            <family val="2"/>
          </rPr>
          <t>Se relaciona lo correspondiente a la variable dos, que por lo general  aplica para los indicadores porcentuales o indices.</t>
        </r>
      </text>
    </comment>
    <comment ref="A14" authorId="0" shapeId="0" xr:uid="{D9776D78-5818-4627-AA1F-D34872003D5D}">
      <text>
        <r>
          <rPr>
            <sz val="9"/>
            <color indexed="81"/>
            <rFont val="Tahoma"/>
            <family val="2"/>
          </rPr>
          <t xml:space="preserve">Seleccionar la unidad de medida del indicador de la lista desplegable
</t>
        </r>
      </text>
    </comment>
    <comment ref="C14" authorId="0" shapeId="0" xr:uid="{514DF36B-C4F3-4F83-8F39-640DB5115668}">
      <text>
        <r>
          <rPr>
            <sz val="9"/>
            <color indexed="81"/>
            <rFont val="Tahoma"/>
            <family val="2"/>
          </rPr>
          <t xml:space="preserve">Indique la meta que desea llegar para la vigencia propuesta para el indicador, de acuerdo con lo relacionado en el Plan.
</t>
        </r>
      </text>
    </comment>
    <comment ref="F14" authorId="0" shapeId="0" xr:uid="{70EE104C-3D59-49A5-B655-14D43649E525}">
      <text>
        <r>
          <rPr>
            <sz val="9"/>
            <color indexed="81"/>
            <rFont val="Tahoma"/>
            <family val="2"/>
          </rPr>
          <t xml:space="preserve">Seleccionar la Periocidad propuesta para el indicador de la lista desplegable.
</t>
        </r>
      </text>
    </comment>
    <comment ref="J14" authorId="0" shapeId="0" xr:uid="{1E68E98F-24CE-4072-BB3D-3EE1374E0905}">
      <text>
        <r>
          <rPr>
            <sz val="9"/>
            <color indexed="81"/>
            <rFont val="Tahoma"/>
            <family val="2"/>
          </rPr>
          <t xml:space="preserve">En este espacio se relaciona los rangos determinados para saber en donde se categoriza, de acuerdo con el avance o cumplimiento reportado.
</t>
        </r>
      </text>
    </comment>
    <comment ref="S14" authorId="0" shapeId="0" xr:uid="{C34211E5-4F49-4136-B5DC-825A72B6E874}">
      <text>
        <r>
          <rPr>
            <sz val="9"/>
            <color indexed="81"/>
            <rFont val="Tahoma"/>
            <family val="2"/>
          </rPr>
          <t xml:space="preserve">Seleccione de la lista desplegable el área responsable del reporte del indicador
</t>
        </r>
      </text>
    </comment>
    <comment ref="A18" authorId="1" shapeId="0" xr:uid="{1B4A2673-8B5E-42A8-AD1E-ED750F5F7F6D}">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39083C80-359F-4B77-BFF8-E5BA43A775D5}">
      <text>
        <r>
          <rPr>
            <sz val="9"/>
            <color indexed="81"/>
            <rFont val="Tahoma"/>
            <family val="2"/>
          </rPr>
          <t>Este es un campo informativo, no se diligencia.</t>
        </r>
      </text>
    </comment>
    <comment ref="F19" authorId="1" shapeId="0" xr:uid="{B413F959-BE85-4711-BAC1-C25B03A66AE5}">
      <text>
        <r>
          <rPr>
            <sz val="9"/>
            <color indexed="81"/>
            <rFont val="Tahoma"/>
            <family val="2"/>
          </rPr>
          <t>Este es un campo informativo, no se diligencia.</t>
        </r>
      </text>
    </comment>
    <comment ref="O19" authorId="1" shapeId="0" xr:uid="{6B8F1FBD-3E33-43EE-8167-93F5A2603492}">
      <text>
        <r>
          <rPr>
            <sz val="9"/>
            <color indexed="81"/>
            <rFont val="Tahoma"/>
            <family val="2"/>
          </rPr>
          <t>Este es un campo informativo, no se diligencia.</t>
        </r>
      </text>
    </comment>
    <comment ref="A22" authorId="0" shapeId="0" xr:uid="{6342EF29-8852-4721-B70E-626E01544811}">
      <text>
        <r>
          <rPr>
            <sz val="9"/>
            <color indexed="81"/>
            <rFont val="Tahoma"/>
            <family val="2"/>
          </rPr>
          <t xml:space="preserve">Relacionar el dato que corresponde a la variable uno del indicador
</t>
        </r>
      </text>
    </comment>
    <comment ref="A23" authorId="0" shapeId="0" xr:uid="{8A05BA71-1498-43BE-8036-4E6A99744DBF}">
      <text>
        <r>
          <rPr>
            <sz val="9"/>
            <color indexed="81"/>
            <rFont val="Tahoma"/>
            <family val="2"/>
          </rPr>
          <t xml:space="preserve">Relacionar el dato que corresponde a la variable dos del indicador, si aplica
</t>
        </r>
      </text>
    </comment>
    <comment ref="A24" authorId="0" shapeId="0" xr:uid="{F5570325-0639-46C9-88B0-F604C3A7D0A1}">
      <text>
        <r>
          <rPr>
            <sz val="9"/>
            <color indexed="81"/>
            <rFont val="Tahoma"/>
            <family val="2"/>
          </rPr>
          <t>Espacio solo informativo, no se relaciona datos en estos campos.</t>
        </r>
      </text>
    </comment>
    <comment ref="A39" authorId="0" shapeId="0" xr:uid="{E38C277A-2B31-43EA-8718-8F023FD363F2}">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F750D9AB-4612-457E-8AD6-C52E76AF0804}">
      <text>
        <r>
          <rPr>
            <sz val="9"/>
            <color indexed="81"/>
            <rFont val="Tahoma"/>
            <family val="2"/>
          </rPr>
          <t>En este espacio se realiza por funcionario de la OAP, las observaciones relevantes resultado de la medición del indicador.</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07F040EF-1C09-44A3-9B82-4DA5FCEAB1C4}">
      <text>
        <r>
          <rPr>
            <sz val="9"/>
            <color indexed="81"/>
            <rFont val="Tahoma"/>
            <family val="2"/>
          </rPr>
          <t xml:space="preserve">Se selecciona el Proceso de la lista desplegable que se relacione de acuerdo con la actividad e indicador formulado
</t>
        </r>
      </text>
    </comment>
    <comment ref="A6" authorId="0" shapeId="0" xr:uid="{CF61463F-77BA-4A51-96E0-C7FA00DA302A}">
      <text>
        <r>
          <rPr>
            <sz val="9"/>
            <color indexed="81"/>
            <rFont val="Tahoma"/>
            <family val="2"/>
          </rPr>
          <t xml:space="preserve">Relacionar el nombre del indicador, tal como se relaciona en el Plan.
</t>
        </r>
      </text>
    </comment>
    <comment ref="A7" authorId="0" shapeId="0" xr:uid="{2DD19CB2-5E23-4768-85D6-384581B3B254}">
      <text>
        <r>
          <rPr>
            <sz val="9"/>
            <color indexed="81"/>
            <rFont val="Tahoma"/>
            <family val="2"/>
          </rPr>
          <t xml:space="preserve">Relacionar el objetivo del Proceso el cual se asociará al indicador, tal como se encuentra en la caracterización.
</t>
        </r>
      </text>
    </comment>
    <comment ref="A8" authorId="0" shapeId="0" xr:uid="{6A996D57-3B2B-4FAC-A28E-8500C855FF76}">
      <text>
        <r>
          <rPr>
            <sz val="9"/>
            <color indexed="81"/>
            <rFont val="Tahoma"/>
            <family val="2"/>
          </rPr>
          <t xml:space="preserve">Relacionar la actividad relacionada en el Plan (PAG - PEIDA) asociada al indicador.
</t>
        </r>
      </text>
    </comment>
    <comment ref="A9" authorId="0" shapeId="0" xr:uid="{F56E9D7E-84A9-4A4B-B577-C721C0925800}">
      <text>
        <r>
          <rPr>
            <sz val="9"/>
            <color indexed="81"/>
            <rFont val="Tahoma"/>
            <family val="2"/>
          </rPr>
          <t xml:space="preserve">Relacionar la formula del indicador
</t>
        </r>
      </text>
    </comment>
    <comment ref="C9" authorId="0" shapeId="0" xr:uid="{05E72186-FA8D-4EE1-84BD-C5D004F58AAD}">
      <text>
        <r>
          <rPr>
            <sz val="9"/>
            <color indexed="81"/>
            <rFont val="Tahoma"/>
            <family val="2"/>
          </rPr>
          <t xml:space="preserve">Relacionar la formula del indicador correspondiente a la variable uno
</t>
        </r>
      </text>
    </comment>
    <comment ref="F9" authorId="0" shapeId="0" xr:uid="{979AB551-6DF9-4D16-8BCE-B4A70322015D}">
      <text>
        <r>
          <rPr>
            <sz val="9"/>
            <color indexed="81"/>
            <rFont val="Tahoma"/>
            <family val="2"/>
          </rPr>
          <t xml:space="preserve">Describir en forma clara lo que busca  medir el indicador
</t>
        </r>
      </text>
    </comment>
    <comment ref="N10" authorId="0" shapeId="0" xr:uid="{E2A50BA4-CD8E-4032-A56F-759731C98808}">
      <text>
        <r>
          <rPr>
            <sz val="9"/>
            <color indexed="81"/>
            <rFont val="Tahoma"/>
            <family val="2"/>
          </rPr>
          <t xml:space="preserve">Seleccionar de la lista desplegable, la naturaleza o tipo de indicador
</t>
        </r>
      </text>
    </comment>
    <comment ref="R10" authorId="0" shapeId="0" xr:uid="{1939CB11-0FB3-4728-A0B0-77B5D89126FE}">
      <text>
        <r>
          <rPr>
            <sz val="9"/>
            <color indexed="81"/>
            <rFont val="Tahoma"/>
            <family val="2"/>
          </rPr>
          <t>Relacionar el Código del Indicador, tal como aparece en el plan correspondiente (PAG o PEIDA)</t>
        </r>
      </text>
    </comment>
    <comment ref="U10" authorId="0" shapeId="0" xr:uid="{51B65C17-F2F1-499D-BF80-95FEDE6DA9FE}">
      <text>
        <r>
          <rPr>
            <sz val="9"/>
            <color indexed="81"/>
            <rFont val="Tahoma"/>
            <family val="2"/>
          </rPr>
          <t xml:space="preserve">Se relacione la versión del indicador de acuerdo con las modificaciones realizadas. 
</t>
        </r>
      </text>
    </comment>
    <comment ref="C11" authorId="0" shapeId="0" xr:uid="{1226CC62-D2D4-46E1-B9B3-62272AF3A5D5}">
      <text>
        <r>
          <rPr>
            <sz val="9"/>
            <color indexed="81"/>
            <rFont val="Tahoma"/>
            <family val="2"/>
          </rPr>
          <t>Se relaciona lo correspondiente a la variable dos, que por lo general  aplica para los indicadores porcentuales o indices.</t>
        </r>
      </text>
    </comment>
    <comment ref="A14" authorId="0" shapeId="0" xr:uid="{0F413658-3492-4783-8550-7EAD8C5ABB4C}">
      <text>
        <r>
          <rPr>
            <sz val="9"/>
            <color indexed="81"/>
            <rFont val="Tahoma"/>
            <family val="2"/>
          </rPr>
          <t xml:space="preserve">Seleccionar la unidad de medida del indicador de la lista desplegable
</t>
        </r>
      </text>
    </comment>
    <comment ref="C14" authorId="0" shapeId="0" xr:uid="{DD4A5445-8DB4-4BF1-850F-65D5B3C56791}">
      <text>
        <r>
          <rPr>
            <sz val="9"/>
            <color indexed="81"/>
            <rFont val="Tahoma"/>
            <family val="2"/>
          </rPr>
          <t xml:space="preserve">Indique la meta que desea llegar para la vigencia propuesta para el indicador, de acuerdo con lo relacionado en el Plan.
</t>
        </r>
      </text>
    </comment>
    <comment ref="F14" authorId="0" shapeId="0" xr:uid="{EB40EC22-DE3E-4790-B684-8134CC6EC837}">
      <text>
        <r>
          <rPr>
            <sz val="9"/>
            <color indexed="81"/>
            <rFont val="Tahoma"/>
            <family val="2"/>
          </rPr>
          <t xml:space="preserve">Seleccionar la Periocidad propuesta para el indicador de la lista desplegable.
</t>
        </r>
      </text>
    </comment>
    <comment ref="J14" authorId="0" shapeId="0" xr:uid="{B512F4E9-4674-4B4B-ACAF-2DB052829705}">
      <text>
        <r>
          <rPr>
            <sz val="9"/>
            <color indexed="81"/>
            <rFont val="Tahoma"/>
            <family val="2"/>
          </rPr>
          <t xml:space="preserve">En este espacio se relaciona los rangos determinados para saber en donde se categoriza, de acuerdo con el avance o cumplimiento reportado.
</t>
        </r>
      </text>
    </comment>
    <comment ref="S14" authorId="0" shapeId="0" xr:uid="{64AF8078-81A0-4C6F-A831-D71CA788FC65}">
      <text>
        <r>
          <rPr>
            <sz val="9"/>
            <color indexed="81"/>
            <rFont val="Tahoma"/>
            <family val="2"/>
          </rPr>
          <t xml:space="preserve">Seleccione de la lista desplegable el área responsable del reporte del indicador
</t>
        </r>
      </text>
    </comment>
    <comment ref="A18" authorId="1" shapeId="0" xr:uid="{D8EC02BF-ECBD-46D4-BA95-B359738DC413}">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05CCC516-9EE2-42E3-8278-FE346E2E6938}">
      <text>
        <r>
          <rPr>
            <sz val="9"/>
            <color indexed="81"/>
            <rFont val="Tahoma"/>
            <family val="2"/>
          </rPr>
          <t>Este es un campo informativo, no se diligencia.</t>
        </r>
      </text>
    </comment>
    <comment ref="F19" authorId="1" shapeId="0" xr:uid="{915245E0-4191-4137-B44F-11E7F8F2C570}">
      <text>
        <r>
          <rPr>
            <sz val="9"/>
            <color indexed="81"/>
            <rFont val="Tahoma"/>
            <family val="2"/>
          </rPr>
          <t>Este es un campo informativo, no se diligencia.</t>
        </r>
      </text>
    </comment>
    <comment ref="O19" authorId="1" shapeId="0" xr:uid="{DC63EF3F-6E53-4984-ACE2-7A31D174BE84}">
      <text>
        <r>
          <rPr>
            <sz val="9"/>
            <color indexed="81"/>
            <rFont val="Tahoma"/>
            <family val="2"/>
          </rPr>
          <t>Este es un campo informativo, no se diligencia.</t>
        </r>
      </text>
    </comment>
    <comment ref="A22" authorId="0" shapeId="0" xr:uid="{FDF25A4A-ED68-499F-A378-53B260537EC9}">
      <text>
        <r>
          <rPr>
            <sz val="9"/>
            <color indexed="81"/>
            <rFont val="Tahoma"/>
            <family val="2"/>
          </rPr>
          <t xml:space="preserve">Relacionar el dato que corresponde a la variable uno del indicador
</t>
        </r>
      </text>
    </comment>
    <comment ref="A23" authorId="0" shapeId="0" xr:uid="{880F869F-4984-4842-9346-F9488C80BFD2}">
      <text>
        <r>
          <rPr>
            <sz val="9"/>
            <color indexed="81"/>
            <rFont val="Tahoma"/>
            <family val="2"/>
          </rPr>
          <t xml:space="preserve">Relacionar el dato que corresponde a la variable dos del indicador, si aplica
</t>
        </r>
      </text>
    </comment>
    <comment ref="A24" authorId="0" shapeId="0" xr:uid="{DCE5E27A-C0AE-4418-ADD8-D37929E452A2}">
      <text>
        <r>
          <rPr>
            <sz val="9"/>
            <color indexed="81"/>
            <rFont val="Tahoma"/>
            <family val="2"/>
          </rPr>
          <t>Espacio solo informativo, no se relaciona datos en estos campos.</t>
        </r>
      </text>
    </comment>
    <comment ref="A39" authorId="0" shapeId="0" xr:uid="{B45CAD62-72CC-44D2-BB3C-BDF4EC8EB327}">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467A8622-95CA-4CA5-AC50-78AA52F8E5EB}">
      <text>
        <r>
          <rPr>
            <sz val="9"/>
            <color indexed="81"/>
            <rFont val="Tahoma"/>
            <family val="2"/>
          </rPr>
          <t>En este espacio se realiza por funcionario de la OAP, las observaciones relevantes resultado de la medición del indicador.</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9914DDD1-8869-491A-85F4-B36A4C30B643}">
      <text>
        <r>
          <rPr>
            <sz val="9"/>
            <color indexed="81"/>
            <rFont val="Tahoma"/>
            <family val="2"/>
          </rPr>
          <t xml:space="preserve">Se selecciona el Proceso de la lista desplegable que se relacione de acuerdo con la actividad e indicador formulado
</t>
        </r>
      </text>
    </comment>
    <comment ref="A6" authorId="0" shapeId="0" xr:uid="{7A682837-E5B7-4327-A4D1-EFADF8A89CE5}">
      <text>
        <r>
          <rPr>
            <sz val="9"/>
            <color indexed="81"/>
            <rFont val="Tahoma"/>
            <family val="2"/>
          </rPr>
          <t xml:space="preserve">Relacionar el nombre del indicador, tal como se relaciona en el Plan.
</t>
        </r>
      </text>
    </comment>
    <comment ref="A7" authorId="0" shapeId="0" xr:uid="{9569DFBD-2E31-4363-8666-1E19E7013BD8}">
      <text>
        <r>
          <rPr>
            <sz val="9"/>
            <color indexed="81"/>
            <rFont val="Tahoma"/>
            <family val="2"/>
          </rPr>
          <t xml:space="preserve">Relacionar el objetivo del Proceso el cual se asociará al indicador, tal como se encuentra en la caracterización.
</t>
        </r>
      </text>
    </comment>
    <comment ref="A8" authorId="0" shapeId="0" xr:uid="{6AD2CE87-1F34-46DD-9287-FCB312A42F37}">
      <text>
        <r>
          <rPr>
            <sz val="9"/>
            <color indexed="81"/>
            <rFont val="Tahoma"/>
            <family val="2"/>
          </rPr>
          <t xml:space="preserve">Relacionar la actividad relacionada en el Plan (PAG - PEIDA) asociada al indicador.
</t>
        </r>
      </text>
    </comment>
    <comment ref="A9" authorId="0" shapeId="0" xr:uid="{DB47523F-E64F-4839-9D3A-02A8C7F79311}">
      <text>
        <r>
          <rPr>
            <sz val="9"/>
            <color indexed="81"/>
            <rFont val="Tahoma"/>
            <family val="2"/>
          </rPr>
          <t xml:space="preserve">Relacionar la formula del indicador
</t>
        </r>
      </text>
    </comment>
    <comment ref="C9" authorId="0" shapeId="0" xr:uid="{5B268F91-3C75-4A82-A85A-25799C172BBC}">
      <text>
        <r>
          <rPr>
            <sz val="9"/>
            <color indexed="81"/>
            <rFont val="Tahoma"/>
            <family val="2"/>
          </rPr>
          <t xml:space="preserve">Relacionar la formula del indicador correspondiente a la variable uno
</t>
        </r>
      </text>
    </comment>
    <comment ref="F9" authorId="0" shapeId="0" xr:uid="{AAC404D1-B3BC-4BB1-B577-ADE7FC0BD2FF}">
      <text>
        <r>
          <rPr>
            <sz val="9"/>
            <color indexed="81"/>
            <rFont val="Tahoma"/>
            <family val="2"/>
          </rPr>
          <t xml:space="preserve">Describir en forma clara lo que busca  medir el indicador
</t>
        </r>
      </text>
    </comment>
    <comment ref="N10" authorId="0" shapeId="0" xr:uid="{3FB76252-0AC4-4B2A-8F85-422E35E54DA2}">
      <text>
        <r>
          <rPr>
            <sz val="9"/>
            <color indexed="81"/>
            <rFont val="Tahoma"/>
            <family val="2"/>
          </rPr>
          <t xml:space="preserve">Seleccionar de la lista desplegable, la naturaleza o tipo de indicador
</t>
        </r>
      </text>
    </comment>
    <comment ref="R10" authorId="0" shapeId="0" xr:uid="{E08FC0F1-C708-4EA6-8314-0515D43F108C}">
      <text>
        <r>
          <rPr>
            <sz val="9"/>
            <color indexed="81"/>
            <rFont val="Tahoma"/>
            <family val="2"/>
          </rPr>
          <t>Relacionar el Código del Indicador, tal como aparece en el plan correspondiente (PAG o PEIDA)</t>
        </r>
      </text>
    </comment>
    <comment ref="U10" authorId="0" shapeId="0" xr:uid="{747E0950-C030-484F-949B-251BB4FCC648}">
      <text>
        <r>
          <rPr>
            <sz val="9"/>
            <color indexed="81"/>
            <rFont val="Tahoma"/>
            <family val="2"/>
          </rPr>
          <t xml:space="preserve">Se relacione la versión del indicador de acuerdo con las modificaciones realizadas. 
</t>
        </r>
      </text>
    </comment>
    <comment ref="C11" authorId="0" shapeId="0" xr:uid="{B4F5F696-B8FF-424B-AFD7-924268FF4C7C}">
      <text>
        <r>
          <rPr>
            <sz val="9"/>
            <color indexed="81"/>
            <rFont val="Tahoma"/>
            <family val="2"/>
          </rPr>
          <t>Se relaciona lo correspondiente a la variable dos, que por lo general  aplica para los indicadores porcentuales o indices.</t>
        </r>
      </text>
    </comment>
    <comment ref="A14" authorId="0" shapeId="0" xr:uid="{842C09B2-730A-4A5B-971B-FF88B12E3D82}">
      <text>
        <r>
          <rPr>
            <sz val="9"/>
            <color indexed="81"/>
            <rFont val="Tahoma"/>
            <family val="2"/>
          </rPr>
          <t xml:space="preserve">Seleccionar la unidad de medida del indicador de la lista desplegable
</t>
        </r>
      </text>
    </comment>
    <comment ref="C14" authorId="0" shapeId="0" xr:uid="{F0C74390-0AC5-4DAD-82A5-A1B1DE7CD491}">
      <text>
        <r>
          <rPr>
            <sz val="9"/>
            <color indexed="81"/>
            <rFont val="Tahoma"/>
            <family val="2"/>
          </rPr>
          <t xml:space="preserve">Indique la meta que desea llegar para la vigencia propuesta para el indicador, de acuerdo con lo relacionado en el Plan.
</t>
        </r>
      </text>
    </comment>
    <comment ref="F14" authorId="0" shapeId="0" xr:uid="{DB8E8EFA-77EB-4F35-9708-BAC59DBBB6F0}">
      <text>
        <r>
          <rPr>
            <sz val="9"/>
            <color indexed="81"/>
            <rFont val="Tahoma"/>
            <family val="2"/>
          </rPr>
          <t xml:space="preserve">Seleccionar la Periocidad propuesta para el indicador de la lista desplegable.
</t>
        </r>
      </text>
    </comment>
    <comment ref="J14" authorId="0" shapeId="0" xr:uid="{F7CEF714-5C5B-4D6C-8E3A-33B29CA1659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9A0F1F82-B58D-4D3B-A2EB-89A0C7DF7366}">
      <text>
        <r>
          <rPr>
            <sz val="9"/>
            <color indexed="81"/>
            <rFont val="Tahoma"/>
            <family val="2"/>
          </rPr>
          <t xml:space="preserve">Seleccione de la lista desplegable el área responsable del reporte del indicador
</t>
        </r>
      </text>
    </comment>
    <comment ref="A18" authorId="1" shapeId="0" xr:uid="{2DA8D5E2-1E5F-4A3E-A99C-FB9740D499EE}">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E597D2A6-A304-47A6-9CA2-6C382A4E90E9}">
      <text>
        <r>
          <rPr>
            <sz val="9"/>
            <color indexed="81"/>
            <rFont val="Tahoma"/>
            <family val="2"/>
          </rPr>
          <t>Este es un campo informativo, no se diligencia.</t>
        </r>
      </text>
    </comment>
    <comment ref="F19" authorId="1" shapeId="0" xr:uid="{7F15858A-64AF-4310-B473-822174153DFA}">
      <text>
        <r>
          <rPr>
            <sz val="9"/>
            <color indexed="81"/>
            <rFont val="Tahoma"/>
            <family val="2"/>
          </rPr>
          <t>Este es un campo informativo, no se diligencia.</t>
        </r>
      </text>
    </comment>
    <comment ref="O19" authorId="1" shapeId="0" xr:uid="{ED66E741-6582-4EDE-831E-9A2A0656E949}">
      <text>
        <r>
          <rPr>
            <sz val="9"/>
            <color indexed="81"/>
            <rFont val="Tahoma"/>
            <family val="2"/>
          </rPr>
          <t>Este es un campo informativo, no se diligencia.</t>
        </r>
      </text>
    </comment>
    <comment ref="A22" authorId="0" shapeId="0" xr:uid="{FB69D867-8578-4E40-AEFB-34F12307EFF8}">
      <text>
        <r>
          <rPr>
            <sz val="9"/>
            <color indexed="81"/>
            <rFont val="Tahoma"/>
            <family val="2"/>
          </rPr>
          <t xml:space="preserve">Relacionar el dato que corresponde a la variable uno del indicador
</t>
        </r>
      </text>
    </comment>
    <comment ref="A23" authorId="0" shapeId="0" xr:uid="{AA7902B2-EB1A-4B3E-B8C7-2ACD8015F686}">
      <text>
        <r>
          <rPr>
            <sz val="9"/>
            <color indexed="81"/>
            <rFont val="Tahoma"/>
            <family val="2"/>
          </rPr>
          <t xml:space="preserve">Relacionar el dato que corresponde a la variable dos del indicador, si aplica
</t>
        </r>
      </text>
    </comment>
    <comment ref="A24" authorId="0" shapeId="0" xr:uid="{66A2B959-B905-4B7C-9E2E-F179DDCD3449}">
      <text>
        <r>
          <rPr>
            <sz val="9"/>
            <color indexed="81"/>
            <rFont val="Tahoma"/>
            <family val="2"/>
          </rPr>
          <t>Espacio solo informativo, no se relaciona datos en estos campos.</t>
        </r>
      </text>
    </comment>
    <comment ref="A39" authorId="0" shapeId="0" xr:uid="{5A3C15E7-BD6E-4B7A-AC24-D2F1AF84641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3BCFFCEA-EBF4-4B17-8D4E-D5CEC2A7D625}">
      <text>
        <r>
          <rPr>
            <sz val="9"/>
            <color indexed="81"/>
            <rFont val="Tahoma"/>
            <family val="2"/>
          </rPr>
          <t>En este espacio se realiza por funcionario de la OAP, las observaciones relevantes resultado de la medición del indicador.</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55AD151-B2D8-46DD-B875-3C43192B2F30}">
      <text>
        <r>
          <rPr>
            <sz val="9"/>
            <color indexed="81"/>
            <rFont val="Tahoma"/>
            <family val="2"/>
          </rPr>
          <t xml:space="preserve">Se selecciona el Proceso de la lista desplegable que se relacione de acuerdo con la actividad e indicador formulado
</t>
        </r>
      </text>
    </comment>
    <comment ref="A6" authorId="0" shapeId="0" xr:uid="{9786A243-5313-4B43-9E80-1825BF80A6C3}">
      <text>
        <r>
          <rPr>
            <sz val="9"/>
            <color indexed="81"/>
            <rFont val="Tahoma"/>
            <family val="2"/>
          </rPr>
          <t xml:space="preserve">Relacionar el nombre del indicador, tal como se relaciona en el Plan.
</t>
        </r>
      </text>
    </comment>
    <comment ref="A7" authorId="0" shapeId="0" xr:uid="{96FF0D21-34DB-48FA-B490-093DBC39FB01}">
      <text>
        <r>
          <rPr>
            <sz val="9"/>
            <color indexed="81"/>
            <rFont val="Tahoma"/>
            <family val="2"/>
          </rPr>
          <t xml:space="preserve">Relacionar el objetivo del Proceso el cual se asociará al indicador, tal como se encuentra en la caracterización.
</t>
        </r>
      </text>
    </comment>
    <comment ref="A8" authorId="0" shapeId="0" xr:uid="{7842B024-E946-434A-A781-93EDDD7EF2D2}">
      <text>
        <r>
          <rPr>
            <sz val="9"/>
            <color indexed="81"/>
            <rFont val="Tahoma"/>
            <family val="2"/>
          </rPr>
          <t xml:space="preserve">Relacionar la actividad relacionada en el Plan (PAG - PEIDA) asociada al indicador.
</t>
        </r>
      </text>
    </comment>
    <comment ref="A9" authorId="0" shapeId="0" xr:uid="{D70E86ED-6675-4AFA-9908-DDD21CCD50B8}">
      <text>
        <r>
          <rPr>
            <sz val="9"/>
            <color indexed="81"/>
            <rFont val="Tahoma"/>
            <family val="2"/>
          </rPr>
          <t xml:space="preserve">Relacionar la formula del indicador
</t>
        </r>
      </text>
    </comment>
    <comment ref="C9" authorId="0" shapeId="0" xr:uid="{57617DEA-2D0B-437A-8E81-C509F42FCD73}">
      <text>
        <r>
          <rPr>
            <sz val="9"/>
            <color indexed="81"/>
            <rFont val="Tahoma"/>
            <family val="2"/>
          </rPr>
          <t xml:space="preserve">Relacionar la formula del indicador correspondiente a la variable uno
</t>
        </r>
      </text>
    </comment>
    <comment ref="F9" authorId="0" shapeId="0" xr:uid="{5855129C-4AD7-4D16-9AE5-4932431A7B6B}">
      <text>
        <r>
          <rPr>
            <sz val="9"/>
            <color indexed="81"/>
            <rFont val="Tahoma"/>
            <family val="2"/>
          </rPr>
          <t xml:space="preserve">Describir en forma clara lo que busca  medir el indicador
</t>
        </r>
      </text>
    </comment>
    <comment ref="N10" authorId="0" shapeId="0" xr:uid="{A4CDA04D-928E-4308-84E2-22978A865AED}">
      <text>
        <r>
          <rPr>
            <sz val="9"/>
            <color indexed="81"/>
            <rFont val="Tahoma"/>
            <family val="2"/>
          </rPr>
          <t xml:space="preserve">Seleccionar de la lista desplegable, la naturaleza o tipo de indicador
</t>
        </r>
      </text>
    </comment>
    <comment ref="R10" authorId="0" shapeId="0" xr:uid="{CC094ADB-B2FF-4E8A-8E80-3FF9FAD10B51}">
      <text>
        <r>
          <rPr>
            <sz val="9"/>
            <color indexed="81"/>
            <rFont val="Tahoma"/>
            <family val="2"/>
          </rPr>
          <t>Relacionar el Código del Indicador, tal como aparece en el plan correspondiente (PAG o PEIDA)</t>
        </r>
      </text>
    </comment>
    <comment ref="U10" authorId="0" shapeId="0" xr:uid="{D03286B4-9761-472B-8781-E8BE379FD819}">
      <text>
        <r>
          <rPr>
            <sz val="9"/>
            <color indexed="81"/>
            <rFont val="Tahoma"/>
            <family val="2"/>
          </rPr>
          <t xml:space="preserve">Se relacione la versión del indicador de acuerdo con las modificaciones realizadas. 
</t>
        </r>
      </text>
    </comment>
    <comment ref="C11" authorId="0" shapeId="0" xr:uid="{0B70D8F3-D0EC-4F14-B460-FC9F6E4CC784}">
      <text>
        <r>
          <rPr>
            <sz val="9"/>
            <color indexed="81"/>
            <rFont val="Tahoma"/>
            <family val="2"/>
          </rPr>
          <t>Se relaciona lo correspondiente a la variable dos, que por lo general  aplica para los indicadores porcentuales o indices.</t>
        </r>
      </text>
    </comment>
    <comment ref="A14" authorId="0" shapeId="0" xr:uid="{8B353D99-A55C-4F23-88B8-DE45ECE0D395}">
      <text>
        <r>
          <rPr>
            <sz val="9"/>
            <color indexed="81"/>
            <rFont val="Tahoma"/>
            <family val="2"/>
          </rPr>
          <t xml:space="preserve">Seleccionar la unidad de medida del indicador de la lista desplegable
</t>
        </r>
      </text>
    </comment>
    <comment ref="C14" authorId="0" shapeId="0" xr:uid="{EEBF5A06-0397-426A-A5AC-E54A46E05173}">
      <text>
        <r>
          <rPr>
            <sz val="9"/>
            <color indexed="81"/>
            <rFont val="Tahoma"/>
            <family val="2"/>
          </rPr>
          <t xml:space="preserve">Indique la meta que desea llegar para la vigencia propuesta para el indicador, de acuerdo con lo relacionado en el Plan.
</t>
        </r>
      </text>
    </comment>
    <comment ref="F14" authorId="0" shapeId="0" xr:uid="{731AB9F7-EC23-491B-B691-7C0661E7D05D}">
      <text>
        <r>
          <rPr>
            <sz val="9"/>
            <color indexed="81"/>
            <rFont val="Tahoma"/>
            <family val="2"/>
          </rPr>
          <t xml:space="preserve">Seleccionar la Periocidad propuesta para el indicador de la lista desplegable.
</t>
        </r>
      </text>
    </comment>
    <comment ref="J14" authorId="0" shapeId="0" xr:uid="{CFC9F301-DDB2-4CE0-BFCE-F7AB2F198CFE}">
      <text>
        <r>
          <rPr>
            <sz val="9"/>
            <color indexed="81"/>
            <rFont val="Tahoma"/>
            <family val="2"/>
          </rPr>
          <t xml:space="preserve">En este espacio se relaciona los rangos determinados para saber en donde se categoriza, de acuerdo con el avance o cumplimiento reportado.
</t>
        </r>
      </text>
    </comment>
    <comment ref="S14" authorId="0" shapeId="0" xr:uid="{3CE1F82A-08DD-4449-927A-47DB9531B695}">
      <text>
        <r>
          <rPr>
            <sz val="9"/>
            <color indexed="81"/>
            <rFont val="Tahoma"/>
            <family val="2"/>
          </rPr>
          <t xml:space="preserve">Seleccione de la lista desplegable el área responsable del reporte del indicador
</t>
        </r>
      </text>
    </comment>
    <comment ref="A18" authorId="1" shapeId="0" xr:uid="{A04DF66B-C0AA-4D6B-8CDF-3E50E7FB8098}">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1A00E353-9007-4A10-8C94-C22F7817DAAE}">
      <text>
        <r>
          <rPr>
            <sz val="9"/>
            <color indexed="81"/>
            <rFont val="Tahoma"/>
            <family val="2"/>
          </rPr>
          <t>Este es un campo informativo, no se diligencia.</t>
        </r>
      </text>
    </comment>
    <comment ref="F19" authorId="1" shapeId="0" xr:uid="{A1357ABD-70AE-49E1-9176-98445C440AF1}">
      <text>
        <r>
          <rPr>
            <sz val="9"/>
            <color indexed="81"/>
            <rFont val="Tahoma"/>
            <family val="2"/>
          </rPr>
          <t>Este es un campo informativo, no se diligencia.</t>
        </r>
      </text>
    </comment>
    <comment ref="O19" authorId="1" shapeId="0" xr:uid="{3159CC3C-5E70-42F0-860D-4C11EA41B57C}">
      <text>
        <r>
          <rPr>
            <sz val="9"/>
            <color indexed="81"/>
            <rFont val="Tahoma"/>
            <family val="2"/>
          </rPr>
          <t>Este es un campo informativo, no se diligencia.</t>
        </r>
      </text>
    </comment>
    <comment ref="A22" authorId="0" shapeId="0" xr:uid="{7D9D3A2F-DD24-4E18-AEB6-C524A13809B3}">
      <text>
        <r>
          <rPr>
            <sz val="9"/>
            <color indexed="81"/>
            <rFont val="Tahoma"/>
            <family val="2"/>
          </rPr>
          <t xml:space="preserve">Relacionar el dato que corresponde a la variable uno del indicador
</t>
        </r>
      </text>
    </comment>
    <comment ref="A23" authorId="0" shapeId="0" xr:uid="{877C849C-4B2A-4889-9E13-22F48559E2A2}">
      <text>
        <r>
          <rPr>
            <sz val="9"/>
            <color indexed="81"/>
            <rFont val="Tahoma"/>
            <family val="2"/>
          </rPr>
          <t xml:space="preserve">Relacionar el dato que corresponde a la variable dos del indicador, si aplica
</t>
        </r>
      </text>
    </comment>
    <comment ref="A24" authorId="0" shapeId="0" xr:uid="{B98D2D81-704F-49C6-A387-119130E3DC06}">
      <text>
        <r>
          <rPr>
            <sz val="9"/>
            <color indexed="81"/>
            <rFont val="Tahoma"/>
            <family val="2"/>
          </rPr>
          <t>Espacio solo informativo, no se relaciona datos en estos campos.</t>
        </r>
      </text>
    </comment>
    <comment ref="A39" authorId="0" shapeId="0" xr:uid="{A3974028-5709-4416-903F-7E69256619D3}">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B83B93C8-C220-42F6-84C3-33F30B6D70A3}">
      <text>
        <r>
          <rPr>
            <sz val="9"/>
            <color indexed="81"/>
            <rFont val="Tahoma"/>
            <family val="2"/>
          </rPr>
          <t>En este espacio se realiza por funcionario de la OAP, las observaciones relevantes resultado de la medición del indicador.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A7E3B4D6-3489-4020-BD24-40FBCE5D574D}">
      <text>
        <r>
          <rPr>
            <sz val="9"/>
            <color indexed="81"/>
            <rFont val="Tahoma"/>
            <family val="2"/>
          </rPr>
          <t xml:space="preserve">Se selecciona el Proceso de la lista desplegable que se relacione de acuerdo con la actividad e indicador formulado
</t>
        </r>
      </text>
    </comment>
    <comment ref="A6" authorId="0" shapeId="0" xr:uid="{A57AF5C3-13AC-4061-92BE-B87340B6C3FF}">
      <text>
        <r>
          <rPr>
            <sz val="9"/>
            <color indexed="81"/>
            <rFont val="Tahoma"/>
            <family val="2"/>
          </rPr>
          <t xml:space="preserve">Relacionar el nombre del indicador, tal como se relaciona en el Plan.
</t>
        </r>
      </text>
    </comment>
    <comment ref="A7" authorId="0" shapeId="0" xr:uid="{4C5B03B0-6DB0-4271-A6F4-520DA2DB5D8A}">
      <text>
        <r>
          <rPr>
            <sz val="9"/>
            <color indexed="81"/>
            <rFont val="Tahoma"/>
            <family val="2"/>
          </rPr>
          <t xml:space="preserve">Relacionar el objetivo del Proceso el cual se asociará al indicador, tal como se encuentra en la caracterización.
</t>
        </r>
      </text>
    </comment>
    <comment ref="A8" authorId="0" shapeId="0" xr:uid="{3CA2DFF9-9D66-4C6A-AED4-8B49FD4ECE3A}">
      <text>
        <r>
          <rPr>
            <sz val="9"/>
            <color indexed="81"/>
            <rFont val="Tahoma"/>
            <family val="2"/>
          </rPr>
          <t xml:space="preserve">Relacionar la actividad relacionada en el Plan (PAG - PEIDA) asociada al indicador.
</t>
        </r>
      </text>
    </comment>
    <comment ref="A9" authorId="0" shapeId="0" xr:uid="{3E9DBF8A-E84E-452B-A422-59FCFCA9A4E9}">
      <text>
        <r>
          <rPr>
            <sz val="9"/>
            <color indexed="81"/>
            <rFont val="Tahoma"/>
            <family val="2"/>
          </rPr>
          <t xml:space="preserve">Relacionar la formula del indicador
</t>
        </r>
      </text>
    </comment>
    <comment ref="C9" authorId="0" shapeId="0" xr:uid="{828A606C-5E36-46E3-808C-DEAD1EEBF514}">
      <text>
        <r>
          <rPr>
            <sz val="9"/>
            <color indexed="81"/>
            <rFont val="Tahoma"/>
            <family val="2"/>
          </rPr>
          <t xml:space="preserve">Relacionar la formula del indicador correspondiente a la variable uno
</t>
        </r>
      </text>
    </comment>
    <comment ref="F9" authorId="0" shapeId="0" xr:uid="{CBCAF9B1-F917-4FEB-B414-C4B24F088EFB}">
      <text>
        <r>
          <rPr>
            <sz val="9"/>
            <color indexed="81"/>
            <rFont val="Tahoma"/>
            <family val="2"/>
          </rPr>
          <t xml:space="preserve">Describir en forma clara lo que busca  medir el indicador
</t>
        </r>
      </text>
    </comment>
    <comment ref="N10" authorId="0" shapeId="0" xr:uid="{50CA0318-1BF5-4DEC-A764-04C61FE95A96}">
      <text>
        <r>
          <rPr>
            <sz val="9"/>
            <color indexed="81"/>
            <rFont val="Tahoma"/>
            <family val="2"/>
          </rPr>
          <t xml:space="preserve">Seleccionar de la lista desplegable, la naturaleza o tipo de indicador
</t>
        </r>
      </text>
    </comment>
    <comment ref="R10" authorId="0" shapeId="0" xr:uid="{1329B8DA-C30F-44D8-9118-40B39F142877}">
      <text>
        <r>
          <rPr>
            <sz val="9"/>
            <color indexed="81"/>
            <rFont val="Tahoma"/>
            <family val="2"/>
          </rPr>
          <t>Relacionar el Código del Indicador, tal como aparece en el plan correspondiente (PAG o PEIDA)</t>
        </r>
      </text>
    </comment>
    <comment ref="U10" authorId="0" shapeId="0" xr:uid="{77E0931B-D4A5-4B81-87C6-49A6A8F529B6}">
      <text>
        <r>
          <rPr>
            <sz val="9"/>
            <color indexed="81"/>
            <rFont val="Tahoma"/>
            <family val="2"/>
          </rPr>
          <t xml:space="preserve">Se relacione la versión del indicador de acuerdo con las modificaciones realizadas. 
</t>
        </r>
      </text>
    </comment>
    <comment ref="C11" authorId="0" shapeId="0" xr:uid="{E54CF389-ACBC-4688-9783-DE0E40AA1FC6}">
      <text>
        <r>
          <rPr>
            <sz val="9"/>
            <color indexed="81"/>
            <rFont val="Tahoma"/>
            <family val="2"/>
          </rPr>
          <t>Se relaciona lo correspondiente a la variable dos, que por lo general  aplica para los indicadores porcentuales o indices.</t>
        </r>
      </text>
    </comment>
    <comment ref="A14" authorId="0" shapeId="0" xr:uid="{22082C7A-C217-470A-8051-8D44C3B510CA}">
      <text>
        <r>
          <rPr>
            <sz val="9"/>
            <color indexed="81"/>
            <rFont val="Tahoma"/>
            <family val="2"/>
          </rPr>
          <t xml:space="preserve">Seleccionar la unidad de medida del indicador de la lista desplegable
</t>
        </r>
      </text>
    </comment>
    <comment ref="C14" authorId="0" shapeId="0" xr:uid="{C900F038-8289-452B-8C2C-D271CB9E6A5C}">
      <text>
        <r>
          <rPr>
            <sz val="9"/>
            <color indexed="81"/>
            <rFont val="Tahoma"/>
            <family val="2"/>
          </rPr>
          <t xml:space="preserve">Indique la meta que desea llegar para la vigencia propuesta para el indicador, de acuerdo con lo relacionado en el Plan.
</t>
        </r>
      </text>
    </comment>
    <comment ref="F14" authorId="0" shapeId="0" xr:uid="{D8EFB538-9FDE-497D-909C-9D1CB0CA70E7}">
      <text>
        <r>
          <rPr>
            <sz val="9"/>
            <color indexed="81"/>
            <rFont val="Tahoma"/>
            <family val="2"/>
          </rPr>
          <t xml:space="preserve">Seleccionar la Periocidad propuesta para el indicador de la lista desplegable.
</t>
        </r>
      </text>
    </comment>
    <comment ref="J14" authorId="0" shapeId="0" xr:uid="{55FB5492-1523-4D53-B362-19557A03DFF5}">
      <text>
        <r>
          <rPr>
            <sz val="9"/>
            <color indexed="81"/>
            <rFont val="Tahoma"/>
            <family val="2"/>
          </rPr>
          <t xml:space="preserve">En este espacio se relaciona los rangos determinados para saber en donde se categoriza, de acuerdo con el avance o cumplimiento reportado.
</t>
        </r>
      </text>
    </comment>
    <comment ref="S14" authorId="0" shapeId="0" xr:uid="{BB2DB9F9-A1CF-4A82-8B85-7735E5986D2C}">
      <text>
        <r>
          <rPr>
            <sz val="9"/>
            <color indexed="81"/>
            <rFont val="Tahoma"/>
            <family val="2"/>
          </rPr>
          <t xml:space="preserve">Seleccione de la lista desplegable el área responsable del reporte del indicador
</t>
        </r>
      </text>
    </comment>
    <comment ref="A18" authorId="1" shapeId="0" xr:uid="{D5ED7120-60BF-4100-B6D8-0F37CA90EC6F}">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BBF93918-7AFA-4B35-8E03-EB97276856FF}">
      <text>
        <r>
          <rPr>
            <sz val="9"/>
            <color indexed="81"/>
            <rFont val="Tahoma"/>
            <family val="2"/>
          </rPr>
          <t>Este es un campo informativo, no se diligencia.</t>
        </r>
      </text>
    </comment>
    <comment ref="F19" authorId="1" shapeId="0" xr:uid="{D313CF5D-8CD3-45F1-931E-6DE4235A49E4}">
      <text>
        <r>
          <rPr>
            <sz val="9"/>
            <color indexed="81"/>
            <rFont val="Tahoma"/>
            <family val="2"/>
          </rPr>
          <t>Este es un campo informativo, no se diligencia.</t>
        </r>
      </text>
    </comment>
    <comment ref="O19" authorId="1" shapeId="0" xr:uid="{F808C20C-5CEF-417F-850F-8C9D6A10816E}">
      <text>
        <r>
          <rPr>
            <sz val="9"/>
            <color indexed="81"/>
            <rFont val="Tahoma"/>
            <family val="2"/>
          </rPr>
          <t>Este es un campo informativo, no se diligencia.</t>
        </r>
      </text>
    </comment>
    <comment ref="A22" authorId="0" shapeId="0" xr:uid="{45CC34FC-3925-4539-B8F4-04696309ACCB}">
      <text>
        <r>
          <rPr>
            <sz val="9"/>
            <color indexed="81"/>
            <rFont val="Tahoma"/>
            <family val="2"/>
          </rPr>
          <t xml:space="preserve">Relacionar el dato que corresponde a la variable uno del indicador
</t>
        </r>
      </text>
    </comment>
    <comment ref="A23" authorId="0" shapeId="0" xr:uid="{02AF401C-45DB-463D-805B-F382F08AB43D}">
      <text>
        <r>
          <rPr>
            <sz val="9"/>
            <color indexed="81"/>
            <rFont val="Tahoma"/>
            <family val="2"/>
          </rPr>
          <t xml:space="preserve">Relacionar el dato que corresponde a la variable dos del indicador, si aplica
</t>
        </r>
      </text>
    </comment>
    <comment ref="A24" authorId="0" shapeId="0" xr:uid="{336E4813-3600-480F-86E9-74E2F5C301C5}">
      <text>
        <r>
          <rPr>
            <sz val="9"/>
            <color indexed="81"/>
            <rFont val="Tahoma"/>
            <family val="2"/>
          </rPr>
          <t>Espacio solo informativo, no se relaciona datos en estos campos.</t>
        </r>
      </text>
    </comment>
    <comment ref="A39" authorId="0" shapeId="0" xr:uid="{04D6922E-0AD8-4FC4-8661-64FF7FBF8ED5}">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3B69C41A-4D70-4E25-B43B-3D4CC1DF6F80}">
      <text>
        <r>
          <rPr>
            <sz val="9"/>
            <color indexed="81"/>
            <rFont val="Tahoma"/>
            <family val="2"/>
          </rPr>
          <t>En este espacio se realiza por funcionario de la OAP, las observaciones relevantes resultado de la medición del indicador.</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4AB0B0D4-40E4-41BB-94B4-59F25F8A4225}">
      <text>
        <r>
          <rPr>
            <sz val="9"/>
            <color indexed="81"/>
            <rFont val="Tahoma"/>
            <family val="2"/>
          </rPr>
          <t xml:space="preserve">Se selecciona el Proceso de la lista desplegable que se relacione de acuerdo con la actividad e indicador formulado
</t>
        </r>
      </text>
    </comment>
    <comment ref="A6" authorId="0" shapeId="0" xr:uid="{16941697-3431-4A5A-A8AA-CDABCF38DF0E}">
      <text>
        <r>
          <rPr>
            <sz val="9"/>
            <color indexed="81"/>
            <rFont val="Tahoma"/>
            <family val="2"/>
          </rPr>
          <t xml:space="preserve">Relacionar el nombre del indicador, tal como se relaciona en el Plan.
</t>
        </r>
      </text>
    </comment>
    <comment ref="A7" authorId="0" shapeId="0" xr:uid="{C948D381-8EB7-47D1-A223-B0F168B2A928}">
      <text>
        <r>
          <rPr>
            <sz val="9"/>
            <color indexed="81"/>
            <rFont val="Tahoma"/>
            <family val="2"/>
          </rPr>
          <t xml:space="preserve">Relacionar el objetivo del Proceso el cual se asociará al indicador, tal como se encuentra en la caracterización.
</t>
        </r>
      </text>
    </comment>
    <comment ref="A8" authorId="0" shapeId="0" xr:uid="{A2C36FD6-9DF6-45D6-8112-2195E2B6BA73}">
      <text>
        <r>
          <rPr>
            <sz val="9"/>
            <color indexed="81"/>
            <rFont val="Tahoma"/>
            <family val="2"/>
          </rPr>
          <t xml:space="preserve">Relacionar la actividad relacionada en el Plan (PAG - PEIDA) asociada al indicador.
</t>
        </r>
      </text>
    </comment>
    <comment ref="A9" authorId="0" shapeId="0" xr:uid="{49D14FB7-1587-4CFC-8B78-18DC094A3A38}">
      <text>
        <r>
          <rPr>
            <sz val="9"/>
            <color indexed="81"/>
            <rFont val="Tahoma"/>
            <family val="2"/>
          </rPr>
          <t xml:space="preserve">Relacionar la formula del indicador
</t>
        </r>
      </text>
    </comment>
    <comment ref="C9" authorId="0" shapeId="0" xr:uid="{72EE73F1-95AC-4308-B6B6-11C3AC5EBDC1}">
      <text>
        <r>
          <rPr>
            <sz val="9"/>
            <color indexed="81"/>
            <rFont val="Tahoma"/>
            <family val="2"/>
          </rPr>
          <t xml:space="preserve">Relacionar la formula del indicador correspondiente a la variable uno
</t>
        </r>
      </text>
    </comment>
    <comment ref="F9" authorId="0" shapeId="0" xr:uid="{7DED58E2-CDB9-4AD5-B366-57358210D967}">
      <text>
        <r>
          <rPr>
            <sz val="9"/>
            <color indexed="81"/>
            <rFont val="Tahoma"/>
            <family val="2"/>
          </rPr>
          <t xml:space="preserve">Describir en forma clara lo que busca  medir el indicador
</t>
        </r>
      </text>
    </comment>
    <comment ref="N10" authorId="0" shapeId="0" xr:uid="{97455445-F2B6-4CE9-B103-B46D630F8ECF}">
      <text>
        <r>
          <rPr>
            <sz val="9"/>
            <color indexed="81"/>
            <rFont val="Tahoma"/>
            <family val="2"/>
          </rPr>
          <t xml:space="preserve">Seleccionar de la lista desplegable, la naturaleza o tipo de indicador
</t>
        </r>
      </text>
    </comment>
    <comment ref="R10" authorId="0" shapeId="0" xr:uid="{F7A258B7-1F63-4E68-B30B-87B8B7BFB3C6}">
      <text>
        <r>
          <rPr>
            <sz val="9"/>
            <color indexed="81"/>
            <rFont val="Tahoma"/>
            <family val="2"/>
          </rPr>
          <t>Relacionar el Código del Indicador, tal como aparece en el plan correspondiente (PAG o PEIDA)</t>
        </r>
      </text>
    </comment>
    <comment ref="U10" authorId="0" shapeId="0" xr:uid="{DAE8110D-08EC-4A4C-9C4D-AEB4F888F66D}">
      <text>
        <r>
          <rPr>
            <sz val="9"/>
            <color indexed="81"/>
            <rFont val="Tahoma"/>
            <family val="2"/>
          </rPr>
          <t xml:space="preserve">Se relacione la versión del indicador de acuerdo con las modificaciones realizadas. 
</t>
        </r>
      </text>
    </comment>
    <comment ref="C11" authorId="0" shapeId="0" xr:uid="{12E664F7-BA0C-41D1-B9D9-A5D93D1FCAE7}">
      <text>
        <r>
          <rPr>
            <sz val="9"/>
            <color indexed="81"/>
            <rFont val="Tahoma"/>
            <family val="2"/>
          </rPr>
          <t>Se relaciona lo correspondiente a la variable dos, que por lo general  aplica para los indicadores porcentuales o indices.</t>
        </r>
      </text>
    </comment>
    <comment ref="A14" authorId="0" shapeId="0" xr:uid="{07FA8FA4-0997-49E4-9620-F488EBD1D675}">
      <text>
        <r>
          <rPr>
            <sz val="9"/>
            <color indexed="81"/>
            <rFont val="Tahoma"/>
            <family val="2"/>
          </rPr>
          <t xml:space="preserve">Seleccionar la unidad de medida del indicador de la lista desplegable
</t>
        </r>
      </text>
    </comment>
    <comment ref="C14" authorId="0" shapeId="0" xr:uid="{2FAED37B-0F29-4709-A65F-EA0AB16A8B25}">
      <text>
        <r>
          <rPr>
            <sz val="9"/>
            <color indexed="81"/>
            <rFont val="Tahoma"/>
            <family val="2"/>
          </rPr>
          <t xml:space="preserve">Indique la meta que desea llegar para la vigencia propuesta para el indicador, de acuerdo con lo relacionado en el Plan.
</t>
        </r>
      </text>
    </comment>
    <comment ref="F14" authorId="0" shapeId="0" xr:uid="{AA506E21-F60B-4814-8CE7-4A936E62BA2F}">
      <text>
        <r>
          <rPr>
            <sz val="9"/>
            <color indexed="81"/>
            <rFont val="Tahoma"/>
            <family val="2"/>
          </rPr>
          <t xml:space="preserve">Seleccionar la Periocidad propuesta para el indicador de la lista desplegable.
</t>
        </r>
      </text>
    </comment>
    <comment ref="J14" authorId="0" shapeId="0" xr:uid="{019FD3AE-B6E4-4DB2-8DCC-EC6F00AEFFB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A2EF4751-F906-4668-A525-C2568D354F5F}">
      <text>
        <r>
          <rPr>
            <sz val="9"/>
            <color indexed="81"/>
            <rFont val="Tahoma"/>
            <family val="2"/>
          </rPr>
          <t xml:space="preserve">Seleccione de la lista desplegable el área responsable del reporte del indicador
</t>
        </r>
      </text>
    </comment>
    <comment ref="A18" authorId="1" shapeId="0" xr:uid="{AC2C2C73-19E4-4C68-9138-07EE577B9847}">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69A7470C-094A-4798-8C42-3E52E1EE23AB}">
      <text>
        <r>
          <rPr>
            <sz val="9"/>
            <color indexed="81"/>
            <rFont val="Tahoma"/>
            <family val="2"/>
          </rPr>
          <t>Este es un campo informativo, no se diligencia.</t>
        </r>
      </text>
    </comment>
    <comment ref="F19" authorId="1" shapeId="0" xr:uid="{1EC886A4-6D2E-46BE-8A8D-693BFE0951B0}">
      <text>
        <r>
          <rPr>
            <sz val="9"/>
            <color indexed="81"/>
            <rFont val="Tahoma"/>
            <family val="2"/>
          </rPr>
          <t>Este es un campo informativo, no se diligencia.</t>
        </r>
      </text>
    </comment>
    <comment ref="O19" authorId="1" shapeId="0" xr:uid="{F88E09C5-801A-462C-B4AB-8BC8662A2553}">
      <text>
        <r>
          <rPr>
            <sz val="9"/>
            <color indexed="81"/>
            <rFont val="Tahoma"/>
            <family val="2"/>
          </rPr>
          <t>Este es un campo informativo, no se diligencia.</t>
        </r>
      </text>
    </comment>
    <comment ref="A22" authorId="0" shapeId="0" xr:uid="{B9886684-CA19-43C9-9197-CB5737216640}">
      <text>
        <r>
          <rPr>
            <sz val="9"/>
            <color indexed="81"/>
            <rFont val="Tahoma"/>
            <family val="2"/>
          </rPr>
          <t xml:space="preserve">Relacionar el dato que corresponde a la variable uno del indicador
</t>
        </r>
      </text>
    </comment>
    <comment ref="A23" authorId="0" shapeId="0" xr:uid="{F78D7B9E-381C-4A51-B06A-7DE0600BF80C}">
      <text>
        <r>
          <rPr>
            <sz val="9"/>
            <color indexed="81"/>
            <rFont val="Tahoma"/>
            <family val="2"/>
          </rPr>
          <t xml:space="preserve">Relacionar el dato que corresponde a la variable dos del indicador, si aplica
</t>
        </r>
      </text>
    </comment>
    <comment ref="A24" authorId="0" shapeId="0" xr:uid="{B53CC364-132F-407E-BCCF-E82FBE10CBF4}">
      <text>
        <r>
          <rPr>
            <sz val="9"/>
            <color indexed="81"/>
            <rFont val="Tahoma"/>
            <family val="2"/>
          </rPr>
          <t>Espacio solo informativo, no se relaciona datos en estos campos.</t>
        </r>
      </text>
    </comment>
    <comment ref="A39" authorId="0" shapeId="0" xr:uid="{C2C8660B-D5C4-49D2-AEC9-B4E25003FED3}">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DDE12037-633B-4856-88D7-B838366CD5A0}">
      <text>
        <r>
          <rPr>
            <sz val="9"/>
            <color indexed="81"/>
            <rFont val="Tahoma"/>
            <family val="2"/>
          </rPr>
          <t>En este espacio se realiza por funcionario de la OAP, las observaciones relevantes resultado de la medición del indicador.</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95329B54-AE26-4711-A5EA-862272A8B3D8}">
      <text>
        <r>
          <rPr>
            <sz val="9"/>
            <color indexed="81"/>
            <rFont val="Tahoma"/>
            <family val="2"/>
          </rPr>
          <t xml:space="preserve">Se selecciona el Proceso de la lista desplegable que se relacione de acuerdo con la actividad e indicador formulado
</t>
        </r>
      </text>
    </comment>
    <comment ref="A6" authorId="0" shapeId="0" xr:uid="{7EA1CB85-A25D-458E-BE58-E2D3E3000B83}">
      <text>
        <r>
          <rPr>
            <sz val="9"/>
            <color indexed="81"/>
            <rFont val="Tahoma"/>
            <family val="2"/>
          </rPr>
          <t xml:space="preserve">Relacionar el nombre del indicador, tal como se relaciona en el Plan.
</t>
        </r>
      </text>
    </comment>
    <comment ref="A7" authorId="0" shapeId="0" xr:uid="{00F81DBE-4B85-403B-BEA5-1AAACD6246AC}">
      <text>
        <r>
          <rPr>
            <sz val="9"/>
            <color indexed="81"/>
            <rFont val="Tahoma"/>
            <family val="2"/>
          </rPr>
          <t xml:space="preserve">Relacionar el objetivo del Proceso el cual se asociará al indicador, tal como se encuentra en la caracterización.
</t>
        </r>
      </text>
    </comment>
    <comment ref="A8" authorId="0" shapeId="0" xr:uid="{6A11F4D5-B2EA-4F22-A569-DDC25B3DD7F2}">
      <text>
        <r>
          <rPr>
            <sz val="9"/>
            <color indexed="81"/>
            <rFont val="Tahoma"/>
            <family val="2"/>
          </rPr>
          <t xml:space="preserve">Relacionar la actividad relacionada en el Plan (PAG - PEIDA) asociada al indicador.
</t>
        </r>
      </text>
    </comment>
    <comment ref="A9" authorId="0" shapeId="0" xr:uid="{90F1B9A4-B07D-491C-843E-13F2319C29DF}">
      <text>
        <r>
          <rPr>
            <sz val="9"/>
            <color indexed="81"/>
            <rFont val="Tahoma"/>
            <family val="2"/>
          </rPr>
          <t xml:space="preserve">Relacionar la formula del indicador
</t>
        </r>
      </text>
    </comment>
    <comment ref="C9" authorId="0" shapeId="0" xr:uid="{838F630A-5778-4372-8A03-7E9CBA549906}">
      <text>
        <r>
          <rPr>
            <sz val="9"/>
            <color indexed="81"/>
            <rFont val="Tahoma"/>
            <family val="2"/>
          </rPr>
          <t xml:space="preserve">Relacionar la formula del indicador correspondiente a la variable uno
</t>
        </r>
      </text>
    </comment>
    <comment ref="F9" authorId="0" shapeId="0" xr:uid="{16207E96-3A2D-47ED-8FB8-9FD0795B68DA}">
      <text>
        <r>
          <rPr>
            <sz val="9"/>
            <color indexed="81"/>
            <rFont val="Tahoma"/>
            <family val="2"/>
          </rPr>
          <t xml:space="preserve">Describir en forma clara lo que busca  medir el indicador
</t>
        </r>
      </text>
    </comment>
    <comment ref="N10" authorId="0" shapeId="0" xr:uid="{13E2E111-DCEE-4B45-A1FA-F5F5BDF7E4FE}">
      <text>
        <r>
          <rPr>
            <sz val="9"/>
            <color indexed="81"/>
            <rFont val="Tahoma"/>
            <family val="2"/>
          </rPr>
          <t xml:space="preserve">Seleccionar de la lista desplegable, la naturaleza o tipo de indicador
</t>
        </r>
      </text>
    </comment>
    <comment ref="R10" authorId="0" shapeId="0" xr:uid="{B4D0868E-5928-4882-B73C-A05044985F24}">
      <text>
        <r>
          <rPr>
            <sz val="9"/>
            <color indexed="81"/>
            <rFont val="Tahoma"/>
            <family val="2"/>
          </rPr>
          <t>Relacionar el Código del Indicador, tal como aparece en el plan correspondiente (PAG o PEIDA)</t>
        </r>
      </text>
    </comment>
    <comment ref="U10" authorId="0" shapeId="0" xr:uid="{02532B20-7D87-4BFB-A266-B90B1C960EB9}">
      <text>
        <r>
          <rPr>
            <sz val="9"/>
            <color indexed="81"/>
            <rFont val="Tahoma"/>
            <family val="2"/>
          </rPr>
          <t xml:space="preserve">Se relacione la versión del indicador de acuerdo con las modificaciones realizadas. 
</t>
        </r>
      </text>
    </comment>
    <comment ref="C11" authorId="0" shapeId="0" xr:uid="{CAFA72EB-2779-4B83-9102-8D1260D1CE13}">
      <text>
        <r>
          <rPr>
            <sz val="9"/>
            <color indexed="81"/>
            <rFont val="Tahoma"/>
            <family val="2"/>
          </rPr>
          <t>Se relaciona lo correspondiente a la variable dos, que por lo general  aplica para los indicadores porcentuales o indices.</t>
        </r>
      </text>
    </comment>
    <comment ref="A14" authorId="0" shapeId="0" xr:uid="{64702396-E86F-4874-9D5C-114D64C8E29A}">
      <text>
        <r>
          <rPr>
            <sz val="9"/>
            <color indexed="81"/>
            <rFont val="Tahoma"/>
            <family val="2"/>
          </rPr>
          <t xml:space="preserve">Seleccionar la unidad de medida del indicador de la lista desplegable
</t>
        </r>
      </text>
    </comment>
    <comment ref="C14" authorId="0" shapeId="0" xr:uid="{FB9BCF15-29D8-4B27-B913-759241248895}">
      <text>
        <r>
          <rPr>
            <sz val="9"/>
            <color indexed="81"/>
            <rFont val="Tahoma"/>
            <family val="2"/>
          </rPr>
          <t xml:space="preserve">Indique la meta que desea llegar para la vigencia propuesta para el indicador, de acuerdo con lo relacionado en el Plan.
</t>
        </r>
      </text>
    </comment>
    <comment ref="F14" authorId="0" shapeId="0" xr:uid="{4FE6A80A-7D28-4105-B08A-61FB76381A6F}">
      <text>
        <r>
          <rPr>
            <sz val="9"/>
            <color indexed="81"/>
            <rFont val="Tahoma"/>
            <family val="2"/>
          </rPr>
          <t xml:space="preserve">Seleccionar la Periocidad propuesta para el indicador de la lista desplegable.
</t>
        </r>
      </text>
    </comment>
    <comment ref="J14" authorId="0" shapeId="0" xr:uid="{607A12AD-AF0D-416E-B0DE-039DA4656080}">
      <text>
        <r>
          <rPr>
            <sz val="9"/>
            <color indexed="81"/>
            <rFont val="Tahoma"/>
            <family val="2"/>
          </rPr>
          <t xml:space="preserve">En este espacio se relaciona los rangos determinados para saber en donde se categoriza, de acuerdo con el avance o cumplimiento reportado.
</t>
        </r>
      </text>
    </comment>
    <comment ref="S14" authorId="0" shapeId="0" xr:uid="{D1B67711-C7F5-473B-A914-5CDB6916BE8D}">
      <text>
        <r>
          <rPr>
            <sz val="9"/>
            <color indexed="81"/>
            <rFont val="Tahoma"/>
            <family val="2"/>
          </rPr>
          <t xml:space="preserve">Seleccione de la lista desplegable el área responsable del reporte del indicador
</t>
        </r>
      </text>
    </comment>
    <comment ref="A18" authorId="1" shapeId="0" xr:uid="{E32A6D5E-2817-4FF0-BBA0-B2C0D5FBC239}">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97C7AC86-6A55-47BA-8463-910C507DD8BF}">
      <text>
        <r>
          <rPr>
            <sz val="9"/>
            <color indexed="81"/>
            <rFont val="Tahoma"/>
            <family val="2"/>
          </rPr>
          <t>Este es un campo informativo, no se diligencia.</t>
        </r>
      </text>
    </comment>
    <comment ref="F19" authorId="1" shapeId="0" xr:uid="{783136FE-7694-423C-B755-CF0A31873477}">
      <text>
        <r>
          <rPr>
            <sz val="9"/>
            <color indexed="81"/>
            <rFont val="Tahoma"/>
            <family val="2"/>
          </rPr>
          <t>Este es un campo informativo, no se diligencia.</t>
        </r>
      </text>
    </comment>
    <comment ref="O19" authorId="1" shapeId="0" xr:uid="{50D0572F-B6FD-4CD5-BC2B-5904C8352B5D}">
      <text>
        <r>
          <rPr>
            <sz val="9"/>
            <color indexed="81"/>
            <rFont val="Tahoma"/>
            <family val="2"/>
          </rPr>
          <t>Este es un campo informativo, no se diligencia.</t>
        </r>
      </text>
    </comment>
    <comment ref="A22" authorId="0" shapeId="0" xr:uid="{0FC82256-A08D-4BF5-BC7D-CCC2933A7F11}">
      <text>
        <r>
          <rPr>
            <sz val="9"/>
            <color indexed="81"/>
            <rFont val="Tahoma"/>
            <family val="2"/>
          </rPr>
          <t xml:space="preserve">Relacionar el dato que corresponde a la variable uno del indicador
</t>
        </r>
      </text>
    </comment>
    <comment ref="A23" authorId="0" shapeId="0" xr:uid="{EC369756-1245-4B5E-9056-FC52A9175086}">
      <text>
        <r>
          <rPr>
            <sz val="9"/>
            <color indexed="81"/>
            <rFont val="Tahoma"/>
            <family val="2"/>
          </rPr>
          <t xml:space="preserve">Relacionar el dato que corresponde a la variable dos del indicador, si aplica
</t>
        </r>
      </text>
    </comment>
    <comment ref="A24" authorId="0" shapeId="0" xr:uid="{BBBB2152-56F6-40BD-9C8A-6917ADF9B782}">
      <text>
        <r>
          <rPr>
            <sz val="9"/>
            <color indexed="81"/>
            <rFont val="Tahoma"/>
            <family val="2"/>
          </rPr>
          <t>Espacio solo informativo, no se relaciona datos en estos campos.</t>
        </r>
      </text>
    </comment>
    <comment ref="A39" authorId="0" shapeId="0" xr:uid="{AE7CA393-2318-4295-9624-9EE7A5C12744}">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0D5EEEE-067B-4C46-8244-8370E3F89FCD}">
      <text>
        <r>
          <rPr>
            <sz val="9"/>
            <color indexed="81"/>
            <rFont val="Tahoma"/>
            <family val="2"/>
          </rPr>
          <t>En este espacio se realiza por funcionario de la OAP, las observaciones relevantes resultado de la medición del indicador.</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9DD4490E-AA1D-4CE2-BCF1-BF1F5CCE1B1A}">
      <text>
        <r>
          <rPr>
            <sz val="9"/>
            <color indexed="81"/>
            <rFont val="Tahoma"/>
            <family val="2"/>
          </rPr>
          <t xml:space="preserve">Se selecciona el Proceso de la lista desplegable que se relacione de acuerdo con la actividad e indicador formulado
</t>
        </r>
      </text>
    </comment>
    <comment ref="A6" authorId="0" shapeId="0" xr:uid="{EB8D828C-7678-4445-9311-DFEC4BD9206A}">
      <text>
        <r>
          <rPr>
            <sz val="9"/>
            <color indexed="81"/>
            <rFont val="Tahoma"/>
            <family val="2"/>
          </rPr>
          <t xml:space="preserve">Relacionar el nombre del indicador, tal como se relaciona en el Plan.
</t>
        </r>
      </text>
    </comment>
    <comment ref="A7" authorId="0" shapeId="0" xr:uid="{8107009A-0F29-49CB-8A59-08FF3129D5CF}">
      <text>
        <r>
          <rPr>
            <sz val="9"/>
            <color indexed="81"/>
            <rFont val="Tahoma"/>
            <family val="2"/>
          </rPr>
          <t xml:space="preserve">Relacionar el objetivo del Proceso el cual se asociará al indicador, tal como se encuentra en la caracterización.
</t>
        </r>
      </text>
    </comment>
    <comment ref="A8" authorId="0" shapeId="0" xr:uid="{C297F380-1397-4A1F-9BC9-13C60C50BF9C}">
      <text>
        <r>
          <rPr>
            <sz val="9"/>
            <color indexed="81"/>
            <rFont val="Tahoma"/>
            <family val="2"/>
          </rPr>
          <t xml:space="preserve">Relacionar la actividad relacionada en el Plan (PAG - PEIDA) asociada al indicador.
</t>
        </r>
      </text>
    </comment>
    <comment ref="A9" authorId="0" shapeId="0" xr:uid="{0190E166-DB83-493E-99A7-06DE8D586CFD}">
      <text>
        <r>
          <rPr>
            <sz val="9"/>
            <color indexed="81"/>
            <rFont val="Tahoma"/>
            <family val="2"/>
          </rPr>
          <t xml:space="preserve">Relacionar la formula del indicador
</t>
        </r>
      </text>
    </comment>
    <comment ref="C9" authorId="0" shapeId="0" xr:uid="{4AC42ADC-0D07-411F-8BC5-0B7806CB3828}">
      <text>
        <r>
          <rPr>
            <sz val="9"/>
            <color indexed="81"/>
            <rFont val="Tahoma"/>
            <family val="2"/>
          </rPr>
          <t xml:space="preserve">Relacionar la formula del indicador correspondiente a la variable uno
</t>
        </r>
      </text>
    </comment>
    <comment ref="F9" authorId="0" shapeId="0" xr:uid="{9488B590-B308-41FB-8FD8-489F20F548EE}">
      <text>
        <r>
          <rPr>
            <sz val="9"/>
            <color indexed="81"/>
            <rFont val="Tahoma"/>
            <family val="2"/>
          </rPr>
          <t xml:space="preserve">Describir en forma clara lo que busca  medir el indicador
</t>
        </r>
      </text>
    </comment>
    <comment ref="N10" authorId="0" shapeId="0" xr:uid="{AACFF1E5-17D1-4F5A-9C45-DF1B89BFBAB2}">
      <text>
        <r>
          <rPr>
            <sz val="9"/>
            <color indexed="81"/>
            <rFont val="Tahoma"/>
            <family val="2"/>
          </rPr>
          <t xml:space="preserve">Seleccionar de la lista desplegable, la naturaleza o tipo de indicador
</t>
        </r>
      </text>
    </comment>
    <comment ref="R10" authorId="0" shapeId="0" xr:uid="{D611BCBD-EEDE-4579-881C-D2BAD096F1CB}">
      <text>
        <r>
          <rPr>
            <sz val="9"/>
            <color indexed="81"/>
            <rFont val="Tahoma"/>
            <family val="2"/>
          </rPr>
          <t>Relacionar el Código del Indicador, tal como aparece en el plan correspondiente (PAG o PEIDA)</t>
        </r>
      </text>
    </comment>
    <comment ref="U10" authorId="0" shapeId="0" xr:uid="{860908A9-1E4A-4C38-9C6B-E02E6F1E56EF}">
      <text>
        <r>
          <rPr>
            <sz val="9"/>
            <color indexed="81"/>
            <rFont val="Tahoma"/>
            <family val="2"/>
          </rPr>
          <t xml:space="preserve">Se relacione la versión del indicador de acuerdo con las modificaciones realizadas. 
</t>
        </r>
      </text>
    </comment>
    <comment ref="C11" authorId="0" shapeId="0" xr:uid="{AEDA1CE1-1E06-48B7-BED6-CCD7965B8A4E}">
      <text>
        <r>
          <rPr>
            <sz val="9"/>
            <color indexed="81"/>
            <rFont val="Tahoma"/>
            <family val="2"/>
          </rPr>
          <t>Se relaciona lo correspondiente a la variable dos, que por lo general  aplica para los indicadores porcentuales o indices.</t>
        </r>
      </text>
    </comment>
    <comment ref="A14" authorId="0" shapeId="0" xr:uid="{1154556B-4A26-450F-B243-7393A1F65438}">
      <text>
        <r>
          <rPr>
            <sz val="9"/>
            <color indexed="81"/>
            <rFont val="Tahoma"/>
            <family val="2"/>
          </rPr>
          <t xml:space="preserve">Seleccionar la unidad de medida del indicador de la lista desplegable
</t>
        </r>
      </text>
    </comment>
    <comment ref="C14" authorId="0" shapeId="0" xr:uid="{36A6696A-0205-413B-8275-77FC09A04530}">
      <text>
        <r>
          <rPr>
            <sz val="9"/>
            <color indexed="81"/>
            <rFont val="Tahoma"/>
            <family val="2"/>
          </rPr>
          <t xml:space="preserve">Indique la meta que desea llegar para la vigencia propuesta para el indicador, de acuerdo con lo relacionado en el Plan.
</t>
        </r>
      </text>
    </comment>
    <comment ref="F14" authorId="0" shapeId="0" xr:uid="{DAD09A97-0FE2-41E1-AE5E-0446F8C54D3C}">
      <text>
        <r>
          <rPr>
            <sz val="9"/>
            <color indexed="81"/>
            <rFont val="Tahoma"/>
            <family val="2"/>
          </rPr>
          <t xml:space="preserve">Seleccionar la Periocidad propuesta para el indicador de la lista desplegable.
</t>
        </r>
      </text>
    </comment>
    <comment ref="J14" authorId="0" shapeId="0" xr:uid="{1FAA698D-11A9-4FFE-A59F-7A09F1374A8A}">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20C60A0-6C8F-48C2-9B49-F2F89118BC95}">
      <text>
        <r>
          <rPr>
            <sz val="9"/>
            <color indexed="81"/>
            <rFont val="Tahoma"/>
            <family val="2"/>
          </rPr>
          <t xml:space="preserve">Seleccione de la lista desplegable el área responsable del reporte del indicador
</t>
        </r>
      </text>
    </comment>
    <comment ref="A18" authorId="1" shapeId="0" xr:uid="{2A31E1A6-AA7B-4C1A-B1C0-DE3E6B4AF48D}">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AB9FD417-7C9D-4BCA-95DF-05AD01626670}">
      <text>
        <r>
          <rPr>
            <sz val="9"/>
            <color indexed="81"/>
            <rFont val="Tahoma"/>
            <family val="2"/>
          </rPr>
          <t>Este es un campo informativo, no se diligencia.</t>
        </r>
      </text>
    </comment>
    <comment ref="F19" authorId="1" shapeId="0" xr:uid="{4830E1F2-07D4-4EC1-BA4C-2944C7D9F202}">
      <text>
        <r>
          <rPr>
            <sz val="9"/>
            <color indexed="81"/>
            <rFont val="Tahoma"/>
            <family val="2"/>
          </rPr>
          <t>Este es un campo informativo, no se diligencia.</t>
        </r>
      </text>
    </comment>
    <comment ref="O19" authorId="1" shapeId="0" xr:uid="{4B791792-5C4C-49BE-9A97-74998D051210}">
      <text>
        <r>
          <rPr>
            <sz val="9"/>
            <color indexed="81"/>
            <rFont val="Tahoma"/>
            <family val="2"/>
          </rPr>
          <t>Este es un campo informativo, no se diligencia.</t>
        </r>
      </text>
    </comment>
    <comment ref="A22" authorId="0" shapeId="0" xr:uid="{6AFEEB56-04D5-4C54-A133-F215258E04DA}">
      <text>
        <r>
          <rPr>
            <sz val="9"/>
            <color indexed="81"/>
            <rFont val="Tahoma"/>
            <family val="2"/>
          </rPr>
          <t xml:space="preserve">Relacionar el dato que corresponde a la variable uno del indicador
</t>
        </r>
      </text>
    </comment>
    <comment ref="A23" authorId="0" shapeId="0" xr:uid="{8665A0EF-574E-42BF-A184-C57027467C88}">
      <text>
        <r>
          <rPr>
            <sz val="9"/>
            <color indexed="81"/>
            <rFont val="Tahoma"/>
            <family val="2"/>
          </rPr>
          <t xml:space="preserve">Relacionar el dato que corresponde a la variable dos del indicador, si aplica
</t>
        </r>
      </text>
    </comment>
    <comment ref="A24" authorId="0" shapeId="0" xr:uid="{E4AD4206-645C-4C49-9201-913AB3BDF60C}">
      <text>
        <r>
          <rPr>
            <sz val="9"/>
            <color indexed="81"/>
            <rFont val="Tahoma"/>
            <family val="2"/>
          </rPr>
          <t>Espacio solo informativo, no se relaciona datos en estos campos.</t>
        </r>
      </text>
    </comment>
    <comment ref="A39" authorId="0" shapeId="0" xr:uid="{40B48B32-11A3-43C0-89C2-7E13E72784D6}">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A4EFA4D3-AD65-4405-9AC8-A141A5069802}">
      <text>
        <r>
          <rPr>
            <sz val="9"/>
            <color indexed="81"/>
            <rFont val="Tahoma"/>
            <family val="2"/>
          </rPr>
          <t>En este espacio se realiza por funcionario de la OAP, las observaciones relevantes resultado de la medición del indicador.</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1FCF0407-7008-4615-929D-D52A10BBADD0}">
      <text>
        <r>
          <rPr>
            <sz val="9"/>
            <color indexed="81"/>
            <rFont val="Tahoma"/>
            <family val="2"/>
          </rPr>
          <t xml:space="preserve">Se selecciona el Proceso de la lista desplegable que se relacione de acuerdo con la actividad e indicador formulado
</t>
        </r>
      </text>
    </comment>
    <comment ref="A6" authorId="0" shapeId="0" xr:uid="{71C51609-F874-4C12-BCA2-17F6BA956AF6}">
      <text>
        <r>
          <rPr>
            <sz val="9"/>
            <color indexed="81"/>
            <rFont val="Tahoma"/>
            <family val="2"/>
          </rPr>
          <t xml:space="preserve">Relacionar el nombre del indicador, tal como se relaciona en el Plan.
</t>
        </r>
      </text>
    </comment>
    <comment ref="A7" authorId="0" shapeId="0" xr:uid="{0FBB815B-DCBD-4A0A-8523-FC2C2A242D70}">
      <text>
        <r>
          <rPr>
            <sz val="9"/>
            <color indexed="81"/>
            <rFont val="Tahoma"/>
            <family val="2"/>
          </rPr>
          <t xml:space="preserve">Relacionar el objetivo del Proceso el cual se asociará al indicador, tal como se encuentra en la caracterización.
</t>
        </r>
      </text>
    </comment>
    <comment ref="A8" authorId="0" shapeId="0" xr:uid="{DFA9DBA2-7656-4AD0-A310-1CD7BC4EFBB6}">
      <text>
        <r>
          <rPr>
            <sz val="9"/>
            <color indexed="81"/>
            <rFont val="Tahoma"/>
            <family val="2"/>
          </rPr>
          <t xml:space="preserve">Relacionar la actividad relacionada en el Plan (PAG - PEIDA) asociada al indicador.
</t>
        </r>
      </text>
    </comment>
    <comment ref="A9" authorId="0" shapeId="0" xr:uid="{C37485C0-1437-4E28-8938-E09EB858C207}">
      <text>
        <r>
          <rPr>
            <sz val="9"/>
            <color indexed="81"/>
            <rFont val="Tahoma"/>
            <family val="2"/>
          </rPr>
          <t xml:space="preserve">Relacionar la formula del indicador
</t>
        </r>
      </text>
    </comment>
    <comment ref="C9" authorId="0" shapeId="0" xr:uid="{DC692E95-842D-4E2C-9075-68E428B05E81}">
      <text>
        <r>
          <rPr>
            <sz val="9"/>
            <color indexed="81"/>
            <rFont val="Tahoma"/>
            <family val="2"/>
          </rPr>
          <t xml:space="preserve">Relacionar la formula del indicador correspondiente a la variable uno
</t>
        </r>
      </text>
    </comment>
    <comment ref="F9" authorId="0" shapeId="0" xr:uid="{6ABD263B-F6DC-453A-BADF-A1E3CE21B334}">
      <text>
        <r>
          <rPr>
            <sz val="9"/>
            <color indexed="81"/>
            <rFont val="Tahoma"/>
            <family val="2"/>
          </rPr>
          <t xml:space="preserve">Describir en forma clara lo que busca  medir el indicador
</t>
        </r>
      </text>
    </comment>
    <comment ref="N10" authorId="0" shapeId="0" xr:uid="{FE3F9735-3538-41F8-A17E-3F79886FB8CB}">
      <text>
        <r>
          <rPr>
            <sz val="9"/>
            <color indexed="81"/>
            <rFont val="Tahoma"/>
            <family val="2"/>
          </rPr>
          <t xml:space="preserve">Seleccionar de la lista desplegable, la naturaleza o tipo de indicador
</t>
        </r>
      </text>
    </comment>
    <comment ref="R10" authorId="0" shapeId="0" xr:uid="{F4ED9E6A-518A-4F24-844A-6D3C0B60340A}">
      <text>
        <r>
          <rPr>
            <sz val="9"/>
            <color indexed="81"/>
            <rFont val="Tahoma"/>
            <family val="2"/>
          </rPr>
          <t>Relacionar el Código del Indicador, tal como aparece en el plan correspondiente (PAG o PEIDA)</t>
        </r>
      </text>
    </comment>
    <comment ref="U10" authorId="0" shapeId="0" xr:uid="{4E7108AB-4C90-4A06-9130-04788F723B0D}">
      <text>
        <r>
          <rPr>
            <sz val="9"/>
            <color indexed="81"/>
            <rFont val="Tahoma"/>
            <family val="2"/>
          </rPr>
          <t xml:space="preserve">Se relacione la versión del indicador de acuerdo con las modificaciones realizadas. 
</t>
        </r>
      </text>
    </comment>
    <comment ref="C11" authorId="0" shapeId="0" xr:uid="{8DBA5308-0183-4384-AB3C-20DA06CEB429}">
      <text>
        <r>
          <rPr>
            <sz val="9"/>
            <color indexed="81"/>
            <rFont val="Tahoma"/>
            <family val="2"/>
          </rPr>
          <t>Se relaciona lo correspondiente a la variable dos, que por lo general  aplica para los indicadores porcentuales o indices.</t>
        </r>
      </text>
    </comment>
    <comment ref="A14" authorId="0" shapeId="0" xr:uid="{AF8FC176-40D7-4D7C-B137-04FB8829A0EE}">
      <text>
        <r>
          <rPr>
            <sz val="9"/>
            <color indexed="81"/>
            <rFont val="Tahoma"/>
            <family val="2"/>
          </rPr>
          <t xml:space="preserve">Seleccionar la unidad de medida del indicador de la lista desplegable
</t>
        </r>
      </text>
    </comment>
    <comment ref="C14" authorId="0" shapeId="0" xr:uid="{884F33E5-9DD6-4F1E-9F3D-E98A28B3FE38}">
      <text>
        <r>
          <rPr>
            <sz val="9"/>
            <color indexed="81"/>
            <rFont val="Tahoma"/>
            <family val="2"/>
          </rPr>
          <t xml:space="preserve">Indique la meta que desea llegar para la vigencia propuesta para el indicador, de acuerdo con lo relacionado en el Plan.
</t>
        </r>
      </text>
    </comment>
    <comment ref="F14" authorId="0" shapeId="0" xr:uid="{A509661E-C4E2-46CD-B1A2-0D771D51CD92}">
      <text>
        <r>
          <rPr>
            <sz val="9"/>
            <color indexed="81"/>
            <rFont val="Tahoma"/>
            <family val="2"/>
          </rPr>
          <t xml:space="preserve">Seleccionar la Periocidad propuesta para el indicador de la lista desplegable.
</t>
        </r>
      </text>
    </comment>
    <comment ref="J14" authorId="0" shapeId="0" xr:uid="{BDD98BDC-D3B4-4687-9511-33918C87795A}">
      <text>
        <r>
          <rPr>
            <sz val="9"/>
            <color indexed="81"/>
            <rFont val="Tahoma"/>
            <family val="2"/>
          </rPr>
          <t xml:space="preserve">En este espacio se relaciona los rangos determinados para saber en donde se categoriza, de acuerdo con el avance o cumplimiento reportado.
</t>
        </r>
      </text>
    </comment>
    <comment ref="S14" authorId="0" shapeId="0" xr:uid="{13892944-AF0C-4DD7-9C11-B479238A5E74}">
      <text>
        <r>
          <rPr>
            <sz val="9"/>
            <color indexed="81"/>
            <rFont val="Tahoma"/>
            <family val="2"/>
          </rPr>
          <t xml:space="preserve">Seleccione de la lista desplegable el área responsable del reporte del indicador
</t>
        </r>
      </text>
    </comment>
    <comment ref="A18" authorId="1" shapeId="0" xr:uid="{57CA212C-1691-4860-B953-B112EA077703}">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86FC1CFF-E673-4B34-AFB4-59847F652F34}">
      <text>
        <r>
          <rPr>
            <sz val="9"/>
            <color indexed="81"/>
            <rFont val="Tahoma"/>
            <family val="2"/>
          </rPr>
          <t>Este es un campo informativo, no se diligencia.</t>
        </r>
      </text>
    </comment>
    <comment ref="F19" authorId="1" shapeId="0" xr:uid="{AB085568-4964-48C0-B4AD-24A00A173237}">
      <text>
        <r>
          <rPr>
            <sz val="9"/>
            <color indexed="81"/>
            <rFont val="Tahoma"/>
            <family val="2"/>
          </rPr>
          <t>Este es un campo informativo, no se diligencia.</t>
        </r>
      </text>
    </comment>
    <comment ref="O19" authorId="1" shapeId="0" xr:uid="{2F31502D-2EBF-4BC9-A54A-215C7E63E741}">
      <text>
        <r>
          <rPr>
            <sz val="9"/>
            <color indexed="81"/>
            <rFont val="Tahoma"/>
            <family val="2"/>
          </rPr>
          <t>Este es un campo informativo, no se diligencia.</t>
        </r>
      </text>
    </comment>
    <comment ref="A22" authorId="0" shapeId="0" xr:uid="{9B597B7D-E395-4187-B435-8468DCA89495}">
      <text>
        <r>
          <rPr>
            <sz val="9"/>
            <color indexed="81"/>
            <rFont val="Tahoma"/>
            <family val="2"/>
          </rPr>
          <t xml:space="preserve">Relacionar el dato que corresponde a la variable uno del indicador
</t>
        </r>
      </text>
    </comment>
    <comment ref="A23" authorId="0" shapeId="0" xr:uid="{F6FFE6B7-78CC-4983-81E8-6AEB5755EBCD}">
      <text>
        <r>
          <rPr>
            <sz val="9"/>
            <color indexed="81"/>
            <rFont val="Tahoma"/>
            <family val="2"/>
          </rPr>
          <t xml:space="preserve">Relacionar el dato que corresponde a la variable dos del indicador, si aplica
</t>
        </r>
      </text>
    </comment>
    <comment ref="A24" authorId="0" shapeId="0" xr:uid="{FCA4C9DD-AD61-40AE-BCF4-C68BE52F3686}">
      <text>
        <r>
          <rPr>
            <sz val="9"/>
            <color indexed="81"/>
            <rFont val="Tahoma"/>
            <family val="2"/>
          </rPr>
          <t>Espacio solo informativo, no se relaciona datos en estos campos.</t>
        </r>
      </text>
    </comment>
    <comment ref="A39" authorId="0" shapeId="0" xr:uid="{F9CA99B9-EC1E-4CDD-B554-829F171F8137}">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5566A6E6-B78C-48FB-AE70-6CBE324219EC}">
      <text>
        <r>
          <rPr>
            <sz val="9"/>
            <color indexed="81"/>
            <rFont val="Tahoma"/>
            <family val="2"/>
          </rPr>
          <t>En este espacio se realiza por funcionario de la OAP, las observaciones relevantes resultado de la medición del indicador.</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DCF2F47D-3642-43B8-837C-51A697F9A6B1}">
      <text>
        <r>
          <rPr>
            <sz val="9"/>
            <color indexed="81"/>
            <rFont val="Tahoma"/>
            <family val="2"/>
          </rPr>
          <t xml:space="preserve">Se selecciona el Proceso de la lista desplegable que se relacione de acuerdo con la actividad e indicador formulado
</t>
        </r>
      </text>
    </comment>
    <comment ref="A6" authorId="0" shapeId="0" xr:uid="{B36207B9-A037-45EE-8ED0-3E3D9F37B5D0}">
      <text>
        <r>
          <rPr>
            <sz val="9"/>
            <color indexed="81"/>
            <rFont val="Tahoma"/>
            <family val="2"/>
          </rPr>
          <t xml:space="preserve">Relacionar el nombre del indicador, tal como se relaciona en el Plan.
</t>
        </r>
      </text>
    </comment>
    <comment ref="A7" authorId="0" shapeId="0" xr:uid="{4290EA0A-B621-47EE-AFFC-0339CAACB51E}">
      <text>
        <r>
          <rPr>
            <sz val="9"/>
            <color indexed="81"/>
            <rFont val="Tahoma"/>
            <family val="2"/>
          </rPr>
          <t xml:space="preserve">Relacionar el objetivo del Proceso el cual se asociará al indicador, tal como se encuentra en la caracterización.
</t>
        </r>
      </text>
    </comment>
    <comment ref="A8" authorId="0" shapeId="0" xr:uid="{CDDF8A5F-8AA2-423D-B53E-ED99BA4A9E81}">
      <text>
        <r>
          <rPr>
            <sz val="9"/>
            <color indexed="81"/>
            <rFont val="Tahoma"/>
            <family val="2"/>
          </rPr>
          <t xml:space="preserve">Relacionar la actividad relacionada en el Plan (PAG - PEIDA) asociada al indicador.
</t>
        </r>
      </text>
    </comment>
    <comment ref="A9" authorId="0" shapeId="0" xr:uid="{1EA67558-23A8-4026-804D-6D6F06A5FDA6}">
      <text>
        <r>
          <rPr>
            <sz val="9"/>
            <color indexed="81"/>
            <rFont val="Tahoma"/>
            <family val="2"/>
          </rPr>
          <t xml:space="preserve">Relacionar la formula del indicador
</t>
        </r>
      </text>
    </comment>
    <comment ref="C9" authorId="0" shapeId="0" xr:uid="{15405292-D333-4A4A-B5A3-08B9A28E8D9D}">
      <text>
        <r>
          <rPr>
            <sz val="9"/>
            <color indexed="81"/>
            <rFont val="Tahoma"/>
            <family val="2"/>
          </rPr>
          <t xml:space="preserve">Relacionar la formula del indicador correspondiente a la variable uno
</t>
        </r>
      </text>
    </comment>
    <comment ref="F9" authorId="0" shapeId="0" xr:uid="{63690B5A-F6D3-4D30-822C-F952E5293F96}">
      <text>
        <r>
          <rPr>
            <sz val="9"/>
            <color indexed="81"/>
            <rFont val="Tahoma"/>
            <family val="2"/>
          </rPr>
          <t xml:space="preserve">Describir en forma clara lo que busca  medir el indicador
</t>
        </r>
      </text>
    </comment>
    <comment ref="N10" authorId="0" shapeId="0" xr:uid="{84FC0CFF-D3C6-4351-A8D0-B0FF01F071C0}">
      <text>
        <r>
          <rPr>
            <sz val="9"/>
            <color indexed="81"/>
            <rFont val="Tahoma"/>
            <family val="2"/>
          </rPr>
          <t xml:space="preserve">Seleccionar de la lista desplegable, la naturaleza o tipo de indicador
</t>
        </r>
      </text>
    </comment>
    <comment ref="R10" authorId="0" shapeId="0" xr:uid="{FFF9F572-C884-4F92-908F-E2F9112DF6DB}">
      <text>
        <r>
          <rPr>
            <sz val="9"/>
            <color indexed="81"/>
            <rFont val="Tahoma"/>
            <family val="2"/>
          </rPr>
          <t>Relacionar el Código del Indicador, tal como aparece en el plan correspondiente (PAG o PEIDA)</t>
        </r>
      </text>
    </comment>
    <comment ref="U10" authorId="0" shapeId="0" xr:uid="{49292E6D-841B-4BAC-8AEF-CCA5B6235AF8}">
      <text>
        <r>
          <rPr>
            <sz val="9"/>
            <color indexed="81"/>
            <rFont val="Tahoma"/>
            <family val="2"/>
          </rPr>
          <t xml:space="preserve">Se relacione la versión del indicador de acuerdo con las modificaciones realizadas. 
</t>
        </r>
      </text>
    </comment>
    <comment ref="C11" authorId="0" shapeId="0" xr:uid="{37DF6B8F-80D3-42E6-BE68-CACB44EA61C7}">
      <text>
        <r>
          <rPr>
            <sz val="9"/>
            <color indexed="81"/>
            <rFont val="Tahoma"/>
            <family val="2"/>
          </rPr>
          <t>Se relaciona lo correspondiente a la variable dos, que por lo general  aplica para los indicadores porcentuales o indices.</t>
        </r>
      </text>
    </comment>
    <comment ref="A14" authorId="0" shapeId="0" xr:uid="{1721E0CB-5538-4E4E-ACEE-CFA3D86E2BF0}">
      <text>
        <r>
          <rPr>
            <sz val="9"/>
            <color indexed="81"/>
            <rFont val="Tahoma"/>
            <family val="2"/>
          </rPr>
          <t xml:space="preserve">Seleccionar la unidad de medida del indicador de la lista desplegable
</t>
        </r>
      </text>
    </comment>
    <comment ref="C14" authorId="0" shapeId="0" xr:uid="{34416903-BE0B-42F8-9AD0-2B44B3DB6F60}">
      <text>
        <r>
          <rPr>
            <sz val="9"/>
            <color indexed="81"/>
            <rFont val="Tahoma"/>
            <family val="2"/>
          </rPr>
          <t xml:space="preserve">Indique la meta que desea llegar para la vigencia propuesta para el indicador, de acuerdo con lo relacionado en el Plan.
</t>
        </r>
      </text>
    </comment>
    <comment ref="F14" authorId="0" shapeId="0" xr:uid="{0A9FCA43-7593-4034-9F3A-30A9007D5DE6}">
      <text>
        <r>
          <rPr>
            <sz val="9"/>
            <color indexed="81"/>
            <rFont val="Tahoma"/>
            <family val="2"/>
          </rPr>
          <t xml:space="preserve">Seleccionar la Periocidad propuesta para el indicador de la lista desplegable.
</t>
        </r>
      </text>
    </comment>
    <comment ref="J14" authorId="0" shapeId="0" xr:uid="{E627A8E3-FAA0-4306-BF83-083AD20C2150}">
      <text>
        <r>
          <rPr>
            <sz val="9"/>
            <color indexed="81"/>
            <rFont val="Tahoma"/>
            <family val="2"/>
          </rPr>
          <t xml:space="preserve">En este espacio se relaciona los rangos determinados para saber en donde se categoriza, de acuerdo con el avance o cumplimiento reportado.
</t>
        </r>
      </text>
    </comment>
    <comment ref="S14" authorId="0" shapeId="0" xr:uid="{D00F2BF9-220A-4D81-9ED2-0E2D9A0493BE}">
      <text>
        <r>
          <rPr>
            <sz val="9"/>
            <color indexed="81"/>
            <rFont val="Tahoma"/>
            <family val="2"/>
          </rPr>
          <t xml:space="preserve">Seleccione de la lista desplegable el área responsable del reporte del indicador
</t>
        </r>
      </text>
    </comment>
    <comment ref="A18" authorId="1" shapeId="0" xr:uid="{870FA410-667B-4242-9BBF-D51D85B4DCC5}">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FEFAF836-344D-471F-B204-3ED2E3DBA149}">
      <text>
        <r>
          <rPr>
            <sz val="9"/>
            <color indexed="81"/>
            <rFont val="Tahoma"/>
            <family val="2"/>
          </rPr>
          <t>Este es un campo informativo, no se diligencia.</t>
        </r>
      </text>
    </comment>
    <comment ref="F19" authorId="1" shapeId="0" xr:uid="{9B996813-8EAA-4D62-B602-F91353693172}">
      <text>
        <r>
          <rPr>
            <sz val="9"/>
            <color indexed="81"/>
            <rFont val="Tahoma"/>
            <family val="2"/>
          </rPr>
          <t>Este es un campo informativo, no se diligencia.</t>
        </r>
      </text>
    </comment>
    <comment ref="O19" authorId="1" shapeId="0" xr:uid="{220DFA9E-3CA5-44C6-9533-AF996DD59538}">
      <text>
        <r>
          <rPr>
            <sz val="9"/>
            <color indexed="81"/>
            <rFont val="Tahoma"/>
            <family val="2"/>
          </rPr>
          <t>Este es un campo informativo, no se diligencia.</t>
        </r>
      </text>
    </comment>
    <comment ref="A22" authorId="0" shapeId="0" xr:uid="{ED12D141-59EC-488A-9F2E-78C86F225EFD}">
      <text>
        <r>
          <rPr>
            <sz val="9"/>
            <color indexed="81"/>
            <rFont val="Tahoma"/>
            <family val="2"/>
          </rPr>
          <t xml:space="preserve">Relacionar el dato que corresponde a la variable uno del indicador
</t>
        </r>
      </text>
    </comment>
    <comment ref="A23" authorId="0" shapeId="0" xr:uid="{F12FA569-2AD3-4E0E-B730-A93C9E9B0FA3}">
      <text>
        <r>
          <rPr>
            <sz val="9"/>
            <color indexed="81"/>
            <rFont val="Tahoma"/>
            <family val="2"/>
          </rPr>
          <t xml:space="preserve">Relacionar el dato que corresponde a la variable dos del indicador, si aplica
</t>
        </r>
      </text>
    </comment>
    <comment ref="A24" authorId="0" shapeId="0" xr:uid="{BEA75F4E-C8B4-4F7F-9FD3-A0E3334DCC21}">
      <text>
        <r>
          <rPr>
            <sz val="9"/>
            <color indexed="81"/>
            <rFont val="Tahoma"/>
            <family val="2"/>
          </rPr>
          <t>Espacio solo informativo, no se relaciona datos en estos campos.</t>
        </r>
      </text>
    </comment>
    <comment ref="A39" authorId="0" shapeId="0" xr:uid="{25BAB982-1CCA-4E95-BABB-2C721C28758E}">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C00E6716-22C7-4B6A-85B6-98DF31F8AE90}">
      <text>
        <r>
          <rPr>
            <sz val="9"/>
            <color indexed="81"/>
            <rFont val="Tahoma"/>
            <family val="2"/>
          </rPr>
          <t>En este espacio se realiza por funcionario de la OAP, las observaciones relevantes resultado de la medición del indicador.</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AC54CF33-A3E4-4AEB-964F-CF0183A22B67}">
      <text>
        <r>
          <rPr>
            <sz val="9"/>
            <color indexed="81"/>
            <rFont val="Tahoma"/>
            <family val="2"/>
          </rPr>
          <t xml:space="preserve">Se selecciona el Proceso de la lista desplegable que se relacione de acuerdo con la actividad e indicador formulado
</t>
        </r>
      </text>
    </comment>
    <comment ref="A6" authorId="0" shapeId="0" xr:uid="{101972B1-9897-4478-9A1E-0196FA958D39}">
      <text>
        <r>
          <rPr>
            <sz val="9"/>
            <color indexed="81"/>
            <rFont val="Tahoma"/>
            <family val="2"/>
          </rPr>
          <t xml:space="preserve">Relacionar el nombre del indicador, tal como se relaciona en el Plan.
</t>
        </r>
      </text>
    </comment>
    <comment ref="A7" authorId="0" shapeId="0" xr:uid="{3A95F2A2-70EC-4639-827B-BC75480DD67E}">
      <text>
        <r>
          <rPr>
            <sz val="9"/>
            <color indexed="81"/>
            <rFont val="Tahoma"/>
            <family val="2"/>
          </rPr>
          <t xml:space="preserve">Relacionar el objetivo del Proceso el cual se asociará al indicador, tal como se encuentra en la caracterización.
</t>
        </r>
      </text>
    </comment>
    <comment ref="A8" authorId="0" shapeId="0" xr:uid="{7E4E1A66-2F7E-4F1E-9483-511EB64BD88F}">
      <text>
        <r>
          <rPr>
            <sz val="9"/>
            <color indexed="81"/>
            <rFont val="Tahoma"/>
            <family val="2"/>
          </rPr>
          <t xml:space="preserve">Relacionar la actividad relacionada en el Plan (PAG - PEIDA) asociada al indicador.
</t>
        </r>
      </text>
    </comment>
    <comment ref="A9" authorId="0" shapeId="0" xr:uid="{CFAE1ADD-7294-4749-AD71-3D897A2C37B2}">
      <text>
        <r>
          <rPr>
            <sz val="9"/>
            <color indexed="81"/>
            <rFont val="Tahoma"/>
            <family val="2"/>
          </rPr>
          <t xml:space="preserve">Relacionar la formula del indicador
</t>
        </r>
      </text>
    </comment>
    <comment ref="C9" authorId="0" shapeId="0" xr:uid="{7EFF04F4-70AB-49A2-8527-5F18EFBAC1AB}">
      <text>
        <r>
          <rPr>
            <sz val="9"/>
            <color indexed="81"/>
            <rFont val="Tahoma"/>
            <family val="2"/>
          </rPr>
          <t xml:space="preserve">Relacionar la formula del indicador correspondiente a la variable uno
</t>
        </r>
      </text>
    </comment>
    <comment ref="F9" authorId="0" shapeId="0" xr:uid="{C3DFDDBB-D97C-4919-8150-B86E6226AD87}">
      <text>
        <r>
          <rPr>
            <sz val="9"/>
            <color indexed="81"/>
            <rFont val="Tahoma"/>
            <family val="2"/>
          </rPr>
          <t xml:space="preserve">Describir en forma clara lo que busca  medir el indicador
</t>
        </r>
      </text>
    </comment>
    <comment ref="N10" authorId="0" shapeId="0" xr:uid="{06D0A306-7BB8-48D3-92A6-3AB7C7685058}">
      <text>
        <r>
          <rPr>
            <sz val="9"/>
            <color indexed="81"/>
            <rFont val="Tahoma"/>
            <family val="2"/>
          </rPr>
          <t xml:space="preserve">Seleccionar de la lista desplegable, la naturaleza o tipo de indicador
</t>
        </r>
      </text>
    </comment>
    <comment ref="R10" authorId="0" shapeId="0" xr:uid="{860290CE-A6BA-41D3-AD65-4549307CEF90}">
      <text>
        <r>
          <rPr>
            <sz val="9"/>
            <color indexed="81"/>
            <rFont val="Tahoma"/>
            <family val="2"/>
          </rPr>
          <t>Relacionar el Código del Indicador, tal como aparece en el plan correspondiente (PAG o PEIDA)</t>
        </r>
      </text>
    </comment>
    <comment ref="U10" authorId="0" shapeId="0" xr:uid="{9BD36DA6-E7DE-4977-BC24-BF21BD3048BD}">
      <text>
        <r>
          <rPr>
            <sz val="9"/>
            <color indexed="81"/>
            <rFont val="Tahoma"/>
            <family val="2"/>
          </rPr>
          <t xml:space="preserve">Se relacione la versión del indicador de acuerdo con las modificaciones realizadas. 
</t>
        </r>
      </text>
    </comment>
    <comment ref="C11" authorId="0" shapeId="0" xr:uid="{DFCC9979-CCBC-4870-956A-9392AF024351}">
      <text>
        <r>
          <rPr>
            <sz val="9"/>
            <color indexed="81"/>
            <rFont val="Tahoma"/>
            <family val="2"/>
          </rPr>
          <t>Se relaciona lo correspondiente a la variable dos, que por lo general  aplica para los indicadores porcentuales o indices.</t>
        </r>
      </text>
    </comment>
    <comment ref="A14" authorId="0" shapeId="0" xr:uid="{999B7E1F-5204-4DC8-A7F8-53CFD94A2741}">
      <text>
        <r>
          <rPr>
            <sz val="9"/>
            <color indexed="81"/>
            <rFont val="Tahoma"/>
            <family val="2"/>
          </rPr>
          <t xml:space="preserve">Seleccionar la unidad de medida del indicador de la lista desplegable
</t>
        </r>
      </text>
    </comment>
    <comment ref="C14" authorId="0" shapeId="0" xr:uid="{801EE620-2E66-4121-8A6F-E40C2C705717}">
      <text>
        <r>
          <rPr>
            <sz val="9"/>
            <color indexed="81"/>
            <rFont val="Tahoma"/>
            <family val="2"/>
          </rPr>
          <t xml:space="preserve">Indique la meta que desea llegar para la vigencia propuesta para el indicador, de acuerdo con lo relacionado en el Plan.
</t>
        </r>
      </text>
    </comment>
    <comment ref="F14" authorId="0" shapeId="0" xr:uid="{63B28364-BF73-4773-BF9F-C91543B8824F}">
      <text>
        <r>
          <rPr>
            <sz val="9"/>
            <color indexed="81"/>
            <rFont val="Tahoma"/>
            <family val="2"/>
          </rPr>
          <t xml:space="preserve">Seleccionar la Periocidad propuesta para el indicador de la lista desplegable.
</t>
        </r>
      </text>
    </comment>
    <comment ref="J14" authorId="0" shapeId="0" xr:uid="{462F0B00-62CA-44AD-A7DA-667627B1175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15D94AAB-2EB8-4FBE-82CA-348F1E9A3267}">
      <text>
        <r>
          <rPr>
            <sz val="9"/>
            <color indexed="81"/>
            <rFont val="Tahoma"/>
            <family val="2"/>
          </rPr>
          <t xml:space="preserve">Seleccione de la lista desplegable el área responsable del reporte del indicador
</t>
        </r>
      </text>
    </comment>
    <comment ref="A18" authorId="1" shapeId="0" xr:uid="{1E3422E0-CB40-446B-A0A1-6EA4F8BF5656}">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FD6DD38B-5295-4FB6-AA08-101EDD9BC476}">
      <text>
        <r>
          <rPr>
            <sz val="9"/>
            <color indexed="81"/>
            <rFont val="Tahoma"/>
            <family val="2"/>
          </rPr>
          <t>Este es un campo informativo, no se diligencia.</t>
        </r>
      </text>
    </comment>
    <comment ref="F19" authorId="1" shapeId="0" xr:uid="{96C13FB8-FE7B-49CD-A6E4-91E1F8FDE0AF}">
      <text>
        <r>
          <rPr>
            <sz val="9"/>
            <color indexed="81"/>
            <rFont val="Tahoma"/>
            <family val="2"/>
          </rPr>
          <t>Este es un campo informativo, no se diligencia.</t>
        </r>
      </text>
    </comment>
    <comment ref="O19" authorId="1" shapeId="0" xr:uid="{A1B2FCAD-2CA5-4C15-BA12-B346E3F3D218}">
      <text>
        <r>
          <rPr>
            <sz val="9"/>
            <color indexed="81"/>
            <rFont val="Tahoma"/>
            <family val="2"/>
          </rPr>
          <t>Este es un campo informativo, no se diligencia.</t>
        </r>
      </text>
    </comment>
    <comment ref="A22" authorId="0" shapeId="0" xr:uid="{6E5720DF-5142-4B9A-942C-F9A9545EC4BD}">
      <text>
        <r>
          <rPr>
            <sz val="9"/>
            <color indexed="81"/>
            <rFont val="Tahoma"/>
            <family val="2"/>
          </rPr>
          <t xml:space="preserve">Relacionar el dato que corresponde a la variable uno del indicador
</t>
        </r>
      </text>
    </comment>
    <comment ref="A23" authorId="0" shapeId="0" xr:uid="{5C34BD29-CDA0-4247-8D9B-DE31EC674151}">
      <text>
        <r>
          <rPr>
            <sz val="9"/>
            <color indexed="81"/>
            <rFont val="Tahoma"/>
            <family val="2"/>
          </rPr>
          <t xml:space="preserve">Relacionar el dato que corresponde a la variable dos del indicador, si aplica
</t>
        </r>
      </text>
    </comment>
    <comment ref="A24" authorId="0" shapeId="0" xr:uid="{EF3FBC97-D13B-4F92-8DE1-AA612E4310A1}">
      <text>
        <r>
          <rPr>
            <sz val="9"/>
            <color indexed="81"/>
            <rFont val="Tahoma"/>
            <family val="2"/>
          </rPr>
          <t>Espacio solo informativo, no se relaciona datos en estos campos.</t>
        </r>
      </text>
    </comment>
    <comment ref="A39" authorId="0" shapeId="0" xr:uid="{B8463091-42A8-445E-8825-D751B1A8EF19}">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EBFCF2E-E587-42BE-A226-E5055ACBF344}">
      <text>
        <r>
          <rPr>
            <sz val="9"/>
            <color indexed="81"/>
            <rFont val="Tahoma"/>
            <family val="2"/>
          </rPr>
          <t>En este espacio se realiza por funcionario de la OAP, las observaciones relevantes resultado de la medición del indicador.</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0D416241-90DB-4529-B930-CF07B380CA12}">
      <text>
        <r>
          <rPr>
            <sz val="9"/>
            <color indexed="81"/>
            <rFont val="Tahoma"/>
            <family val="2"/>
          </rPr>
          <t xml:space="preserve">Se selecciona el Proceso de la lista desplegable que se relacione de acuerdo con la actividad e indicador formulado
</t>
        </r>
      </text>
    </comment>
    <comment ref="A6" authorId="0" shapeId="0" xr:uid="{494FA74C-4049-40E4-BB10-7B674D633021}">
      <text>
        <r>
          <rPr>
            <sz val="9"/>
            <color indexed="81"/>
            <rFont val="Tahoma"/>
            <family val="2"/>
          </rPr>
          <t xml:space="preserve">Relacionar el nombre del indicador, tal como se relaciona en el Plan.
</t>
        </r>
      </text>
    </comment>
    <comment ref="A7" authorId="0" shapeId="0" xr:uid="{2AC7706A-7B3F-4C1B-AF81-1CBEC031C53E}">
      <text>
        <r>
          <rPr>
            <sz val="9"/>
            <color indexed="81"/>
            <rFont val="Tahoma"/>
            <family val="2"/>
          </rPr>
          <t xml:space="preserve">Relacionar el objetivo del Proceso el cual se asociará al indicador, tal como se encuentra en la caracterización.
</t>
        </r>
      </text>
    </comment>
    <comment ref="A8" authorId="0" shapeId="0" xr:uid="{15199EF8-99F0-45F2-AA5E-65D208CA6235}">
      <text>
        <r>
          <rPr>
            <sz val="9"/>
            <color indexed="81"/>
            <rFont val="Tahoma"/>
            <family val="2"/>
          </rPr>
          <t xml:space="preserve">Relacionar la actividad relacionada en el Plan (PAG - PEIDA) asociada al indicador.
</t>
        </r>
      </text>
    </comment>
    <comment ref="A9" authorId="0" shapeId="0" xr:uid="{2F7D0EFD-F62C-4000-A18B-B5131801DCB7}">
      <text>
        <r>
          <rPr>
            <sz val="9"/>
            <color indexed="81"/>
            <rFont val="Tahoma"/>
            <family val="2"/>
          </rPr>
          <t xml:space="preserve">Relacionar la formula del indicador
</t>
        </r>
      </text>
    </comment>
    <comment ref="C9" authorId="0" shapeId="0" xr:uid="{F833FC29-CD56-4AB1-AE52-418E46019D6E}">
      <text>
        <r>
          <rPr>
            <sz val="9"/>
            <color indexed="81"/>
            <rFont val="Tahoma"/>
            <family val="2"/>
          </rPr>
          <t xml:space="preserve">Relacionar la formula del indicador correspondiente a la variable uno
</t>
        </r>
      </text>
    </comment>
    <comment ref="F9" authorId="0" shapeId="0" xr:uid="{4BEB5D06-3A25-4BD9-ABE5-F4B72C1D508D}">
      <text>
        <r>
          <rPr>
            <sz val="9"/>
            <color indexed="81"/>
            <rFont val="Tahoma"/>
            <family val="2"/>
          </rPr>
          <t xml:space="preserve">Describir en forma clara lo que busca  medir el indicador
</t>
        </r>
      </text>
    </comment>
    <comment ref="N10" authorId="0" shapeId="0" xr:uid="{4AC8AF28-FF2D-4F45-AE58-D396C9DC2BB2}">
      <text>
        <r>
          <rPr>
            <sz val="9"/>
            <color indexed="81"/>
            <rFont val="Tahoma"/>
            <family val="2"/>
          </rPr>
          <t xml:space="preserve">Seleccionar de la lista desplegable, la naturaleza o tipo de indicador
</t>
        </r>
      </text>
    </comment>
    <comment ref="R10" authorId="0" shapeId="0" xr:uid="{30C826DF-A25E-4F96-BDEF-8D60DC648616}">
      <text>
        <r>
          <rPr>
            <sz val="9"/>
            <color indexed="81"/>
            <rFont val="Tahoma"/>
            <family val="2"/>
          </rPr>
          <t>Relacionar el Código del Indicador, tal como aparece en el plan correspondiente (PAG o PEIDA)</t>
        </r>
      </text>
    </comment>
    <comment ref="U10" authorId="0" shapeId="0" xr:uid="{02F39F16-A5AB-4370-975A-43DD43DEFDE5}">
      <text>
        <r>
          <rPr>
            <sz val="9"/>
            <color indexed="81"/>
            <rFont val="Tahoma"/>
            <family val="2"/>
          </rPr>
          <t xml:space="preserve">Se relacione la versión del indicador de acuerdo con las modificaciones realizadas. 
</t>
        </r>
      </text>
    </comment>
    <comment ref="C11" authorId="0" shapeId="0" xr:uid="{E02561AF-A681-47D6-9C6E-9A48A2B6A4B0}">
      <text>
        <r>
          <rPr>
            <sz val="9"/>
            <color indexed="81"/>
            <rFont val="Tahoma"/>
            <family val="2"/>
          </rPr>
          <t>Se relaciona lo correspondiente a la variable dos, que por lo general  aplica para los indicadores porcentuales o indices.</t>
        </r>
      </text>
    </comment>
    <comment ref="A14" authorId="0" shapeId="0" xr:uid="{5ED0C3FB-2C4C-4288-80CD-EE26DF1DF42A}">
      <text>
        <r>
          <rPr>
            <sz val="9"/>
            <color indexed="81"/>
            <rFont val="Tahoma"/>
            <family val="2"/>
          </rPr>
          <t xml:space="preserve">Seleccionar la unidad de medida del indicador de la lista desplegable
</t>
        </r>
      </text>
    </comment>
    <comment ref="C14" authorId="0" shapeId="0" xr:uid="{6528CFB8-0207-4294-A616-B9A13E3B01BA}">
      <text>
        <r>
          <rPr>
            <sz val="9"/>
            <color indexed="81"/>
            <rFont val="Tahoma"/>
            <family val="2"/>
          </rPr>
          <t xml:space="preserve">Indique la meta que desea llegar para la vigencia propuesta para el indicador, de acuerdo con lo relacionado en el Plan.
</t>
        </r>
      </text>
    </comment>
    <comment ref="F14" authorId="0" shapeId="0" xr:uid="{E6992FA5-646C-496A-B56A-C2CD27EEF63A}">
      <text>
        <r>
          <rPr>
            <sz val="9"/>
            <color indexed="81"/>
            <rFont val="Tahoma"/>
            <family val="2"/>
          </rPr>
          <t xml:space="preserve">Seleccionar la Periocidad propuesta para el indicador de la lista desplegable.
</t>
        </r>
      </text>
    </comment>
    <comment ref="J14" authorId="0" shapeId="0" xr:uid="{D3FEA185-D127-44E7-969B-FD6C679DDB27}">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1688A4F-E907-4A04-ABF6-1081A230F798}">
      <text>
        <r>
          <rPr>
            <sz val="9"/>
            <color indexed="81"/>
            <rFont val="Tahoma"/>
            <family val="2"/>
          </rPr>
          <t xml:space="preserve">Seleccione de la lista desplegable el área responsable del reporte del indicador
</t>
        </r>
      </text>
    </comment>
    <comment ref="A18" authorId="1" shapeId="0" xr:uid="{87D125C3-316B-4C09-8A31-BC668BF90572}">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BF4F35A8-E792-4631-9305-85628CF8D41D}">
      <text>
        <r>
          <rPr>
            <sz val="9"/>
            <color indexed="81"/>
            <rFont val="Tahoma"/>
            <family val="2"/>
          </rPr>
          <t>Este es un campo informativo, no se diligencia.</t>
        </r>
      </text>
    </comment>
    <comment ref="F19" authorId="1" shapeId="0" xr:uid="{8D3A6C4B-1084-4D5F-B632-B5449942CA28}">
      <text>
        <r>
          <rPr>
            <sz val="9"/>
            <color indexed="81"/>
            <rFont val="Tahoma"/>
            <family val="2"/>
          </rPr>
          <t>Este es un campo informativo, no se diligencia.</t>
        </r>
      </text>
    </comment>
    <comment ref="O19" authorId="1" shapeId="0" xr:uid="{14237BAB-898D-44D9-B0BB-7FCF199B4BD3}">
      <text>
        <r>
          <rPr>
            <sz val="9"/>
            <color indexed="81"/>
            <rFont val="Tahoma"/>
            <family val="2"/>
          </rPr>
          <t>Este es un campo informativo, no se diligencia.</t>
        </r>
      </text>
    </comment>
    <comment ref="A22" authorId="0" shapeId="0" xr:uid="{9564F6AF-30C5-4712-9EA5-3B954B4BD8F3}">
      <text>
        <r>
          <rPr>
            <sz val="9"/>
            <color indexed="81"/>
            <rFont val="Tahoma"/>
            <family val="2"/>
          </rPr>
          <t xml:space="preserve">Relacionar el dato que corresponde a la variable uno del indicador
</t>
        </r>
      </text>
    </comment>
    <comment ref="A23" authorId="0" shapeId="0" xr:uid="{92A1B119-190A-4EC9-BB40-7E2568F594AB}">
      <text>
        <r>
          <rPr>
            <sz val="9"/>
            <color indexed="81"/>
            <rFont val="Tahoma"/>
            <family val="2"/>
          </rPr>
          <t xml:space="preserve">Relacionar el dato que corresponde a la variable dos del indicador, si aplica
</t>
        </r>
      </text>
    </comment>
    <comment ref="A24" authorId="0" shapeId="0" xr:uid="{3F815E31-AC0A-41B8-919B-14A7D583AC1A}">
      <text>
        <r>
          <rPr>
            <sz val="9"/>
            <color indexed="81"/>
            <rFont val="Tahoma"/>
            <family val="2"/>
          </rPr>
          <t>Espacio solo informativo, no se relaciona datos en estos campos.</t>
        </r>
      </text>
    </comment>
    <comment ref="A39" authorId="0" shapeId="0" xr:uid="{F7C345D1-ADF6-4C34-9952-D8576C944255}">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29E4A8B-FDCF-43E9-8487-AF3E3522027A}">
      <text>
        <r>
          <rPr>
            <sz val="9"/>
            <color indexed="81"/>
            <rFont val="Tahoma"/>
            <family val="2"/>
          </rPr>
          <t>En este espacio se realiza por funcionario de la OAP, las observaciones relevantes resultado de la medición del indicador.</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458FD1C0-E487-44C2-B85E-9FA782C60CD0}">
      <text>
        <r>
          <rPr>
            <sz val="9"/>
            <color indexed="81"/>
            <rFont val="Tahoma"/>
            <family val="2"/>
          </rPr>
          <t xml:space="preserve">Se selecciona el Proceso de la lista desplegable que se relacione de acuerdo con la actividad e indicador formulado
</t>
        </r>
      </text>
    </comment>
    <comment ref="A6" authorId="0" shapeId="0" xr:uid="{64AC0B2A-A577-45A0-8A0F-B951A02B90C7}">
      <text>
        <r>
          <rPr>
            <sz val="9"/>
            <color indexed="81"/>
            <rFont val="Tahoma"/>
            <family val="2"/>
          </rPr>
          <t xml:space="preserve">Relacionar el nombre del indicador, tal como se relaciona en el Plan.
</t>
        </r>
      </text>
    </comment>
    <comment ref="A7" authorId="0" shapeId="0" xr:uid="{DD1AF482-5B8F-4F5B-8161-C16D659A2338}">
      <text>
        <r>
          <rPr>
            <sz val="9"/>
            <color indexed="81"/>
            <rFont val="Tahoma"/>
            <family val="2"/>
          </rPr>
          <t xml:space="preserve">Relacionar el objetivo del Proceso el cual se asociará al indicador, tal como se encuentra en la caracterización.
</t>
        </r>
      </text>
    </comment>
    <comment ref="A8" authorId="0" shapeId="0" xr:uid="{EFD602FF-A92A-41D0-B2E2-66362E39A450}">
      <text>
        <r>
          <rPr>
            <sz val="9"/>
            <color indexed="81"/>
            <rFont val="Tahoma"/>
            <family val="2"/>
          </rPr>
          <t xml:space="preserve">Relacionar la actividad relacionada en el Plan (PAG - PEIDA) asociada al indicador.
</t>
        </r>
      </text>
    </comment>
    <comment ref="A9" authorId="0" shapeId="0" xr:uid="{8AA6AD38-80D0-4D4F-990B-F1F38CAF7F57}">
      <text>
        <r>
          <rPr>
            <sz val="9"/>
            <color indexed="81"/>
            <rFont val="Tahoma"/>
            <family val="2"/>
          </rPr>
          <t xml:space="preserve">Relacionar la formula del indicador
</t>
        </r>
      </text>
    </comment>
    <comment ref="C9" authorId="0" shapeId="0" xr:uid="{7C2A5173-3F9F-4831-B90C-5F113B4D0C38}">
      <text>
        <r>
          <rPr>
            <sz val="9"/>
            <color indexed="81"/>
            <rFont val="Tahoma"/>
            <family val="2"/>
          </rPr>
          <t xml:space="preserve">Relacionar la formula del indicador correspondiente a la variable uno
</t>
        </r>
      </text>
    </comment>
    <comment ref="F9" authorId="0" shapeId="0" xr:uid="{BAAE7220-67E9-4C3A-ABB2-157D7783837F}">
      <text>
        <r>
          <rPr>
            <sz val="9"/>
            <color indexed="81"/>
            <rFont val="Tahoma"/>
            <family val="2"/>
          </rPr>
          <t xml:space="preserve">Describir en forma clara lo que busca  medir el indicador
</t>
        </r>
      </text>
    </comment>
    <comment ref="N10" authorId="0" shapeId="0" xr:uid="{0DE7866C-BAF6-47B4-B432-60193FCAEAB8}">
      <text>
        <r>
          <rPr>
            <sz val="9"/>
            <color indexed="81"/>
            <rFont val="Tahoma"/>
            <family val="2"/>
          </rPr>
          <t xml:space="preserve">Seleccionar de la lista desplegable, la naturaleza o tipo de indicador
</t>
        </r>
      </text>
    </comment>
    <comment ref="R10" authorId="0" shapeId="0" xr:uid="{449BE013-2F7B-42BE-85C7-B8E443499DC7}">
      <text>
        <r>
          <rPr>
            <sz val="9"/>
            <color indexed="81"/>
            <rFont val="Tahoma"/>
            <family val="2"/>
          </rPr>
          <t>Relacionar el Código del Indicador, tal como aparece en el plan correspondiente (PAG o PEIDA)</t>
        </r>
      </text>
    </comment>
    <comment ref="U10" authorId="0" shapeId="0" xr:uid="{E56BEAAF-A0C7-4C0E-96EA-889F9E26EAB4}">
      <text>
        <r>
          <rPr>
            <sz val="9"/>
            <color indexed="81"/>
            <rFont val="Tahoma"/>
            <family val="2"/>
          </rPr>
          <t xml:space="preserve">Se relacione la versión del indicador de acuerdo con las modificaciones realizadas. 
</t>
        </r>
      </text>
    </comment>
    <comment ref="C11" authorId="0" shapeId="0" xr:uid="{DCD18D73-7247-46E0-964C-3C4614D6B7E4}">
      <text>
        <r>
          <rPr>
            <sz val="9"/>
            <color indexed="81"/>
            <rFont val="Tahoma"/>
            <family val="2"/>
          </rPr>
          <t>Se relaciona lo correspondiente a la variable dos, que por lo general  aplica para los indicadores porcentuales o indices.</t>
        </r>
      </text>
    </comment>
    <comment ref="A14" authorId="0" shapeId="0" xr:uid="{0AD6C40E-AFFD-40AE-A3C7-E060772B1F43}">
      <text>
        <r>
          <rPr>
            <sz val="9"/>
            <color indexed="81"/>
            <rFont val="Tahoma"/>
            <family val="2"/>
          </rPr>
          <t xml:space="preserve">Seleccionar la unidad de medida del indicador de la lista desplegable
</t>
        </r>
      </text>
    </comment>
    <comment ref="C14" authorId="0" shapeId="0" xr:uid="{1F3889DA-6988-40C3-A500-F2219FD390DD}">
      <text>
        <r>
          <rPr>
            <sz val="9"/>
            <color indexed="81"/>
            <rFont val="Tahoma"/>
            <family val="2"/>
          </rPr>
          <t xml:space="preserve">Indique la meta que desea llegar para la vigencia propuesta para el indicador, de acuerdo con lo relacionado en el Plan.
</t>
        </r>
      </text>
    </comment>
    <comment ref="F14" authorId="0" shapeId="0" xr:uid="{92392D48-28FE-4682-9663-93E528BB8258}">
      <text>
        <r>
          <rPr>
            <sz val="9"/>
            <color indexed="81"/>
            <rFont val="Tahoma"/>
            <family val="2"/>
          </rPr>
          <t xml:space="preserve">Seleccionar la Periocidad propuesta para el indicador de la lista desplegable.
</t>
        </r>
      </text>
    </comment>
    <comment ref="J14" authorId="0" shapeId="0" xr:uid="{56C10361-6158-4207-B38E-BDF88EFC489B}">
      <text>
        <r>
          <rPr>
            <sz val="9"/>
            <color indexed="81"/>
            <rFont val="Tahoma"/>
            <family val="2"/>
          </rPr>
          <t xml:space="preserve">En este espacio se relaciona los rangos determinados para saber en donde se categoriza, de acuerdo con el avance o cumplimiento reportado.
</t>
        </r>
      </text>
    </comment>
    <comment ref="S14" authorId="0" shapeId="0" xr:uid="{76E59D1F-25BB-4E29-8723-219E3E54AA92}">
      <text>
        <r>
          <rPr>
            <sz val="9"/>
            <color indexed="81"/>
            <rFont val="Tahoma"/>
            <family val="2"/>
          </rPr>
          <t xml:space="preserve">Seleccione de la lista desplegable el área responsable del reporte del indicador
</t>
        </r>
      </text>
    </comment>
    <comment ref="A18" authorId="1" shapeId="0" xr:uid="{8098F712-80F5-465A-8BAA-CB2822777185}">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FAD13C85-67D9-43BF-9268-BD80148E6104}">
      <text>
        <r>
          <rPr>
            <sz val="9"/>
            <color indexed="81"/>
            <rFont val="Tahoma"/>
            <family val="2"/>
          </rPr>
          <t>Este es un campo informativo, no se diligencia.</t>
        </r>
      </text>
    </comment>
    <comment ref="F19" authorId="1" shapeId="0" xr:uid="{47B1D67C-33EE-47CD-9039-2AEF99D28957}">
      <text>
        <r>
          <rPr>
            <sz val="9"/>
            <color indexed="81"/>
            <rFont val="Tahoma"/>
            <family val="2"/>
          </rPr>
          <t>Este es un campo informativo, no se diligencia.</t>
        </r>
      </text>
    </comment>
    <comment ref="O19" authorId="1" shapeId="0" xr:uid="{9B77CE36-F0D3-4E7C-98A8-F1E58AC5AC2C}">
      <text>
        <r>
          <rPr>
            <sz val="9"/>
            <color indexed="81"/>
            <rFont val="Tahoma"/>
            <family val="2"/>
          </rPr>
          <t>Este es un campo informativo, no se diligencia.</t>
        </r>
      </text>
    </comment>
    <comment ref="A22" authorId="0" shapeId="0" xr:uid="{FBD24FF0-B8D4-436B-BB97-DD8B88C5E3A6}">
      <text>
        <r>
          <rPr>
            <sz val="9"/>
            <color indexed="81"/>
            <rFont val="Tahoma"/>
            <family val="2"/>
          </rPr>
          <t xml:space="preserve">Relacionar el dato que corresponde a la variable uno del indicador
</t>
        </r>
      </text>
    </comment>
    <comment ref="A23" authorId="0" shapeId="0" xr:uid="{E6B84263-0C60-404B-9E15-2410D2082193}">
      <text>
        <r>
          <rPr>
            <sz val="9"/>
            <color indexed="81"/>
            <rFont val="Tahoma"/>
            <family val="2"/>
          </rPr>
          <t xml:space="preserve">Relacionar el dato que corresponde a la variable dos del indicador, si aplica
</t>
        </r>
      </text>
    </comment>
    <comment ref="A24" authorId="0" shapeId="0" xr:uid="{EFF08497-B2F1-4B4A-B59E-B82B5240C899}">
      <text>
        <r>
          <rPr>
            <sz val="9"/>
            <color indexed="81"/>
            <rFont val="Tahoma"/>
            <family val="2"/>
          </rPr>
          <t>Espacio solo informativo, no se relaciona datos en estos campos.</t>
        </r>
      </text>
    </comment>
    <comment ref="A39" authorId="0" shapeId="0" xr:uid="{87C3B885-E07A-4271-B561-AB9877D6F9A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2DACB69B-A7DD-4D38-9475-56551C711224}">
      <text>
        <r>
          <rPr>
            <sz val="9"/>
            <color indexed="81"/>
            <rFont val="Tahoma"/>
            <family val="2"/>
          </rPr>
          <t>En este espacio se realiza por funcionario de la OAP, las observaciones relevantes resultado de la medición del indicador.</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1B6FE57-E467-4CF2-AE1F-96DF3A0484D2}">
      <text>
        <r>
          <rPr>
            <sz val="9"/>
            <color indexed="81"/>
            <rFont val="Tahoma"/>
            <family val="2"/>
          </rPr>
          <t xml:space="preserve">Se selecciona el Proceso de la lista desplegable que se relacione de acuerdo con la actividad e indicador formulado
</t>
        </r>
      </text>
    </comment>
    <comment ref="A6" authorId="0" shapeId="0" xr:uid="{23A5BD86-18BF-490D-8282-18774DAB014D}">
      <text>
        <r>
          <rPr>
            <sz val="9"/>
            <color indexed="81"/>
            <rFont val="Tahoma"/>
            <family val="2"/>
          </rPr>
          <t xml:space="preserve">Relacionar el nombre del indicador, tal como se relaciona en el Plan.
</t>
        </r>
      </text>
    </comment>
    <comment ref="A7" authorId="0" shapeId="0" xr:uid="{97D62662-830F-489F-A844-84B78C6A131C}">
      <text>
        <r>
          <rPr>
            <sz val="9"/>
            <color indexed="81"/>
            <rFont val="Tahoma"/>
            <family val="2"/>
          </rPr>
          <t xml:space="preserve">Relacionar el objetivo del Proceso el cual se asociará al indicador, tal como se encuentra en la caracterización.
</t>
        </r>
      </text>
    </comment>
    <comment ref="A8" authorId="0" shapeId="0" xr:uid="{25F4FE20-FE9F-482B-AF14-A98CA4403000}">
      <text>
        <r>
          <rPr>
            <sz val="9"/>
            <color indexed="81"/>
            <rFont val="Tahoma"/>
            <family val="2"/>
          </rPr>
          <t xml:space="preserve">Relacionar la actividad relacionada en el Plan (PAG - PEIDA) asociada al indicador.
</t>
        </r>
      </text>
    </comment>
    <comment ref="A9" authorId="0" shapeId="0" xr:uid="{DF9D0C73-AE0C-4400-89C2-58871FCDA319}">
      <text>
        <r>
          <rPr>
            <sz val="9"/>
            <color indexed="81"/>
            <rFont val="Tahoma"/>
            <family val="2"/>
          </rPr>
          <t xml:space="preserve">Relacionar la formula del indicador
</t>
        </r>
      </text>
    </comment>
    <comment ref="C9" authorId="0" shapeId="0" xr:uid="{67AC8AD6-C3E8-4E9D-A74D-D4F51A10046E}">
      <text>
        <r>
          <rPr>
            <sz val="9"/>
            <color indexed="81"/>
            <rFont val="Tahoma"/>
            <family val="2"/>
          </rPr>
          <t xml:space="preserve">Relacionar la formula del indicador correspondiente a la variable uno
</t>
        </r>
      </text>
    </comment>
    <comment ref="F9" authorId="0" shapeId="0" xr:uid="{142E4CAD-92FE-406A-8487-E46933D4755F}">
      <text>
        <r>
          <rPr>
            <sz val="9"/>
            <color indexed="81"/>
            <rFont val="Tahoma"/>
            <family val="2"/>
          </rPr>
          <t xml:space="preserve">Describir en forma clara lo que busca  medir el indicador
</t>
        </r>
      </text>
    </comment>
    <comment ref="N10" authorId="0" shapeId="0" xr:uid="{4F3677E3-4505-4025-9F76-4E6FE565CCA3}">
      <text>
        <r>
          <rPr>
            <sz val="9"/>
            <color indexed="81"/>
            <rFont val="Tahoma"/>
            <family val="2"/>
          </rPr>
          <t xml:space="preserve">Seleccionar de la lista desplegable, la naturaleza o tipo de indicador
</t>
        </r>
      </text>
    </comment>
    <comment ref="R10" authorId="0" shapeId="0" xr:uid="{6CCE2349-6ED8-4514-BBEB-D6C92D1624CB}">
      <text>
        <r>
          <rPr>
            <sz val="9"/>
            <color indexed="81"/>
            <rFont val="Tahoma"/>
            <family val="2"/>
          </rPr>
          <t>Relacionar el Código del Indicador, tal como aparece en el plan correspondiente (PAG o PEIDA)</t>
        </r>
      </text>
    </comment>
    <comment ref="U10" authorId="0" shapeId="0" xr:uid="{FF035A52-EA9B-4E0F-874C-CB827222C32F}">
      <text>
        <r>
          <rPr>
            <sz val="9"/>
            <color indexed="81"/>
            <rFont val="Tahoma"/>
            <family val="2"/>
          </rPr>
          <t xml:space="preserve">Se relacione la versión del indicador de acuerdo con las modificaciones realizadas. 
</t>
        </r>
      </text>
    </comment>
    <comment ref="C11" authorId="0" shapeId="0" xr:uid="{F5A63CF4-BABE-4AFD-8BE7-1347B7847DA8}">
      <text>
        <r>
          <rPr>
            <sz val="9"/>
            <color indexed="81"/>
            <rFont val="Tahoma"/>
            <family val="2"/>
          </rPr>
          <t>Se relaciona lo correspondiente a la variable dos, que por lo general  aplica para los indicadores porcentuales o indices.</t>
        </r>
      </text>
    </comment>
    <comment ref="A14" authorId="0" shapeId="0" xr:uid="{6A57506C-335F-4987-AC7A-732A87985829}">
      <text>
        <r>
          <rPr>
            <sz val="9"/>
            <color indexed="81"/>
            <rFont val="Tahoma"/>
            <family val="2"/>
          </rPr>
          <t xml:space="preserve">Seleccionar la unidad de medida del indicador de la lista desplegable
</t>
        </r>
      </text>
    </comment>
    <comment ref="C14" authorId="0" shapeId="0" xr:uid="{F4B78C76-CFF0-4AEF-B36D-D09E9CE4CDFB}">
      <text>
        <r>
          <rPr>
            <sz val="9"/>
            <color indexed="81"/>
            <rFont val="Tahoma"/>
            <family val="2"/>
          </rPr>
          <t xml:space="preserve">Indique la meta que desea llegar para la vigencia propuesta para el indicador, de acuerdo con lo relacionado en el Plan.
</t>
        </r>
      </text>
    </comment>
    <comment ref="F14" authorId="0" shapeId="0" xr:uid="{0EFE0F6E-7FED-4D02-9FC3-34AEA38A8AAF}">
      <text>
        <r>
          <rPr>
            <sz val="9"/>
            <color indexed="81"/>
            <rFont val="Tahoma"/>
            <family val="2"/>
          </rPr>
          <t xml:space="preserve">Seleccionar la Periocidad propuesta para el indicador de la lista desplegable.
</t>
        </r>
      </text>
    </comment>
    <comment ref="J14" authorId="0" shapeId="0" xr:uid="{819609BF-BCCB-4312-BB7E-D4853766715E}">
      <text>
        <r>
          <rPr>
            <sz val="9"/>
            <color indexed="81"/>
            <rFont val="Tahoma"/>
            <family val="2"/>
          </rPr>
          <t xml:space="preserve">En este espacio se relaciona los rangos determinados para saber en donde se categoriza, de acuerdo con el avance o cumplimiento reportado.
</t>
        </r>
      </text>
    </comment>
    <comment ref="S14" authorId="0" shapeId="0" xr:uid="{C163F494-8FC1-4034-A474-63803AA9C097}">
      <text>
        <r>
          <rPr>
            <sz val="9"/>
            <color indexed="81"/>
            <rFont val="Tahoma"/>
            <family val="2"/>
          </rPr>
          <t xml:space="preserve">Seleccione de la lista desplegable el área responsable del reporte del indicador
</t>
        </r>
      </text>
    </comment>
    <comment ref="A18" authorId="1" shapeId="0" xr:uid="{485A9A2E-06DC-4A6C-A0AF-98DD7C7C18C3}">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D138E623-A212-4362-9C49-B1B83C4A4DAD}">
      <text>
        <r>
          <rPr>
            <sz val="9"/>
            <color indexed="81"/>
            <rFont val="Tahoma"/>
            <family val="2"/>
          </rPr>
          <t>Este es un campo informativo, no se diligencia.</t>
        </r>
      </text>
    </comment>
    <comment ref="F19" authorId="1" shapeId="0" xr:uid="{471E3C2D-5083-483B-AF9E-88961D23DC72}">
      <text>
        <r>
          <rPr>
            <sz val="9"/>
            <color indexed="81"/>
            <rFont val="Tahoma"/>
            <family val="2"/>
          </rPr>
          <t>Este es un campo informativo, no se diligencia.</t>
        </r>
      </text>
    </comment>
    <comment ref="O19" authorId="1" shapeId="0" xr:uid="{43DF5A3A-CBBD-460D-BCD6-5AD1541E9378}">
      <text>
        <r>
          <rPr>
            <sz val="9"/>
            <color indexed="81"/>
            <rFont val="Tahoma"/>
            <family val="2"/>
          </rPr>
          <t>Este es un campo informativo, no se diligencia.</t>
        </r>
      </text>
    </comment>
    <comment ref="A22" authorId="0" shapeId="0" xr:uid="{B9413563-7139-4E40-8C83-504056AD627E}">
      <text>
        <r>
          <rPr>
            <sz val="9"/>
            <color indexed="81"/>
            <rFont val="Tahoma"/>
            <family val="2"/>
          </rPr>
          <t xml:space="preserve">Relacionar el dato que corresponde a la variable uno del indicador
</t>
        </r>
      </text>
    </comment>
    <comment ref="A23" authorId="0" shapeId="0" xr:uid="{C12A070F-BBF1-4E65-A813-845F4B772DBD}">
      <text>
        <r>
          <rPr>
            <sz val="9"/>
            <color indexed="81"/>
            <rFont val="Tahoma"/>
            <family val="2"/>
          </rPr>
          <t xml:space="preserve">Relacionar el dato que corresponde a la variable dos del indicador, si aplica
</t>
        </r>
      </text>
    </comment>
    <comment ref="A24" authorId="0" shapeId="0" xr:uid="{21C8E2C9-1ECF-4DB1-B803-ED2768D6B8F2}">
      <text>
        <r>
          <rPr>
            <sz val="9"/>
            <color indexed="81"/>
            <rFont val="Tahoma"/>
            <family val="2"/>
          </rPr>
          <t>Espacio solo informativo, no se relaciona datos en estos campos.</t>
        </r>
      </text>
    </comment>
    <comment ref="A39" authorId="0" shapeId="0" xr:uid="{7956CC39-AA62-48DC-B785-D1AD96DA2B22}">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9B4B40AE-DD2E-4080-9122-DD6FE7F7EC4E}">
      <text>
        <r>
          <rPr>
            <sz val="9"/>
            <color indexed="81"/>
            <rFont val="Tahoma"/>
            <family val="2"/>
          </rPr>
          <t>En este espacio se realiza por funcionario de la OAP, las observaciones relevantes resultado de la medición del indicador.</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DCB095EA-166B-463C-AFB4-B050CF6D19BF}">
      <text>
        <r>
          <rPr>
            <sz val="9"/>
            <color indexed="81"/>
            <rFont val="Tahoma"/>
            <family val="2"/>
          </rPr>
          <t xml:space="preserve">Se selecciona el Proceso de la lista desplegable que se relacione de acuerdo con la actividad e indicador formulado
</t>
        </r>
      </text>
    </comment>
    <comment ref="A6" authorId="0" shapeId="0" xr:uid="{998B6D79-5813-442D-ADF2-A59FB638C153}">
      <text>
        <r>
          <rPr>
            <sz val="9"/>
            <color indexed="81"/>
            <rFont val="Tahoma"/>
            <family val="2"/>
          </rPr>
          <t xml:space="preserve">Relacionar el nombre del indicador, tal como se relaciona en el Plan.
</t>
        </r>
      </text>
    </comment>
    <comment ref="A7" authorId="0" shapeId="0" xr:uid="{70CD0050-8EC8-4F67-A8BE-74089D881954}">
      <text>
        <r>
          <rPr>
            <sz val="9"/>
            <color indexed="81"/>
            <rFont val="Tahoma"/>
            <family val="2"/>
          </rPr>
          <t xml:space="preserve">Relacionar el objetivo del Proceso el cual se asociará al indicador, tal como se encuentra en la caracterización.
</t>
        </r>
      </text>
    </comment>
    <comment ref="A8" authorId="0" shapeId="0" xr:uid="{B0E751DD-69C7-47CE-A770-4DF12410509E}">
      <text>
        <r>
          <rPr>
            <sz val="9"/>
            <color indexed="81"/>
            <rFont val="Tahoma"/>
            <family val="2"/>
          </rPr>
          <t xml:space="preserve">Relacionar la actividad relacionada en el Plan (PAG - PEIDA) asociada al indicador.
</t>
        </r>
      </text>
    </comment>
    <comment ref="A9" authorId="0" shapeId="0" xr:uid="{1E367171-5875-4F06-95A2-61D50213C463}">
      <text>
        <r>
          <rPr>
            <sz val="9"/>
            <color indexed="81"/>
            <rFont val="Tahoma"/>
            <family val="2"/>
          </rPr>
          <t xml:space="preserve">Relacionar la formula del indicador
</t>
        </r>
      </text>
    </comment>
    <comment ref="C9" authorId="0" shapeId="0" xr:uid="{E0BF5D4D-E0A8-4F74-80C7-298960087099}">
      <text>
        <r>
          <rPr>
            <sz val="9"/>
            <color indexed="81"/>
            <rFont val="Tahoma"/>
            <family val="2"/>
          </rPr>
          <t xml:space="preserve">Relacionar la formula del indicador correspondiente a la variable uno
</t>
        </r>
      </text>
    </comment>
    <comment ref="F9" authorId="0" shapeId="0" xr:uid="{747AF230-848C-47D4-AA86-34ACA0BB6980}">
      <text>
        <r>
          <rPr>
            <sz val="9"/>
            <color indexed="81"/>
            <rFont val="Tahoma"/>
            <family val="2"/>
          </rPr>
          <t xml:space="preserve">Describir en forma clara lo que busca  medir el indicador
</t>
        </r>
      </text>
    </comment>
    <comment ref="N10" authorId="0" shapeId="0" xr:uid="{544BD9CA-D3CF-426D-B686-B7A9FAAD7FAF}">
      <text>
        <r>
          <rPr>
            <sz val="9"/>
            <color indexed="81"/>
            <rFont val="Tahoma"/>
            <family val="2"/>
          </rPr>
          <t xml:space="preserve">Seleccionar de la lista desplegable, la naturaleza o tipo de indicador
</t>
        </r>
      </text>
    </comment>
    <comment ref="R10" authorId="0" shapeId="0" xr:uid="{9C54CFCC-0FFF-484E-9EA7-3606DD61FCE2}">
      <text>
        <r>
          <rPr>
            <sz val="9"/>
            <color indexed="81"/>
            <rFont val="Tahoma"/>
            <family val="2"/>
          </rPr>
          <t>Relacionar el Código del Indicador, tal como aparece en el plan correspondiente (PAG o PEIDA)</t>
        </r>
      </text>
    </comment>
    <comment ref="U10" authorId="0" shapeId="0" xr:uid="{9561864F-988F-4A2E-B18F-0060BC9BED7A}">
      <text>
        <r>
          <rPr>
            <sz val="9"/>
            <color indexed="81"/>
            <rFont val="Tahoma"/>
            <family val="2"/>
          </rPr>
          <t xml:space="preserve">Se relacione la versión del indicador de acuerdo con las modificaciones realizadas. 
</t>
        </r>
      </text>
    </comment>
    <comment ref="C11" authorId="0" shapeId="0" xr:uid="{029B6D95-C443-42BC-966C-FC8CA2160915}">
      <text>
        <r>
          <rPr>
            <sz val="9"/>
            <color indexed="81"/>
            <rFont val="Tahoma"/>
            <family val="2"/>
          </rPr>
          <t>Se relaciona lo correspondiente a la variable dos, que por lo general  aplica para los indicadores porcentuales o indices.</t>
        </r>
      </text>
    </comment>
    <comment ref="A14" authorId="0" shapeId="0" xr:uid="{78F6BC74-A7AD-44AC-AAC0-7078656D4F44}">
      <text>
        <r>
          <rPr>
            <sz val="9"/>
            <color indexed="81"/>
            <rFont val="Tahoma"/>
            <family val="2"/>
          </rPr>
          <t xml:space="preserve">Seleccionar la unidad de medida del indicador de la lista desplegable
</t>
        </r>
      </text>
    </comment>
    <comment ref="C14" authorId="0" shapeId="0" xr:uid="{269EC21A-7350-4481-90CD-EB41C00FD488}">
      <text>
        <r>
          <rPr>
            <sz val="9"/>
            <color indexed="81"/>
            <rFont val="Tahoma"/>
            <family val="2"/>
          </rPr>
          <t xml:space="preserve">Indique la meta que desea llegar para la vigencia propuesta para el indicador, de acuerdo con lo relacionado en el Plan.
</t>
        </r>
      </text>
    </comment>
    <comment ref="F14" authorId="0" shapeId="0" xr:uid="{4B600CAF-ED59-4F66-833D-711E3CD0A9DD}">
      <text>
        <r>
          <rPr>
            <sz val="9"/>
            <color indexed="81"/>
            <rFont val="Tahoma"/>
            <family val="2"/>
          </rPr>
          <t xml:space="preserve">Seleccionar la Periocidad propuesta para el indicador de la lista desplegable.
</t>
        </r>
      </text>
    </comment>
    <comment ref="J14" authorId="0" shapeId="0" xr:uid="{0AAE83EC-3D4D-435F-9BD1-948999E6759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9BF6D366-0053-470D-8499-5B7478FEF90B}">
      <text>
        <r>
          <rPr>
            <sz val="9"/>
            <color indexed="81"/>
            <rFont val="Tahoma"/>
            <family val="2"/>
          </rPr>
          <t xml:space="preserve">Seleccione de la lista desplegable el área responsable del reporte del indicador
</t>
        </r>
      </text>
    </comment>
    <comment ref="A18" authorId="1" shapeId="0" xr:uid="{7E829B7A-94F9-4722-8C78-B14CDF1996C1}">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FD932327-57BA-4E64-94E1-ABD91F3E4F29}">
      <text>
        <r>
          <rPr>
            <sz val="9"/>
            <color indexed="81"/>
            <rFont val="Tahoma"/>
            <family val="2"/>
          </rPr>
          <t>Este es un campo informativo, no se diligencia.</t>
        </r>
      </text>
    </comment>
    <comment ref="F19" authorId="1" shapeId="0" xr:uid="{105A28D9-0E74-4968-95A0-605B56C78962}">
      <text>
        <r>
          <rPr>
            <sz val="9"/>
            <color indexed="81"/>
            <rFont val="Tahoma"/>
            <family val="2"/>
          </rPr>
          <t>Este es un campo informativo, no se diligencia.</t>
        </r>
      </text>
    </comment>
    <comment ref="O19" authorId="1" shapeId="0" xr:uid="{89829D80-B16F-43FB-BEDA-55FBD058CA79}">
      <text>
        <r>
          <rPr>
            <sz val="9"/>
            <color indexed="81"/>
            <rFont val="Tahoma"/>
            <family val="2"/>
          </rPr>
          <t>Este es un campo informativo, no se diligencia.</t>
        </r>
      </text>
    </comment>
    <comment ref="A22" authorId="0" shapeId="0" xr:uid="{F7828410-1C5A-44D8-9A89-5EFA0D9CB094}">
      <text>
        <r>
          <rPr>
            <sz val="9"/>
            <color indexed="81"/>
            <rFont val="Tahoma"/>
            <family val="2"/>
          </rPr>
          <t xml:space="preserve">Relacionar el dato que corresponde a la variable uno del indicador
</t>
        </r>
      </text>
    </comment>
    <comment ref="A23" authorId="0" shapeId="0" xr:uid="{F0767A55-2688-41C6-8723-F3D51A4939F5}">
      <text>
        <r>
          <rPr>
            <sz val="9"/>
            <color indexed="81"/>
            <rFont val="Tahoma"/>
            <family val="2"/>
          </rPr>
          <t xml:space="preserve">Relacionar el dato que corresponde a la variable dos del indicador, si aplica
</t>
        </r>
      </text>
    </comment>
    <comment ref="A24" authorId="0" shapeId="0" xr:uid="{481A01D9-0928-4FFF-8136-D6100D03F74B}">
      <text>
        <r>
          <rPr>
            <sz val="9"/>
            <color indexed="81"/>
            <rFont val="Tahoma"/>
            <family val="2"/>
          </rPr>
          <t>Espacio solo informativo, no se relaciona datos en estos campos.</t>
        </r>
      </text>
    </comment>
    <comment ref="A39" authorId="0" shapeId="0" xr:uid="{D46FCB77-98ED-46A4-9A67-2BDF01A29230}">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F9B71B9F-9D5E-4AAB-AD62-0A3EF3ED86BC}">
      <text>
        <r>
          <rPr>
            <sz val="9"/>
            <color indexed="81"/>
            <rFont val="Tahoma"/>
            <family val="2"/>
          </rPr>
          <t>En este espacio se realiza por funcionario de la OAP, las observaciones relevantes resultado de la medición del indicador.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607A457C-A10F-4E3F-A917-D89D022C03C0}">
      <text>
        <r>
          <rPr>
            <sz val="9"/>
            <color indexed="81"/>
            <rFont val="Tahoma"/>
            <family val="2"/>
          </rPr>
          <t xml:space="preserve">Se selecciona el Proceso de la lista desplegable que se relacione de acuerdo con la actividad e indicador formulado
</t>
        </r>
      </text>
    </comment>
    <comment ref="A6" authorId="0" shapeId="0" xr:uid="{774C8366-07DC-40ED-9789-2519D5B0329C}">
      <text>
        <r>
          <rPr>
            <sz val="9"/>
            <color indexed="81"/>
            <rFont val="Tahoma"/>
            <family val="2"/>
          </rPr>
          <t xml:space="preserve">Relacionar el nombre del indicador, tal como se relaciona en el Plan.
</t>
        </r>
      </text>
    </comment>
    <comment ref="A7" authorId="0" shapeId="0" xr:uid="{C1A1A269-F909-4B5A-A03C-4AC9B384AC9A}">
      <text>
        <r>
          <rPr>
            <sz val="9"/>
            <color indexed="81"/>
            <rFont val="Tahoma"/>
            <family val="2"/>
          </rPr>
          <t xml:space="preserve">Relacionar el objetivo del Proceso el cual se asociará al indicador, tal como se encuentra en la caracterización.
</t>
        </r>
      </text>
    </comment>
    <comment ref="A8" authorId="0" shapeId="0" xr:uid="{346A833E-BA04-451D-9A22-EBFF049C5437}">
      <text>
        <r>
          <rPr>
            <sz val="9"/>
            <color indexed="81"/>
            <rFont val="Tahoma"/>
            <family val="2"/>
          </rPr>
          <t xml:space="preserve">Relacionar la actividad relacionada en el Plan (PAG - PEIDA) asociada al indicador.
</t>
        </r>
      </text>
    </comment>
    <comment ref="A9" authorId="0" shapeId="0" xr:uid="{A8B36A09-2925-4103-97E8-B9A426861725}">
      <text>
        <r>
          <rPr>
            <sz val="9"/>
            <color indexed="81"/>
            <rFont val="Tahoma"/>
            <family val="2"/>
          </rPr>
          <t xml:space="preserve">Relacionar la formula del indicador
</t>
        </r>
      </text>
    </comment>
    <comment ref="C9" authorId="0" shapeId="0" xr:uid="{0FA3D8B1-3E5F-4E94-B24F-60BD5E48F863}">
      <text>
        <r>
          <rPr>
            <sz val="9"/>
            <color indexed="81"/>
            <rFont val="Tahoma"/>
            <family val="2"/>
          </rPr>
          <t xml:space="preserve">Relacionar la formula del indicador correspondiente a la variable uno
</t>
        </r>
      </text>
    </comment>
    <comment ref="F9" authorId="0" shapeId="0" xr:uid="{01332AA5-BB20-48EC-A019-EAA5A51C4B0D}">
      <text>
        <r>
          <rPr>
            <sz val="9"/>
            <color indexed="81"/>
            <rFont val="Tahoma"/>
            <family val="2"/>
          </rPr>
          <t xml:space="preserve">Describir en forma clara lo que busca  medir el indicador
</t>
        </r>
      </text>
    </comment>
    <comment ref="N10" authorId="0" shapeId="0" xr:uid="{759AB7BA-6459-4368-863F-10C510A8EB5B}">
      <text>
        <r>
          <rPr>
            <sz val="9"/>
            <color indexed="81"/>
            <rFont val="Tahoma"/>
            <family val="2"/>
          </rPr>
          <t xml:space="preserve">Seleccionar de la lista desplegable, la naturaleza o tipo de indicador
</t>
        </r>
      </text>
    </comment>
    <comment ref="R10" authorId="0" shapeId="0" xr:uid="{DF540BD3-0DC3-4112-AF63-0FFAE6E57A5A}">
      <text>
        <r>
          <rPr>
            <sz val="9"/>
            <color indexed="81"/>
            <rFont val="Tahoma"/>
            <family val="2"/>
          </rPr>
          <t>Relacionar el Código del Indicador, tal como aparece en el plan correspondiente (PAG o PEIDA)</t>
        </r>
      </text>
    </comment>
    <comment ref="U10" authorId="0" shapeId="0" xr:uid="{BA861089-BE3B-4769-B2A4-CC7DF698805E}">
      <text>
        <r>
          <rPr>
            <sz val="9"/>
            <color indexed="81"/>
            <rFont val="Tahoma"/>
            <family val="2"/>
          </rPr>
          <t xml:space="preserve">Se relacione la versión del indicador de acuerdo con las modificaciones realizadas. 
</t>
        </r>
      </text>
    </comment>
    <comment ref="C11" authorId="0" shapeId="0" xr:uid="{EEFACFA2-BF18-4C4E-B582-F1DB769096C6}">
      <text>
        <r>
          <rPr>
            <sz val="9"/>
            <color indexed="81"/>
            <rFont val="Tahoma"/>
            <family val="2"/>
          </rPr>
          <t>Se relaciona lo correspondiente a la variable dos, que por lo general  aplica para los indicadores porcentuales o indices.</t>
        </r>
      </text>
    </comment>
    <comment ref="A14" authorId="0" shapeId="0" xr:uid="{CA634508-ECC6-42D0-BFC7-4FDCC8CD3FA2}">
      <text>
        <r>
          <rPr>
            <sz val="9"/>
            <color indexed="81"/>
            <rFont val="Tahoma"/>
            <family val="2"/>
          </rPr>
          <t xml:space="preserve">Seleccionar la unidad de medida del indicador de la lista desplegable
</t>
        </r>
      </text>
    </comment>
    <comment ref="C14" authorId="0" shapeId="0" xr:uid="{05F79CB5-DB72-4E17-A30C-2B00906A08C2}">
      <text>
        <r>
          <rPr>
            <sz val="9"/>
            <color indexed="81"/>
            <rFont val="Tahoma"/>
            <family val="2"/>
          </rPr>
          <t xml:space="preserve">Indique la meta que desea llegar para la vigencia propuesta para el indicador, de acuerdo con lo relacionado en el Plan.
</t>
        </r>
      </text>
    </comment>
    <comment ref="F14" authorId="0" shapeId="0" xr:uid="{404EEF27-3708-40C1-89F1-5671E31127A2}">
      <text>
        <r>
          <rPr>
            <sz val="9"/>
            <color indexed="81"/>
            <rFont val="Tahoma"/>
            <family val="2"/>
          </rPr>
          <t xml:space="preserve">Seleccionar la Periocidad propuesta para el indicador de la lista desplegable.
</t>
        </r>
      </text>
    </comment>
    <comment ref="J14" authorId="0" shapeId="0" xr:uid="{85B42DA1-5CF8-4701-BF1C-0CF3A235FF3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39B350EF-9148-4F61-9215-BEFF84D8EE48}">
      <text>
        <r>
          <rPr>
            <sz val="9"/>
            <color indexed="81"/>
            <rFont val="Tahoma"/>
            <family val="2"/>
          </rPr>
          <t xml:space="preserve">Seleccione de la lista desplegable el área responsable del reporte del indicador
</t>
        </r>
      </text>
    </comment>
    <comment ref="A18" authorId="1" shapeId="0" xr:uid="{BACDEBBB-28AA-47EA-8E0D-4CF003E62280}">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1DAAF3AF-E670-4866-B445-C02EFBBF0215}">
      <text>
        <r>
          <rPr>
            <sz val="9"/>
            <color indexed="81"/>
            <rFont val="Tahoma"/>
            <family val="2"/>
          </rPr>
          <t>Este es un campo informativo, no se diligencia.</t>
        </r>
      </text>
    </comment>
    <comment ref="F19" authorId="1" shapeId="0" xr:uid="{80D3F9B9-23B2-4803-9E07-18FD6971054C}">
      <text>
        <r>
          <rPr>
            <sz val="9"/>
            <color indexed="81"/>
            <rFont val="Tahoma"/>
            <family val="2"/>
          </rPr>
          <t>Este es un campo informativo, no se diligencia.</t>
        </r>
      </text>
    </comment>
    <comment ref="O19" authorId="1" shapeId="0" xr:uid="{303B36DA-4019-4D8A-B4F0-9CF08055555F}">
      <text>
        <r>
          <rPr>
            <sz val="9"/>
            <color indexed="81"/>
            <rFont val="Tahoma"/>
            <family val="2"/>
          </rPr>
          <t>Este es un campo informativo, no se diligencia.</t>
        </r>
      </text>
    </comment>
    <comment ref="A22" authorId="0" shapeId="0" xr:uid="{757CA958-208C-4A6B-BF1E-5A00E15ED4F8}">
      <text>
        <r>
          <rPr>
            <sz val="9"/>
            <color indexed="81"/>
            <rFont val="Tahoma"/>
            <family val="2"/>
          </rPr>
          <t xml:space="preserve">Relacionar el dato que corresponde a la variable uno del indicador
</t>
        </r>
      </text>
    </comment>
    <comment ref="A23" authorId="0" shapeId="0" xr:uid="{C0554C8E-444B-4A44-A119-85BCD39E9C05}">
      <text>
        <r>
          <rPr>
            <sz val="9"/>
            <color indexed="81"/>
            <rFont val="Tahoma"/>
            <family val="2"/>
          </rPr>
          <t xml:space="preserve">Relacionar el dato que corresponde a la variable dos del indicador, si aplica
</t>
        </r>
      </text>
    </comment>
    <comment ref="A24" authorId="0" shapeId="0" xr:uid="{E3AE2DD8-2825-41B0-B031-50328C6CED71}">
      <text>
        <r>
          <rPr>
            <sz val="9"/>
            <color indexed="81"/>
            <rFont val="Tahoma"/>
            <family val="2"/>
          </rPr>
          <t>Espacio solo informativo, no se relaciona datos en estos campos.</t>
        </r>
      </text>
    </comment>
    <comment ref="A39" authorId="0" shapeId="0" xr:uid="{A57EC4FA-4D68-4428-9CEC-AFAF9345BB52}">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BD1B226B-CE76-4A4D-B987-C31D163BE7E2}">
      <text>
        <r>
          <rPr>
            <sz val="9"/>
            <color indexed="81"/>
            <rFont val="Tahoma"/>
            <family val="2"/>
          </rPr>
          <t>En este espacio se realiza por funcionario de la OAP, las observaciones relevantes resultado de la medición del indicador.</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830C9980-F7B7-440C-B3EE-B9C204AD821C}">
      <text>
        <r>
          <rPr>
            <sz val="9"/>
            <color indexed="81"/>
            <rFont val="Tahoma"/>
            <family val="2"/>
          </rPr>
          <t xml:space="preserve">Se selecciona el Proceso de la lista desplegable que se relacione de acuerdo con la actividad e indicador formulado
</t>
        </r>
      </text>
    </comment>
    <comment ref="A6" authorId="0" shapeId="0" xr:uid="{F2693955-9BF2-47D7-B74C-804F48EB00C0}">
      <text>
        <r>
          <rPr>
            <sz val="9"/>
            <color indexed="81"/>
            <rFont val="Tahoma"/>
            <family val="2"/>
          </rPr>
          <t xml:space="preserve">Relacionar el nombre del indicador, tal como se relaciona en el Plan.
</t>
        </r>
      </text>
    </comment>
    <comment ref="A7" authorId="0" shapeId="0" xr:uid="{3A4C4BAB-23EA-4E96-B12E-397418C3D5EB}">
      <text>
        <r>
          <rPr>
            <sz val="9"/>
            <color indexed="81"/>
            <rFont val="Tahoma"/>
            <family val="2"/>
          </rPr>
          <t xml:space="preserve">Relacionar el objetivo del Proceso el cual se asociará al indicador, tal como se encuentra en la caracterización.
</t>
        </r>
      </text>
    </comment>
    <comment ref="A8" authorId="0" shapeId="0" xr:uid="{9EC4DB57-0E0F-48D5-86AF-DA8CF99E954C}">
      <text>
        <r>
          <rPr>
            <sz val="9"/>
            <color indexed="81"/>
            <rFont val="Tahoma"/>
            <family val="2"/>
          </rPr>
          <t xml:space="preserve">Relacionar la actividad relacionada en el Plan (PAG - PEIDA) asociada al indicador.
</t>
        </r>
      </text>
    </comment>
    <comment ref="A9" authorId="0" shapeId="0" xr:uid="{F5D3B913-9EF3-47DC-ADAB-EAA12327C200}">
      <text>
        <r>
          <rPr>
            <sz val="9"/>
            <color indexed="81"/>
            <rFont val="Tahoma"/>
            <family val="2"/>
          </rPr>
          <t xml:space="preserve">Relacionar la formula del indicador
</t>
        </r>
      </text>
    </comment>
    <comment ref="C9" authorId="0" shapeId="0" xr:uid="{CF26AA67-45F5-4663-B622-4EEA98523792}">
      <text>
        <r>
          <rPr>
            <sz val="9"/>
            <color indexed="81"/>
            <rFont val="Tahoma"/>
            <family val="2"/>
          </rPr>
          <t xml:space="preserve">Relacionar la formula del indicador correspondiente a la variable uno
</t>
        </r>
      </text>
    </comment>
    <comment ref="F9" authorId="0" shapeId="0" xr:uid="{A1028477-6BC5-4CA6-9070-FB314691C853}">
      <text>
        <r>
          <rPr>
            <sz val="9"/>
            <color indexed="81"/>
            <rFont val="Tahoma"/>
            <family val="2"/>
          </rPr>
          <t xml:space="preserve">Describir en forma clara lo que busca  medir el indicador
</t>
        </r>
      </text>
    </comment>
    <comment ref="N10" authorId="0" shapeId="0" xr:uid="{FD3AD4A8-236D-4CDC-B9DC-B441296F09F5}">
      <text>
        <r>
          <rPr>
            <sz val="9"/>
            <color indexed="81"/>
            <rFont val="Tahoma"/>
            <family val="2"/>
          </rPr>
          <t xml:space="preserve">Seleccionar de la lista desplegable, la naturaleza o tipo de indicador
</t>
        </r>
      </text>
    </comment>
    <comment ref="R10" authorId="0" shapeId="0" xr:uid="{927004AB-82F6-4361-85E5-E09BB206A549}">
      <text>
        <r>
          <rPr>
            <sz val="9"/>
            <color indexed="81"/>
            <rFont val="Tahoma"/>
            <family val="2"/>
          </rPr>
          <t>Relacionar el Código del Indicador, tal como aparece en el plan correspondiente (PAG o PEIDA)</t>
        </r>
      </text>
    </comment>
    <comment ref="U10" authorId="0" shapeId="0" xr:uid="{13759A5A-7384-4792-8D14-D12D46488C4B}">
      <text>
        <r>
          <rPr>
            <sz val="9"/>
            <color indexed="81"/>
            <rFont val="Tahoma"/>
            <family val="2"/>
          </rPr>
          <t xml:space="preserve">Se relacione la versión del indicador de acuerdo con las modificaciones realizadas. 
</t>
        </r>
      </text>
    </comment>
    <comment ref="C11" authorId="0" shapeId="0" xr:uid="{89B8332B-C8E0-4B78-957C-917C5E8FBE1D}">
      <text>
        <r>
          <rPr>
            <sz val="9"/>
            <color indexed="81"/>
            <rFont val="Tahoma"/>
            <family val="2"/>
          </rPr>
          <t>Se relaciona lo correspondiente a la variable dos, que por lo general  aplica para los indicadores porcentuales o indices.</t>
        </r>
      </text>
    </comment>
    <comment ref="A14" authorId="0" shapeId="0" xr:uid="{8300A398-BD2C-4AA9-B9C2-B0E7FEED659C}">
      <text>
        <r>
          <rPr>
            <sz val="9"/>
            <color indexed="81"/>
            <rFont val="Tahoma"/>
            <family val="2"/>
          </rPr>
          <t xml:space="preserve">Seleccionar la unidad de medida del indicador de la lista desplegable
</t>
        </r>
      </text>
    </comment>
    <comment ref="C14" authorId="0" shapeId="0" xr:uid="{20B0F809-5D44-4A15-A2A0-7D6AEF02A3F2}">
      <text>
        <r>
          <rPr>
            <sz val="9"/>
            <color indexed="81"/>
            <rFont val="Tahoma"/>
            <family val="2"/>
          </rPr>
          <t xml:space="preserve">Indique la meta que desea llegar para la vigencia propuesta para el indicador, de acuerdo con lo relacionado en el Plan.
</t>
        </r>
      </text>
    </comment>
    <comment ref="F14" authorId="0" shapeId="0" xr:uid="{256F93E4-4D0C-497F-9230-445A3CA39D90}">
      <text>
        <r>
          <rPr>
            <sz val="9"/>
            <color indexed="81"/>
            <rFont val="Tahoma"/>
            <family val="2"/>
          </rPr>
          <t xml:space="preserve">Seleccionar la Periocidad propuesta para el indicador de la lista desplegable.
</t>
        </r>
      </text>
    </comment>
    <comment ref="J14" authorId="0" shapeId="0" xr:uid="{CCE37F5D-00A7-4B61-90E5-84A4863D08C5}">
      <text>
        <r>
          <rPr>
            <sz val="9"/>
            <color indexed="81"/>
            <rFont val="Tahoma"/>
            <family val="2"/>
          </rPr>
          <t xml:space="preserve">En este espacio se relaciona los rangos determinados para saber en donde se categoriza, de acuerdo con el avance o cumplimiento reportado.
</t>
        </r>
      </text>
    </comment>
    <comment ref="S14" authorId="0" shapeId="0" xr:uid="{48B1A63D-FD0E-4307-832E-A6FFA993BEF8}">
      <text>
        <r>
          <rPr>
            <sz val="9"/>
            <color indexed="81"/>
            <rFont val="Tahoma"/>
            <family val="2"/>
          </rPr>
          <t xml:space="preserve">Seleccione de la lista desplegable el área responsable del reporte del indicador
</t>
        </r>
      </text>
    </comment>
    <comment ref="A18" authorId="1" shapeId="0" xr:uid="{435ACCE0-B841-4D67-AA2F-95F47230C530}">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2495C08C-68EB-4E8E-AA11-3032456251FB}">
      <text>
        <r>
          <rPr>
            <sz val="9"/>
            <color indexed="81"/>
            <rFont val="Tahoma"/>
            <family val="2"/>
          </rPr>
          <t>Este es un campo informativo, no se diligencia.</t>
        </r>
      </text>
    </comment>
    <comment ref="F19" authorId="1" shapeId="0" xr:uid="{10D7AE02-A738-4121-969B-9E374FB00A2F}">
      <text>
        <r>
          <rPr>
            <sz val="9"/>
            <color indexed="81"/>
            <rFont val="Tahoma"/>
            <family val="2"/>
          </rPr>
          <t>Este es un campo informativo, no se diligencia.</t>
        </r>
      </text>
    </comment>
    <comment ref="O19" authorId="1" shapeId="0" xr:uid="{1E99D0A2-678E-44FB-9725-8AA0CEA3E6C7}">
      <text>
        <r>
          <rPr>
            <sz val="9"/>
            <color indexed="81"/>
            <rFont val="Tahoma"/>
            <family val="2"/>
          </rPr>
          <t>Este es un campo informativo, no se diligencia.</t>
        </r>
      </text>
    </comment>
    <comment ref="A22" authorId="0" shapeId="0" xr:uid="{DFFB47CA-3B14-4929-BB12-B9D1EA153902}">
      <text>
        <r>
          <rPr>
            <sz val="9"/>
            <color indexed="81"/>
            <rFont val="Tahoma"/>
            <family val="2"/>
          </rPr>
          <t xml:space="preserve">Relacionar el dato que corresponde a la variable uno del indicador
</t>
        </r>
      </text>
    </comment>
    <comment ref="A23" authorId="0" shapeId="0" xr:uid="{7971F893-83E0-4113-9443-0DA61290E90B}">
      <text>
        <r>
          <rPr>
            <sz val="9"/>
            <color indexed="81"/>
            <rFont val="Tahoma"/>
            <family val="2"/>
          </rPr>
          <t xml:space="preserve">Relacionar el dato que corresponde a la variable dos del indicador, si aplica
</t>
        </r>
      </text>
    </comment>
    <comment ref="A24" authorId="0" shapeId="0" xr:uid="{7896C926-00C5-4867-9398-724920128F3F}">
      <text>
        <r>
          <rPr>
            <sz val="9"/>
            <color indexed="81"/>
            <rFont val="Tahoma"/>
            <family val="2"/>
          </rPr>
          <t>Espacio solo informativo, no se relaciona datos en estos campos.</t>
        </r>
      </text>
    </comment>
    <comment ref="A39" authorId="0" shapeId="0" xr:uid="{0F7A23B8-C48E-474A-8363-A51E0AC0CB99}">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15D56F80-8455-43FE-AA2C-9EB37931F625}">
      <text>
        <r>
          <rPr>
            <sz val="9"/>
            <color indexed="81"/>
            <rFont val="Tahoma"/>
            <family val="2"/>
          </rPr>
          <t>En este espacio se realiza por funcionario de la OAP, las observaciones relevantes resultado de la medición del indicador.</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11DC7B0D-3CD6-4676-AC03-44AE33C7EB54}">
      <text>
        <r>
          <rPr>
            <sz val="9"/>
            <color indexed="81"/>
            <rFont val="Tahoma"/>
            <family val="2"/>
          </rPr>
          <t xml:space="preserve">Se selecciona el Proceso de la lista desplegable que se relacione de acuerdo con la actividad e indicador formulado
</t>
        </r>
      </text>
    </comment>
    <comment ref="A6" authorId="0" shapeId="0" xr:uid="{07C69CB2-60CB-4579-A2F6-1C9BCFD016AC}">
      <text>
        <r>
          <rPr>
            <sz val="9"/>
            <color indexed="81"/>
            <rFont val="Tahoma"/>
            <family val="2"/>
          </rPr>
          <t xml:space="preserve">Relacionar el nombre del indicador, tal como se relaciona en el Plan.
</t>
        </r>
      </text>
    </comment>
    <comment ref="A7" authorId="0" shapeId="0" xr:uid="{2A2E3F21-B26E-4E46-B243-C4F80D44B35C}">
      <text>
        <r>
          <rPr>
            <sz val="9"/>
            <color indexed="81"/>
            <rFont val="Tahoma"/>
            <family val="2"/>
          </rPr>
          <t xml:space="preserve">Relacionar el objetivo del Proceso el cual se asociará al indicador, tal como se encuentra en la caracterización.
</t>
        </r>
      </text>
    </comment>
    <comment ref="A8" authorId="0" shapeId="0" xr:uid="{B2B4D39C-26CA-4C81-AA3A-14C16EC836D0}">
      <text>
        <r>
          <rPr>
            <sz val="9"/>
            <color indexed="81"/>
            <rFont val="Tahoma"/>
            <family val="2"/>
          </rPr>
          <t xml:space="preserve">Relacionar la actividad relacionada en el Plan (PAG - PEIDA) asociada al indicador.
</t>
        </r>
      </text>
    </comment>
    <comment ref="A9" authorId="0" shapeId="0" xr:uid="{FB22C758-C41A-4A8A-BEDF-7868558F22A2}">
      <text>
        <r>
          <rPr>
            <sz val="9"/>
            <color indexed="81"/>
            <rFont val="Tahoma"/>
            <family val="2"/>
          </rPr>
          <t xml:space="preserve">Relacionar la formula del indicador
</t>
        </r>
      </text>
    </comment>
    <comment ref="C9" authorId="0" shapeId="0" xr:uid="{B29CAC8C-6C50-4EAD-818E-B4DF41099B38}">
      <text>
        <r>
          <rPr>
            <sz val="9"/>
            <color indexed="81"/>
            <rFont val="Tahoma"/>
            <family val="2"/>
          </rPr>
          <t xml:space="preserve">Relacionar la formula del indicador correspondiente a la variable uno
</t>
        </r>
      </text>
    </comment>
    <comment ref="F9" authorId="0" shapeId="0" xr:uid="{632AF081-D694-4FDE-A01A-E4DF04BD0E41}">
      <text>
        <r>
          <rPr>
            <sz val="9"/>
            <color indexed="81"/>
            <rFont val="Tahoma"/>
            <family val="2"/>
          </rPr>
          <t xml:space="preserve">Describir en forma clara lo que busca  medir el indicador
</t>
        </r>
      </text>
    </comment>
    <comment ref="N10" authorId="0" shapeId="0" xr:uid="{6166F410-356B-4A76-AD57-F854D947674B}">
      <text>
        <r>
          <rPr>
            <sz val="9"/>
            <color indexed="81"/>
            <rFont val="Tahoma"/>
            <family val="2"/>
          </rPr>
          <t xml:space="preserve">Seleccionar de la lista desplegable, la naturaleza o tipo de indicador
</t>
        </r>
      </text>
    </comment>
    <comment ref="R10" authorId="0" shapeId="0" xr:uid="{8ED358DE-DDDF-4326-A968-CDE779254E59}">
      <text>
        <r>
          <rPr>
            <sz val="9"/>
            <color indexed="81"/>
            <rFont val="Tahoma"/>
            <family val="2"/>
          </rPr>
          <t>Relacionar el Código del Indicador, tal como aparece en el plan correspondiente (PAG o PEIDA)</t>
        </r>
      </text>
    </comment>
    <comment ref="U10" authorId="0" shapeId="0" xr:uid="{3F0D609F-CEA9-4BC1-9CA3-EFC152D230FF}">
      <text>
        <r>
          <rPr>
            <sz val="9"/>
            <color indexed="81"/>
            <rFont val="Tahoma"/>
            <family val="2"/>
          </rPr>
          <t xml:space="preserve">Se relacione la versión del indicador de acuerdo con las modificaciones realizadas. 
</t>
        </r>
      </text>
    </comment>
    <comment ref="C11" authorId="0" shapeId="0" xr:uid="{DB0FF163-61D5-4BC7-9F19-7B4D9D5941D8}">
      <text>
        <r>
          <rPr>
            <sz val="9"/>
            <color indexed="81"/>
            <rFont val="Tahoma"/>
            <family val="2"/>
          </rPr>
          <t>Se relaciona lo correspondiente a la variable dos, que por lo general  aplica para los indicadores porcentuales o indices.</t>
        </r>
      </text>
    </comment>
    <comment ref="A14" authorId="0" shapeId="0" xr:uid="{49797B51-63B9-4AAB-8208-7194D9B883DE}">
      <text>
        <r>
          <rPr>
            <sz val="9"/>
            <color indexed="81"/>
            <rFont val="Tahoma"/>
            <family val="2"/>
          </rPr>
          <t xml:space="preserve">Seleccionar la unidad de medida del indicador de la lista desplegable
</t>
        </r>
      </text>
    </comment>
    <comment ref="C14" authorId="0" shapeId="0" xr:uid="{A77C7387-9B0A-420F-AEB4-AC099FF73BB3}">
      <text>
        <r>
          <rPr>
            <sz val="9"/>
            <color indexed="81"/>
            <rFont val="Tahoma"/>
            <family val="2"/>
          </rPr>
          <t xml:space="preserve">Indique la meta que desea llegar para la vigencia propuesta para el indicador, de acuerdo con lo relacionado en el Plan.
</t>
        </r>
      </text>
    </comment>
    <comment ref="F14" authorId="0" shapeId="0" xr:uid="{E2EDCBBD-D285-462C-AA49-6FBB7FDAC01A}">
      <text>
        <r>
          <rPr>
            <sz val="9"/>
            <color indexed="81"/>
            <rFont val="Tahoma"/>
            <family val="2"/>
          </rPr>
          <t xml:space="preserve">Seleccionar la Periocidad propuesta para el indicador de la lista desplegable.
</t>
        </r>
      </text>
    </comment>
    <comment ref="J14" authorId="0" shapeId="0" xr:uid="{2100759B-589A-4882-81B0-C36B1DCE2C08}">
      <text>
        <r>
          <rPr>
            <sz val="9"/>
            <color indexed="81"/>
            <rFont val="Tahoma"/>
            <family val="2"/>
          </rPr>
          <t xml:space="preserve">En este espacio se relaciona los rangos determinados para saber en donde se categoriza, de acuerdo con el avance o cumplimiento reportado.
</t>
        </r>
      </text>
    </comment>
    <comment ref="S14" authorId="0" shapeId="0" xr:uid="{B066A9E7-E25C-4759-A698-4EE53DCB0BB8}">
      <text>
        <r>
          <rPr>
            <sz val="9"/>
            <color indexed="81"/>
            <rFont val="Tahoma"/>
            <family val="2"/>
          </rPr>
          <t xml:space="preserve">Seleccione de la lista desplegable el área responsable del reporte del indicador
</t>
        </r>
      </text>
    </comment>
    <comment ref="A18" authorId="1" shapeId="0" xr:uid="{2B74071D-64FF-4351-920E-2D9D3013A582}">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2B96771B-9CAC-49AD-9926-ED8C14E73E67}">
      <text>
        <r>
          <rPr>
            <sz val="9"/>
            <color indexed="81"/>
            <rFont val="Tahoma"/>
            <family val="2"/>
          </rPr>
          <t>Este es un campo informativo, no se diligencia.</t>
        </r>
      </text>
    </comment>
    <comment ref="F19" authorId="1" shapeId="0" xr:uid="{40DE7260-1BBB-4BB6-AD01-D8857E87B5B9}">
      <text>
        <r>
          <rPr>
            <sz val="9"/>
            <color indexed="81"/>
            <rFont val="Tahoma"/>
            <family val="2"/>
          </rPr>
          <t>Este es un campo informativo, no se diligencia.</t>
        </r>
      </text>
    </comment>
    <comment ref="O19" authorId="1" shapeId="0" xr:uid="{853B1320-D439-4EBA-BA38-137B349EB0FB}">
      <text>
        <r>
          <rPr>
            <sz val="9"/>
            <color indexed="81"/>
            <rFont val="Tahoma"/>
            <family val="2"/>
          </rPr>
          <t>Este es un campo informativo, no se diligencia.</t>
        </r>
      </text>
    </comment>
    <comment ref="A22" authorId="0" shapeId="0" xr:uid="{78555DBB-CA7B-4C68-9DC6-846C50D07EF7}">
      <text>
        <r>
          <rPr>
            <sz val="9"/>
            <color indexed="81"/>
            <rFont val="Tahoma"/>
            <family val="2"/>
          </rPr>
          <t xml:space="preserve">Relacionar el dato que corresponde a la variable uno del indicador
</t>
        </r>
      </text>
    </comment>
    <comment ref="A23" authorId="0" shapeId="0" xr:uid="{28104FCE-410A-4296-8454-EF32F87378DB}">
      <text>
        <r>
          <rPr>
            <sz val="9"/>
            <color indexed="81"/>
            <rFont val="Tahoma"/>
            <family val="2"/>
          </rPr>
          <t xml:space="preserve">Relacionar el dato que corresponde a la variable dos del indicador, si aplica
</t>
        </r>
      </text>
    </comment>
    <comment ref="A24" authorId="0" shapeId="0" xr:uid="{4C79B054-1589-424D-B702-36548B29D383}">
      <text>
        <r>
          <rPr>
            <sz val="9"/>
            <color indexed="81"/>
            <rFont val="Tahoma"/>
            <family val="2"/>
          </rPr>
          <t>Espacio solo informativo, no se relaciona datos en estos campos.</t>
        </r>
      </text>
    </comment>
    <comment ref="A39" authorId="0" shapeId="0" xr:uid="{9E599CF9-5A9B-427D-9F50-ABF4E1C22BEC}">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6FEF64DE-C137-4CD7-B0A6-6ED5D936C2D2}">
      <text>
        <r>
          <rPr>
            <sz val="9"/>
            <color indexed="81"/>
            <rFont val="Tahoma"/>
            <family val="2"/>
          </rPr>
          <t>En este espacio se realiza por funcionario de la OAP, las observaciones relevantes resultado de la medición del indicador.</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1C271D3-54BD-4376-A0E8-060F6C41FFAF}">
      <text>
        <r>
          <rPr>
            <sz val="9"/>
            <color indexed="81"/>
            <rFont val="Tahoma"/>
            <family val="2"/>
          </rPr>
          <t xml:space="preserve">Se selecciona el Proceso de la lista desplegable que se relacione de acuerdo con la actividad e indicador formulado
</t>
        </r>
      </text>
    </comment>
    <comment ref="A6" authorId="0" shapeId="0" xr:uid="{8897680E-6A80-4EB7-B77B-73138AB12E76}">
      <text>
        <r>
          <rPr>
            <sz val="9"/>
            <color indexed="81"/>
            <rFont val="Tahoma"/>
            <family val="2"/>
          </rPr>
          <t xml:space="preserve">Relacionar el nombre del indicador, tal como se relaciona en el Plan.
</t>
        </r>
      </text>
    </comment>
    <comment ref="A7" authorId="0" shapeId="0" xr:uid="{2BD8AEF8-1698-4337-88E6-F86A0000DEF7}">
      <text>
        <r>
          <rPr>
            <sz val="9"/>
            <color indexed="81"/>
            <rFont val="Tahoma"/>
            <family val="2"/>
          </rPr>
          <t xml:space="preserve">Relacionar el objetivo del Proceso el cual se asociará al indicador, tal como se encuentra en la caracterización.
</t>
        </r>
      </text>
    </comment>
    <comment ref="A8" authorId="0" shapeId="0" xr:uid="{555F5030-995F-484E-AE25-A708392E5DBA}">
      <text>
        <r>
          <rPr>
            <sz val="9"/>
            <color indexed="81"/>
            <rFont val="Tahoma"/>
            <family val="2"/>
          </rPr>
          <t xml:space="preserve">Relacionar la actividad relacionada en el Plan (PAG - PEIDA) asociada al indicador.
</t>
        </r>
      </text>
    </comment>
    <comment ref="A9" authorId="0" shapeId="0" xr:uid="{8B4B9F92-C92A-4E44-B6FB-BECE47654F80}">
      <text>
        <r>
          <rPr>
            <sz val="9"/>
            <color indexed="81"/>
            <rFont val="Tahoma"/>
            <family val="2"/>
          </rPr>
          <t xml:space="preserve">Relacionar la formula del indicador
</t>
        </r>
      </text>
    </comment>
    <comment ref="C9" authorId="0" shapeId="0" xr:uid="{91ED719A-27DE-4F67-80FD-014452660231}">
      <text>
        <r>
          <rPr>
            <sz val="9"/>
            <color indexed="81"/>
            <rFont val="Tahoma"/>
            <family val="2"/>
          </rPr>
          <t xml:space="preserve">Relacionar la formula del indicador correspondiente a la variable uno
</t>
        </r>
      </text>
    </comment>
    <comment ref="F9" authorId="0" shapeId="0" xr:uid="{16FE8D4E-EA60-4161-BAEA-916590E7E0E5}">
      <text>
        <r>
          <rPr>
            <sz val="9"/>
            <color indexed="81"/>
            <rFont val="Tahoma"/>
            <family val="2"/>
          </rPr>
          <t xml:space="preserve">Describir en forma clara lo que busca  medir el indicador
</t>
        </r>
      </text>
    </comment>
    <comment ref="N10" authorId="0" shapeId="0" xr:uid="{8AE9C8EF-1809-42CC-8143-F2541FC6A0AA}">
      <text>
        <r>
          <rPr>
            <sz val="9"/>
            <color indexed="81"/>
            <rFont val="Tahoma"/>
            <family val="2"/>
          </rPr>
          <t xml:space="preserve">Seleccionar de la lista desplegable, la naturaleza o tipo de indicador
</t>
        </r>
      </text>
    </comment>
    <comment ref="R10" authorId="0" shapeId="0" xr:uid="{1DD6FEE4-A627-4540-9142-D8E9F0E3ABE0}">
      <text>
        <r>
          <rPr>
            <sz val="9"/>
            <color indexed="81"/>
            <rFont val="Tahoma"/>
            <family val="2"/>
          </rPr>
          <t>Relacionar el Código del Indicador, tal como aparece en el plan correspondiente (PAG o PEIDA)</t>
        </r>
      </text>
    </comment>
    <comment ref="U10" authorId="0" shapeId="0" xr:uid="{ECE1D1DF-ADE0-4210-A43A-C21A24CC021D}">
      <text>
        <r>
          <rPr>
            <sz val="9"/>
            <color indexed="81"/>
            <rFont val="Tahoma"/>
            <family val="2"/>
          </rPr>
          <t xml:space="preserve">Se relacione la versión del indicador de acuerdo con las modificaciones realizadas. 
</t>
        </r>
      </text>
    </comment>
    <comment ref="C11" authorId="0" shapeId="0" xr:uid="{39C11D6D-7D74-4C59-BF3F-471C4D6A4DC5}">
      <text>
        <r>
          <rPr>
            <sz val="9"/>
            <color indexed="81"/>
            <rFont val="Tahoma"/>
            <family val="2"/>
          </rPr>
          <t>Se relaciona lo correspondiente a la variable dos, que por lo general  aplica para los indicadores porcentuales o indices.</t>
        </r>
      </text>
    </comment>
    <comment ref="A14" authorId="0" shapeId="0" xr:uid="{1FE0E696-BDDB-401D-860A-CAA2455CA33F}">
      <text>
        <r>
          <rPr>
            <sz val="9"/>
            <color indexed="81"/>
            <rFont val="Tahoma"/>
            <family val="2"/>
          </rPr>
          <t xml:space="preserve">Seleccionar la unidad de medida del indicador de la lista desplegable
</t>
        </r>
      </text>
    </comment>
    <comment ref="C14" authorId="0" shapeId="0" xr:uid="{22F600A1-2965-4B6B-8043-A7CB16A35839}">
      <text>
        <r>
          <rPr>
            <sz val="9"/>
            <color indexed="81"/>
            <rFont val="Tahoma"/>
            <family val="2"/>
          </rPr>
          <t xml:space="preserve">Indique la meta que desea llegar para la vigencia propuesta para el indicador, de acuerdo con lo relacionado en el Plan.
</t>
        </r>
      </text>
    </comment>
    <comment ref="F14" authorId="0" shapeId="0" xr:uid="{7D919530-B1E1-4DA3-9FBE-08AAF9DFD08E}">
      <text>
        <r>
          <rPr>
            <sz val="9"/>
            <color indexed="81"/>
            <rFont val="Tahoma"/>
            <family val="2"/>
          </rPr>
          <t xml:space="preserve">Seleccionar la Periocidad propuesta para el indicador de la lista desplegable.
</t>
        </r>
      </text>
    </comment>
    <comment ref="J14" authorId="0" shapeId="0" xr:uid="{89C0412E-FADB-40CB-BD69-20781C75416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77C54789-DC9E-4F06-9D7F-F7AC1DD9EBD5}">
      <text>
        <r>
          <rPr>
            <sz val="9"/>
            <color indexed="81"/>
            <rFont val="Tahoma"/>
            <family val="2"/>
          </rPr>
          <t xml:space="preserve">Seleccione de la lista desplegable el área responsable del reporte del indicador
</t>
        </r>
      </text>
    </comment>
    <comment ref="A18" authorId="1" shapeId="0" xr:uid="{ED1D8103-114A-48F5-9E34-8E940418D7EF}">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6D7EFEEF-B815-4592-B85A-BD37CBA7BB13}">
      <text>
        <r>
          <rPr>
            <sz val="9"/>
            <color indexed="81"/>
            <rFont val="Tahoma"/>
            <family val="2"/>
          </rPr>
          <t>Este es un campo informativo, no se diligencia.</t>
        </r>
      </text>
    </comment>
    <comment ref="F19" authorId="1" shapeId="0" xr:uid="{8EFD4224-75BF-40ED-9831-357C9A422A5E}">
      <text>
        <r>
          <rPr>
            <sz val="9"/>
            <color indexed="81"/>
            <rFont val="Tahoma"/>
            <family val="2"/>
          </rPr>
          <t>Este es un campo informativo, no se diligencia.</t>
        </r>
      </text>
    </comment>
    <comment ref="O19" authorId="1" shapeId="0" xr:uid="{FE5B110B-AE34-4368-AB12-FDFC78533019}">
      <text>
        <r>
          <rPr>
            <sz val="9"/>
            <color indexed="81"/>
            <rFont val="Tahoma"/>
            <family val="2"/>
          </rPr>
          <t>Este es un campo informativo, no se diligencia.</t>
        </r>
      </text>
    </comment>
    <comment ref="A22" authorId="0" shapeId="0" xr:uid="{F671A85B-C040-4768-A7B3-26D02CC296AE}">
      <text>
        <r>
          <rPr>
            <sz val="9"/>
            <color indexed="81"/>
            <rFont val="Tahoma"/>
            <family val="2"/>
          </rPr>
          <t xml:space="preserve">Relacionar el dato que corresponde a la variable uno del indicador
</t>
        </r>
      </text>
    </comment>
    <comment ref="A23" authorId="0" shapeId="0" xr:uid="{4BA5CA67-E7AE-4131-836A-3DCEED9C08CC}">
      <text>
        <r>
          <rPr>
            <sz val="9"/>
            <color indexed="81"/>
            <rFont val="Tahoma"/>
            <family val="2"/>
          </rPr>
          <t xml:space="preserve">Relacionar el dato que corresponde a la variable dos del indicador, si aplica
</t>
        </r>
      </text>
    </comment>
    <comment ref="A24" authorId="0" shapeId="0" xr:uid="{591A3699-6468-49D9-B568-3D0FFC2050C1}">
      <text>
        <r>
          <rPr>
            <sz val="9"/>
            <color indexed="81"/>
            <rFont val="Tahoma"/>
            <family val="2"/>
          </rPr>
          <t>Espacio solo informativo, no se relaciona datos en estos campos.</t>
        </r>
      </text>
    </comment>
    <comment ref="A39" authorId="0" shapeId="0" xr:uid="{E5A3B12B-21A8-48B7-AABD-9D0012DABE4D}">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FBE9E82E-2D0A-44DB-A6E0-F055DD56461A}">
      <text>
        <r>
          <rPr>
            <sz val="9"/>
            <color indexed="81"/>
            <rFont val="Tahoma"/>
            <family val="2"/>
          </rPr>
          <t>En este espacio se realiza por funcionario de la OAP, las observaciones relevantes resultado de la medición del indicador.</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0CF108A8-60CE-4001-A1B0-CDB1E5A6BF79}">
      <text>
        <r>
          <rPr>
            <sz val="9"/>
            <color indexed="81"/>
            <rFont val="Tahoma"/>
            <family val="2"/>
          </rPr>
          <t xml:space="preserve">Se selecciona el Proceso de la lista desplegable que se relacione de acuerdo con la actividad e indicador formulado
</t>
        </r>
      </text>
    </comment>
    <comment ref="A6" authorId="0" shapeId="0" xr:uid="{6B2D3D18-3DD2-4BF5-B1EC-FC369DED528B}">
      <text>
        <r>
          <rPr>
            <sz val="9"/>
            <color indexed="81"/>
            <rFont val="Tahoma"/>
            <family val="2"/>
          </rPr>
          <t xml:space="preserve">Relacionar el nombre del indicador, tal como se relaciona en el Plan.
</t>
        </r>
      </text>
    </comment>
    <comment ref="A7" authorId="0" shapeId="0" xr:uid="{1E511104-2F26-471A-944D-3459B06BA7E1}">
      <text>
        <r>
          <rPr>
            <sz val="9"/>
            <color indexed="81"/>
            <rFont val="Tahoma"/>
            <family val="2"/>
          </rPr>
          <t xml:space="preserve">Relacionar el objetivo del Proceso el cual se asociará al indicador, tal como se encuentra en la caracterización.
</t>
        </r>
      </text>
    </comment>
    <comment ref="A8" authorId="0" shapeId="0" xr:uid="{75D5876C-D35F-427A-8877-6BFD51E3BBE0}">
      <text>
        <r>
          <rPr>
            <sz val="9"/>
            <color indexed="81"/>
            <rFont val="Tahoma"/>
            <family val="2"/>
          </rPr>
          <t xml:space="preserve">Relacionar la actividad relacionada en el Plan (PAG - PEIDA) asociada al indicador.
</t>
        </r>
      </text>
    </comment>
    <comment ref="A9" authorId="0" shapeId="0" xr:uid="{91799411-8694-4AF4-AA4B-3BB672D9196F}">
      <text>
        <r>
          <rPr>
            <sz val="9"/>
            <color indexed="81"/>
            <rFont val="Tahoma"/>
            <family val="2"/>
          </rPr>
          <t xml:space="preserve">Relacionar la formula del indicador
</t>
        </r>
      </text>
    </comment>
    <comment ref="C9" authorId="0" shapeId="0" xr:uid="{1D736433-7CE1-49BA-8885-C2D7B54E980E}">
      <text>
        <r>
          <rPr>
            <sz val="9"/>
            <color indexed="81"/>
            <rFont val="Tahoma"/>
            <family val="2"/>
          </rPr>
          <t xml:space="preserve">Relacionar la formula del indicador correspondiente a la variable uno
</t>
        </r>
      </text>
    </comment>
    <comment ref="F9" authorId="0" shapeId="0" xr:uid="{25BF81DF-6CEC-4715-8127-EC4F2DD0EDB5}">
      <text>
        <r>
          <rPr>
            <sz val="9"/>
            <color indexed="81"/>
            <rFont val="Tahoma"/>
            <family val="2"/>
          </rPr>
          <t xml:space="preserve">Describir en forma clara lo que busca  medir el indicador
</t>
        </r>
      </text>
    </comment>
    <comment ref="N10" authorId="0" shapeId="0" xr:uid="{CCEBD7B8-E0C0-46E7-8F26-524C3F860108}">
      <text>
        <r>
          <rPr>
            <sz val="9"/>
            <color indexed="81"/>
            <rFont val="Tahoma"/>
            <family val="2"/>
          </rPr>
          <t xml:space="preserve">Seleccionar de la lista desplegable, la naturaleza o tipo de indicador
</t>
        </r>
      </text>
    </comment>
    <comment ref="R10" authorId="0" shapeId="0" xr:uid="{4D427444-9AA2-4D0A-9573-034A1D808E5F}">
      <text>
        <r>
          <rPr>
            <sz val="9"/>
            <color indexed="81"/>
            <rFont val="Tahoma"/>
            <family val="2"/>
          </rPr>
          <t>Relacionar el Código del Indicador, tal como aparece en el plan correspondiente (PAG o PEIDA)</t>
        </r>
      </text>
    </comment>
    <comment ref="U10" authorId="0" shapeId="0" xr:uid="{BC141D87-37DC-4B24-B6CC-8165CF8E1636}">
      <text>
        <r>
          <rPr>
            <sz val="9"/>
            <color indexed="81"/>
            <rFont val="Tahoma"/>
            <family val="2"/>
          </rPr>
          <t xml:space="preserve">Se relacione la versión del indicador de acuerdo con las modificaciones realizadas. 
</t>
        </r>
      </text>
    </comment>
    <comment ref="C11" authorId="0" shapeId="0" xr:uid="{97FB920D-FACE-463D-A563-A64A1E181E22}">
      <text>
        <r>
          <rPr>
            <sz val="9"/>
            <color indexed="81"/>
            <rFont val="Tahoma"/>
            <family val="2"/>
          </rPr>
          <t>Se relaciona lo correspondiente a la variable dos, que por lo general  aplica para los indicadores porcentuales o indices.</t>
        </r>
      </text>
    </comment>
    <comment ref="A14" authorId="0" shapeId="0" xr:uid="{4D1BF4F6-A9D5-439E-80D2-84D40A7A92C2}">
      <text>
        <r>
          <rPr>
            <sz val="9"/>
            <color indexed="81"/>
            <rFont val="Tahoma"/>
            <family val="2"/>
          </rPr>
          <t xml:space="preserve">Seleccionar la unidad de medida del indicador de la lista desplegable
</t>
        </r>
      </text>
    </comment>
    <comment ref="C14" authorId="0" shapeId="0" xr:uid="{862025C5-2FBE-49B4-8829-B0BDA5A52CC2}">
      <text>
        <r>
          <rPr>
            <sz val="9"/>
            <color indexed="81"/>
            <rFont val="Tahoma"/>
            <family val="2"/>
          </rPr>
          <t xml:space="preserve">Indique la meta que desea llegar para la vigencia propuesta para el indicador, de acuerdo con lo relacionado en el Plan.
</t>
        </r>
      </text>
    </comment>
    <comment ref="F14" authorId="0" shapeId="0" xr:uid="{E28D7A40-A3EE-4502-804B-886A0DD69DEB}">
      <text>
        <r>
          <rPr>
            <sz val="9"/>
            <color indexed="81"/>
            <rFont val="Tahoma"/>
            <family val="2"/>
          </rPr>
          <t xml:space="preserve">Seleccionar la Periocidad propuesta para el indicador de la lista desplegable.
</t>
        </r>
      </text>
    </comment>
    <comment ref="J14" authorId="0" shapeId="0" xr:uid="{B31C0040-3C98-452A-9FB7-817BA92686A8}">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2727FC1-12C4-45BF-949F-1AD8BB72FDD7}">
      <text>
        <r>
          <rPr>
            <sz val="9"/>
            <color indexed="81"/>
            <rFont val="Tahoma"/>
            <family val="2"/>
          </rPr>
          <t xml:space="preserve">Seleccione de la lista desplegable el área responsable del reporte del indicador
</t>
        </r>
      </text>
    </comment>
    <comment ref="A18" authorId="1" shapeId="0" xr:uid="{0F72CDD0-576F-421E-9C11-9BD5AA0A8208}">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05269F35-164A-4B6C-8190-53F5E6272269}">
      <text>
        <r>
          <rPr>
            <sz val="9"/>
            <color indexed="81"/>
            <rFont val="Tahoma"/>
            <family val="2"/>
          </rPr>
          <t>Este es un campo informativo, no se diligencia.</t>
        </r>
      </text>
    </comment>
    <comment ref="F19" authorId="1" shapeId="0" xr:uid="{7FE7198B-E096-4B86-9D12-9AAFBB9FB6BA}">
      <text>
        <r>
          <rPr>
            <sz val="9"/>
            <color indexed="81"/>
            <rFont val="Tahoma"/>
            <family val="2"/>
          </rPr>
          <t>Este es un campo informativo, no se diligencia.</t>
        </r>
      </text>
    </comment>
    <comment ref="O19" authorId="1" shapeId="0" xr:uid="{3F90D802-CA42-4CD8-B0B5-6DC39781F563}">
      <text>
        <r>
          <rPr>
            <sz val="9"/>
            <color indexed="81"/>
            <rFont val="Tahoma"/>
            <family val="2"/>
          </rPr>
          <t>Este es un campo informativo, no se diligencia.</t>
        </r>
      </text>
    </comment>
    <comment ref="A22" authorId="0" shapeId="0" xr:uid="{8772B3F2-FA8F-4E7D-A531-47BD4D103D6C}">
      <text>
        <r>
          <rPr>
            <sz val="9"/>
            <color indexed="81"/>
            <rFont val="Tahoma"/>
            <family val="2"/>
          </rPr>
          <t xml:space="preserve">Relacionar el dato que corresponde a la variable uno del indicador
</t>
        </r>
      </text>
    </comment>
    <comment ref="A23" authorId="0" shapeId="0" xr:uid="{EF530637-01F0-475B-B63F-AADA0DCDFBAC}">
      <text>
        <r>
          <rPr>
            <sz val="9"/>
            <color indexed="81"/>
            <rFont val="Tahoma"/>
            <family val="2"/>
          </rPr>
          <t xml:space="preserve">Relacionar el dato que corresponde a la variable dos del indicador, si aplica
</t>
        </r>
      </text>
    </comment>
    <comment ref="A24" authorId="0" shapeId="0" xr:uid="{187A220F-964E-42C3-B278-366D4F2FA2CA}">
      <text>
        <r>
          <rPr>
            <sz val="9"/>
            <color indexed="81"/>
            <rFont val="Tahoma"/>
            <family val="2"/>
          </rPr>
          <t>Espacio solo informativo, no se relaciona datos en estos campos.</t>
        </r>
      </text>
    </comment>
    <comment ref="A39" authorId="0" shapeId="0" xr:uid="{34E6F5D6-D10F-43D7-AC13-18EFFCF7CF82}">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CA9C8AA1-8A94-44B2-B8EC-58C3E4EB335E}">
      <text>
        <r>
          <rPr>
            <sz val="9"/>
            <color indexed="81"/>
            <rFont val="Tahoma"/>
            <family val="2"/>
          </rPr>
          <t>En este espacio se realiza por funcionario de la OAP, las observaciones relevantes resultado de la medición del indicador.</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C4FA967-1B4B-4A45-977B-E4BE2BE245E1}">
      <text>
        <r>
          <rPr>
            <sz val="9"/>
            <color indexed="81"/>
            <rFont val="Tahoma"/>
            <family val="2"/>
          </rPr>
          <t xml:space="preserve">Se selecciona el Proceso de la lista desplegable que se relacione de acuerdo con la actividad e indicador formulado
</t>
        </r>
      </text>
    </comment>
    <comment ref="A6" authorId="0" shapeId="0" xr:uid="{D02228D4-C4A8-401E-89C8-0FF2F3A30A29}">
      <text>
        <r>
          <rPr>
            <sz val="9"/>
            <color indexed="81"/>
            <rFont val="Tahoma"/>
            <family val="2"/>
          </rPr>
          <t xml:space="preserve">Relacionar el nombre del indicador, tal como se relaciona en el Plan.
</t>
        </r>
      </text>
    </comment>
    <comment ref="A7" authorId="0" shapeId="0" xr:uid="{DE232988-95FC-4D97-A53B-B00D9AA25D62}">
      <text>
        <r>
          <rPr>
            <sz val="9"/>
            <color indexed="81"/>
            <rFont val="Tahoma"/>
            <family val="2"/>
          </rPr>
          <t xml:space="preserve">Relacionar el objetivo del Proceso el cual se asociará al indicador, tal como se encuentra en la caracterización.
</t>
        </r>
      </text>
    </comment>
    <comment ref="A8" authorId="0" shapeId="0" xr:uid="{213F2858-DC73-4A8F-BBBF-C224AF2EA90D}">
      <text>
        <r>
          <rPr>
            <sz val="9"/>
            <color indexed="81"/>
            <rFont val="Tahoma"/>
            <family val="2"/>
          </rPr>
          <t xml:space="preserve">Relacionar la actividad relacionada en el Plan (PAG - PEIDA) asociada al indicador.
</t>
        </r>
      </text>
    </comment>
    <comment ref="A9" authorId="0" shapeId="0" xr:uid="{E4618664-89E6-474C-B458-E96E809B7E30}">
      <text>
        <r>
          <rPr>
            <sz val="9"/>
            <color indexed="81"/>
            <rFont val="Tahoma"/>
            <family val="2"/>
          </rPr>
          <t xml:space="preserve">Relacionar la formula del indicador
</t>
        </r>
      </text>
    </comment>
    <comment ref="C9" authorId="0" shapeId="0" xr:uid="{3DB9AB1E-5939-48F4-8B72-66B2A534FE0E}">
      <text>
        <r>
          <rPr>
            <sz val="9"/>
            <color indexed="81"/>
            <rFont val="Tahoma"/>
            <family val="2"/>
          </rPr>
          <t xml:space="preserve">Relacionar la formula del indicador correspondiente a la variable uno
</t>
        </r>
      </text>
    </comment>
    <comment ref="F9" authorId="0" shapeId="0" xr:uid="{2867AD43-96E4-42DC-B751-8A38F0B087A9}">
      <text>
        <r>
          <rPr>
            <sz val="9"/>
            <color indexed="81"/>
            <rFont val="Tahoma"/>
            <family val="2"/>
          </rPr>
          <t xml:space="preserve">Describir en forma clara lo que busca  medir el indicador
</t>
        </r>
      </text>
    </comment>
    <comment ref="N10" authorId="0" shapeId="0" xr:uid="{B382B2F1-2EA3-452A-90CE-C4C0E9D62803}">
      <text>
        <r>
          <rPr>
            <sz val="9"/>
            <color indexed="81"/>
            <rFont val="Tahoma"/>
            <family val="2"/>
          </rPr>
          <t xml:space="preserve">Seleccionar de la lista desplegable, la naturaleza o tipo de indicador
</t>
        </r>
      </text>
    </comment>
    <comment ref="R10" authorId="0" shapeId="0" xr:uid="{CC7ACC99-C895-42F9-A97C-823965FA911F}">
      <text>
        <r>
          <rPr>
            <sz val="9"/>
            <color indexed="81"/>
            <rFont val="Tahoma"/>
            <family val="2"/>
          </rPr>
          <t>Relacionar el Código del Indicador, tal como aparece en el plan correspondiente (PAG o PEIDA)</t>
        </r>
      </text>
    </comment>
    <comment ref="U10" authorId="0" shapeId="0" xr:uid="{FC74CBA9-E342-4C05-BD05-92526F2693DE}">
      <text>
        <r>
          <rPr>
            <sz val="9"/>
            <color indexed="81"/>
            <rFont val="Tahoma"/>
            <family val="2"/>
          </rPr>
          <t xml:space="preserve">Se relacione la versión del indicador de acuerdo con las modificaciones realizadas. 
</t>
        </r>
      </text>
    </comment>
    <comment ref="C11" authorId="0" shapeId="0" xr:uid="{77CE3D40-0373-454B-89F5-5C516BBF4616}">
      <text>
        <r>
          <rPr>
            <sz val="9"/>
            <color indexed="81"/>
            <rFont val="Tahoma"/>
            <family val="2"/>
          </rPr>
          <t>Se relaciona lo correspondiente a la variable dos, que por lo general  aplica para los indicadores porcentuales o indices.</t>
        </r>
      </text>
    </comment>
    <comment ref="A14" authorId="0" shapeId="0" xr:uid="{28E1918F-2E3A-46B0-ACF4-AF06E291B9E0}">
      <text>
        <r>
          <rPr>
            <sz val="9"/>
            <color indexed="81"/>
            <rFont val="Tahoma"/>
            <family val="2"/>
          </rPr>
          <t xml:space="preserve">Seleccionar la unidad de medida del indicador de la lista desplegable
</t>
        </r>
      </text>
    </comment>
    <comment ref="C14" authorId="0" shapeId="0" xr:uid="{A466BF7C-F09C-4FC8-8D3C-370C003D6DF9}">
      <text>
        <r>
          <rPr>
            <sz val="9"/>
            <color indexed="81"/>
            <rFont val="Tahoma"/>
            <family val="2"/>
          </rPr>
          <t xml:space="preserve">Indique la meta que desea llegar para la vigencia propuesta para el indicador, de acuerdo con lo relacionado en el Plan.
</t>
        </r>
      </text>
    </comment>
    <comment ref="F14" authorId="0" shapeId="0" xr:uid="{874CF905-A026-4749-9764-BA3C1FE5FC71}">
      <text>
        <r>
          <rPr>
            <sz val="9"/>
            <color indexed="81"/>
            <rFont val="Tahoma"/>
            <family val="2"/>
          </rPr>
          <t xml:space="preserve">Seleccionar la Periocidad propuesta para el indicador de la lista desplegable.
</t>
        </r>
      </text>
    </comment>
    <comment ref="J14" authorId="0" shapeId="0" xr:uid="{32EB15FE-DD0C-4465-AB33-FDE900B5ED6F}">
      <text>
        <r>
          <rPr>
            <sz val="9"/>
            <color indexed="81"/>
            <rFont val="Tahoma"/>
            <family val="2"/>
          </rPr>
          <t xml:space="preserve">En este espacio se relaciona los rangos determinados para saber en donde se categoriza, de acuerdo con el avance o cumplimiento reportado.
</t>
        </r>
      </text>
    </comment>
    <comment ref="S14" authorId="0" shapeId="0" xr:uid="{C1A5D0AA-9E90-4439-9512-9B2B40A59BA6}">
      <text>
        <r>
          <rPr>
            <sz val="9"/>
            <color indexed="81"/>
            <rFont val="Tahoma"/>
            <family val="2"/>
          </rPr>
          <t xml:space="preserve">Seleccione de la lista desplegable el área responsable del reporte del indicador
</t>
        </r>
      </text>
    </comment>
    <comment ref="A18" authorId="1" shapeId="0" xr:uid="{C3B34DA3-50AA-4F67-9214-BCAF6ABA8219}">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55BC49C2-62BC-4FFA-8EF3-078122563934}">
      <text>
        <r>
          <rPr>
            <sz val="9"/>
            <color indexed="81"/>
            <rFont val="Tahoma"/>
            <family val="2"/>
          </rPr>
          <t>Este es un campo informativo, no se diligencia.</t>
        </r>
      </text>
    </comment>
    <comment ref="F19" authorId="1" shapeId="0" xr:uid="{30863962-9EFD-48CE-9D53-5984D5EC9AD3}">
      <text>
        <r>
          <rPr>
            <sz val="9"/>
            <color indexed="81"/>
            <rFont val="Tahoma"/>
            <family val="2"/>
          </rPr>
          <t>Este es un campo informativo, no se diligencia.</t>
        </r>
      </text>
    </comment>
    <comment ref="O19" authorId="1" shapeId="0" xr:uid="{B6581A13-91AE-4883-B856-5F28D483A60A}">
      <text>
        <r>
          <rPr>
            <sz val="9"/>
            <color indexed="81"/>
            <rFont val="Tahoma"/>
            <family val="2"/>
          </rPr>
          <t>Este es un campo informativo, no se diligencia.</t>
        </r>
      </text>
    </comment>
    <comment ref="A22" authorId="0" shapeId="0" xr:uid="{2B40771A-71E7-4402-8C96-D9271BEFD224}">
      <text>
        <r>
          <rPr>
            <sz val="9"/>
            <color indexed="81"/>
            <rFont val="Tahoma"/>
            <family val="2"/>
          </rPr>
          <t xml:space="preserve">Relacionar el dato que corresponde a la variable uno del indicador
</t>
        </r>
      </text>
    </comment>
    <comment ref="A23" authorId="0" shapeId="0" xr:uid="{C2D36375-7918-48DF-9456-96603CD7F3B8}">
      <text>
        <r>
          <rPr>
            <sz val="9"/>
            <color indexed="81"/>
            <rFont val="Tahoma"/>
            <family val="2"/>
          </rPr>
          <t xml:space="preserve">Relacionar el dato que corresponde a la variable dos del indicador, si aplica
</t>
        </r>
      </text>
    </comment>
    <comment ref="A24" authorId="0" shapeId="0" xr:uid="{E0C25116-8FDD-402E-9C59-2AC06DF08C6B}">
      <text>
        <r>
          <rPr>
            <sz val="9"/>
            <color indexed="81"/>
            <rFont val="Tahoma"/>
            <family val="2"/>
          </rPr>
          <t>Espacio solo informativo, no se relaciona datos en estos campos.</t>
        </r>
      </text>
    </comment>
    <comment ref="A39" authorId="0" shapeId="0" xr:uid="{144D389F-8CE8-4404-9D42-70297181A1A9}">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C92B0AC5-5CA1-432C-90AD-C5E043B8DB1A}">
      <text>
        <r>
          <rPr>
            <sz val="9"/>
            <color indexed="81"/>
            <rFont val="Tahoma"/>
            <family val="2"/>
          </rPr>
          <t>En este espacio se realiza por funcionario de la OAP, las observaciones relevantes resultado de la medición del indicador.</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410C40DE-4733-4CCD-BACD-2CDED4DEFDD4}">
      <text>
        <r>
          <rPr>
            <sz val="9"/>
            <color indexed="81"/>
            <rFont val="Tahoma"/>
            <family val="2"/>
          </rPr>
          <t xml:space="preserve">Se selecciona el Proceso de la lista desplegable que se relacione de acuerdo con la actividad e indicador formulado
</t>
        </r>
      </text>
    </comment>
    <comment ref="A6" authorId="0" shapeId="0" xr:uid="{5D3AA8B7-38FB-48A7-880F-D976CE6494CC}">
      <text>
        <r>
          <rPr>
            <sz val="9"/>
            <color indexed="81"/>
            <rFont val="Tahoma"/>
            <family val="2"/>
          </rPr>
          <t xml:space="preserve">Relacionar el nombre del indicador, tal como se relaciona en el Plan.
</t>
        </r>
      </text>
    </comment>
    <comment ref="A7" authorId="0" shapeId="0" xr:uid="{18C560D3-D295-4E17-BA87-0EABC6E13E01}">
      <text>
        <r>
          <rPr>
            <sz val="9"/>
            <color indexed="81"/>
            <rFont val="Tahoma"/>
            <family val="2"/>
          </rPr>
          <t xml:space="preserve">Relacionar el objetivo del Proceso el cual se asociará al indicador, tal como se encuentra en la caracterización.
</t>
        </r>
      </text>
    </comment>
    <comment ref="A8" authorId="0" shapeId="0" xr:uid="{AFB7D246-DA5C-49AF-8E91-2D822BA99C8C}">
      <text>
        <r>
          <rPr>
            <sz val="9"/>
            <color indexed="81"/>
            <rFont val="Tahoma"/>
            <family val="2"/>
          </rPr>
          <t xml:space="preserve">Relacionar la actividad relacionada en el Plan (PAG - PEIDA) asociada al indicador.
</t>
        </r>
      </text>
    </comment>
    <comment ref="A9" authorId="0" shapeId="0" xr:uid="{8AB5A878-8243-40ED-BA30-08E802C2EEFA}">
      <text>
        <r>
          <rPr>
            <sz val="9"/>
            <color indexed="81"/>
            <rFont val="Tahoma"/>
            <family val="2"/>
          </rPr>
          <t xml:space="preserve">Relacionar la formula del indicador
</t>
        </r>
      </text>
    </comment>
    <comment ref="C9" authorId="0" shapeId="0" xr:uid="{A8A2FEF0-2B6F-45F2-81AB-E32738C11D8A}">
      <text>
        <r>
          <rPr>
            <sz val="9"/>
            <color indexed="81"/>
            <rFont val="Tahoma"/>
            <family val="2"/>
          </rPr>
          <t xml:space="preserve">Relacionar la formula del indicador correspondiente a la variable uno
</t>
        </r>
      </text>
    </comment>
    <comment ref="F9" authorId="0" shapeId="0" xr:uid="{A42B98D0-92C7-43C5-A5F3-AB97F517FD95}">
      <text>
        <r>
          <rPr>
            <sz val="9"/>
            <color indexed="81"/>
            <rFont val="Tahoma"/>
            <family val="2"/>
          </rPr>
          <t xml:space="preserve">Describir en forma clara lo que busca  medir el indicador
</t>
        </r>
      </text>
    </comment>
    <comment ref="N10" authorId="0" shapeId="0" xr:uid="{796AEFB0-0976-4643-9D05-F55468377848}">
      <text>
        <r>
          <rPr>
            <sz val="9"/>
            <color indexed="81"/>
            <rFont val="Tahoma"/>
            <family val="2"/>
          </rPr>
          <t xml:space="preserve">Seleccionar de la lista desplegable, la naturaleza o tipo de indicador
</t>
        </r>
      </text>
    </comment>
    <comment ref="R10" authorId="0" shapeId="0" xr:uid="{24043D89-FF4C-471D-B9E0-69322A375268}">
      <text>
        <r>
          <rPr>
            <sz val="9"/>
            <color indexed="81"/>
            <rFont val="Tahoma"/>
            <family val="2"/>
          </rPr>
          <t>Relacionar el Código del Indicador, tal como aparece en el plan correspondiente (PAG o PEIDA)</t>
        </r>
      </text>
    </comment>
    <comment ref="U10" authorId="0" shapeId="0" xr:uid="{9B513335-D97B-4C45-8FDB-0A722A8B2C54}">
      <text>
        <r>
          <rPr>
            <sz val="9"/>
            <color indexed="81"/>
            <rFont val="Tahoma"/>
            <family val="2"/>
          </rPr>
          <t xml:space="preserve">Se relacione la versión del indicador de acuerdo con las modificaciones realizadas. 
</t>
        </r>
      </text>
    </comment>
    <comment ref="C11" authorId="0" shapeId="0" xr:uid="{0EBABC06-B988-4FD3-8B0D-040A88CE84C5}">
      <text>
        <r>
          <rPr>
            <sz val="9"/>
            <color indexed="81"/>
            <rFont val="Tahoma"/>
            <family val="2"/>
          </rPr>
          <t>Se relaciona lo correspondiente a la variable dos, que por lo general  aplica para los indicadores porcentuales o indices.</t>
        </r>
      </text>
    </comment>
    <comment ref="A14" authorId="0" shapeId="0" xr:uid="{2D0D6DB7-6932-476E-93B7-FAB414925B08}">
      <text>
        <r>
          <rPr>
            <sz val="9"/>
            <color indexed="81"/>
            <rFont val="Tahoma"/>
            <family val="2"/>
          </rPr>
          <t xml:space="preserve">Seleccionar la unidad de medida del indicador de la lista desplegable
</t>
        </r>
      </text>
    </comment>
    <comment ref="C14" authorId="0" shapeId="0" xr:uid="{D076A0D0-F7B1-4F71-902E-7A24558E3E2D}">
      <text>
        <r>
          <rPr>
            <sz val="9"/>
            <color indexed="81"/>
            <rFont val="Tahoma"/>
            <family val="2"/>
          </rPr>
          <t xml:space="preserve">Indique la meta que desea llegar para la vigencia propuesta para el indicador, de acuerdo con lo relacionado en el Plan.
</t>
        </r>
      </text>
    </comment>
    <comment ref="F14" authorId="0" shapeId="0" xr:uid="{96A48D47-4C18-427A-B186-9DE8E936C6CB}">
      <text>
        <r>
          <rPr>
            <sz val="9"/>
            <color indexed="81"/>
            <rFont val="Tahoma"/>
            <family val="2"/>
          </rPr>
          <t xml:space="preserve">Seleccionar la Periocidad propuesta para el indicador de la lista desplegable.
</t>
        </r>
      </text>
    </comment>
    <comment ref="J14" authorId="0" shapeId="0" xr:uid="{D3CFEBEE-76C0-46AB-A002-8C266D0ACD35}">
      <text>
        <r>
          <rPr>
            <sz val="9"/>
            <color indexed="81"/>
            <rFont val="Tahoma"/>
            <family val="2"/>
          </rPr>
          <t xml:space="preserve">En este espacio se relaciona los rangos determinados para saber en donde se categoriza, de acuerdo con el avance o cumplimiento reportado.
</t>
        </r>
      </text>
    </comment>
    <comment ref="S14" authorId="0" shapeId="0" xr:uid="{004AC199-559B-4911-956F-5F37CBDEE42D}">
      <text>
        <r>
          <rPr>
            <sz val="9"/>
            <color indexed="81"/>
            <rFont val="Tahoma"/>
            <family val="2"/>
          </rPr>
          <t xml:space="preserve">Seleccione de la lista desplegable el área responsable del reporte del indicador
</t>
        </r>
      </text>
    </comment>
    <comment ref="A18" authorId="1" shapeId="0" xr:uid="{3716A253-B6D7-4399-B544-0C377CF31625}">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AF748FC0-2B00-4424-B75C-1AFFA7FA472C}">
      <text>
        <r>
          <rPr>
            <sz val="9"/>
            <color indexed="81"/>
            <rFont val="Tahoma"/>
            <family val="2"/>
          </rPr>
          <t>Este es un campo informativo, no se diligencia.</t>
        </r>
      </text>
    </comment>
    <comment ref="F19" authorId="1" shapeId="0" xr:uid="{A29BBAAE-508C-4179-8246-FDD628F490E2}">
      <text>
        <r>
          <rPr>
            <sz val="9"/>
            <color indexed="81"/>
            <rFont val="Tahoma"/>
            <family val="2"/>
          </rPr>
          <t>Este es un campo informativo, no se diligencia.</t>
        </r>
      </text>
    </comment>
    <comment ref="O19" authorId="1" shapeId="0" xr:uid="{2D41315F-ACB8-4B14-8D2B-19BD357623CB}">
      <text>
        <r>
          <rPr>
            <sz val="9"/>
            <color indexed="81"/>
            <rFont val="Tahoma"/>
            <family val="2"/>
          </rPr>
          <t>Este es un campo informativo, no se diligencia.</t>
        </r>
      </text>
    </comment>
    <comment ref="A22" authorId="0" shapeId="0" xr:uid="{5EA80E3C-68A8-4D49-90D0-812B1DFFA8C5}">
      <text>
        <r>
          <rPr>
            <sz val="9"/>
            <color indexed="81"/>
            <rFont val="Tahoma"/>
            <family val="2"/>
          </rPr>
          <t xml:space="preserve">Relacionar el dato que corresponde a la variable uno del indicador
</t>
        </r>
      </text>
    </comment>
    <comment ref="A23" authorId="0" shapeId="0" xr:uid="{C8428C33-8AA7-461A-9E0C-058D20C525B5}">
      <text>
        <r>
          <rPr>
            <sz val="9"/>
            <color indexed="81"/>
            <rFont val="Tahoma"/>
            <family val="2"/>
          </rPr>
          <t xml:space="preserve">Relacionar el dato que corresponde a la variable dos del indicador, si aplica
</t>
        </r>
      </text>
    </comment>
    <comment ref="A24" authorId="0" shapeId="0" xr:uid="{E45A1B54-FB99-46C0-9902-95FB162184B8}">
      <text>
        <r>
          <rPr>
            <sz val="9"/>
            <color indexed="81"/>
            <rFont val="Tahoma"/>
            <family val="2"/>
          </rPr>
          <t>Espacio solo informativo, no se relaciona datos en estos campos.</t>
        </r>
      </text>
    </comment>
    <comment ref="A39" authorId="0" shapeId="0" xr:uid="{BBDF0551-BDCF-4D28-B785-E056B5D6AAE9}">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C317FE9C-2C4E-422B-8EF0-247D9A36862F}">
      <text>
        <r>
          <rPr>
            <sz val="9"/>
            <color indexed="81"/>
            <rFont val="Tahoma"/>
            <family val="2"/>
          </rPr>
          <t>En este espacio se realiza por funcionario de la OAP, las observaciones relevantes resultado de la medición del indicador.</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FAE82F8A-CF7C-4884-A748-5E9C75F2FE0C}">
      <text>
        <r>
          <rPr>
            <sz val="9"/>
            <color indexed="81"/>
            <rFont val="Tahoma"/>
            <family val="2"/>
          </rPr>
          <t xml:space="preserve">Se selecciona el Proceso de la lista desplegable que se relacione de acuerdo con la actividad e indicador formulado
</t>
        </r>
      </text>
    </comment>
    <comment ref="A6" authorId="0" shapeId="0" xr:uid="{B44AD858-2290-4F05-8EDA-5A074F3115EE}">
      <text>
        <r>
          <rPr>
            <sz val="9"/>
            <color indexed="81"/>
            <rFont val="Tahoma"/>
            <family val="2"/>
          </rPr>
          <t xml:space="preserve">Relacionar el nombre del indicador, tal como se relaciona en el Plan.
</t>
        </r>
      </text>
    </comment>
    <comment ref="A7" authorId="0" shapeId="0" xr:uid="{1BB27441-D927-44F1-B331-8AEB135EAEFA}">
      <text>
        <r>
          <rPr>
            <sz val="9"/>
            <color indexed="81"/>
            <rFont val="Tahoma"/>
            <family val="2"/>
          </rPr>
          <t xml:space="preserve">Relacionar el objetivo del Proceso el cual se asociará al indicador, tal como se encuentra en la caracterización.
</t>
        </r>
      </text>
    </comment>
    <comment ref="A8" authorId="0" shapeId="0" xr:uid="{8034263B-30E8-488D-9AA1-3FD83A822F07}">
      <text>
        <r>
          <rPr>
            <sz val="9"/>
            <color indexed="81"/>
            <rFont val="Tahoma"/>
            <family val="2"/>
          </rPr>
          <t xml:space="preserve">Relacionar la actividad relacionada en el Plan (PAG - PEIDA) asociada al indicador.
</t>
        </r>
      </text>
    </comment>
    <comment ref="A9" authorId="0" shapeId="0" xr:uid="{3A69B36A-0B07-42B1-862F-664B608A32FB}">
      <text>
        <r>
          <rPr>
            <sz val="9"/>
            <color indexed="81"/>
            <rFont val="Tahoma"/>
            <family val="2"/>
          </rPr>
          <t xml:space="preserve">Relacionar la formula del indicador
</t>
        </r>
      </text>
    </comment>
    <comment ref="C9" authorId="0" shapeId="0" xr:uid="{99EAE3E4-3ACD-4AA7-A9FB-17586DAAC49A}">
      <text>
        <r>
          <rPr>
            <sz val="9"/>
            <color indexed="81"/>
            <rFont val="Tahoma"/>
            <family val="2"/>
          </rPr>
          <t xml:space="preserve">Relacionar la formula del indicador correspondiente a la variable uno
</t>
        </r>
      </text>
    </comment>
    <comment ref="F9" authorId="0" shapeId="0" xr:uid="{7FA5E5DF-CC25-448A-87A7-5F5F5FD195E9}">
      <text>
        <r>
          <rPr>
            <sz val="9"/>
            <color indexed="81"/>
            <rFont val="Tahoma"/>
            <family val="2"/>
          </rPr>
          <t xml:space="preserve">Describir en forma clara lo que busca  medir el indicador
</t>
        </r>
      </text>
    </comment>
    <comment ref="N10" authorId="0" shapeId="0" xr:uid="{D32DD248-8BDD-462D-958A-E6F2EA0A18B2}">
      <text>
        <r>
          <rPr>
            <sz val="9"/>
            <color indexed="81"/>
            <rFont val="Tahoma"/>
            <family val="2"/>
          </rPr>
          <t xml:space="preserve">Seleccionar de la lista desplegable, la naturaleza o tipo de indicador
</t>
        </r>
      </text>
    </comment>
    <comment ref="R10" authorId="0" shapeId="0" xr:uid="{FD2A4ED4-B35E-41BB-B7BE-A15338ECDE85}">
      <text>
        <r>
          <rPr>
            <sz val="9"/>
            <color indexed="81"/>
            <rFont val="Tahoma"/>
            <family val="2"/>
          </rPr>
          <t>Relacionar el Código del Indicador, tal como aparece en el plan correspondiente (PAG o PEIDA)</t>
        </r>
      </text>
    </comment>
    <comment ref="U10" authorId="0" shapeId="0" xr:uid="{7A36CABF-C4D7-4E34-9DCC-7FAF2FEE7294}">
      <text>
        <r>
          <rPr>
            <sz val="9"/>
            <color indexed="81"/>
            <rFont val="Tahoma"/>
            <family val="2"/>
          </rPr>
          <t xml:space="preserve">Se relacione la versión del indicador de acuerdo con las modificaciones realizadas. 
</t>
        </r>
      </text>
    </comment>
    <comment ref="C11" authorId="0" shapeId="0" xr:uid="{B20BD54F-AB45-459B-8D36-1C306FE7E406}">
      <text>
        <r>
          <rPr>
            <sz val="9"/>
            <color indexed="81"/>
            <rFont val="Tahoma"/>
            <family val="2"/>
          </rPr>
          <t>Se relaciona lo correspondiente a la variable dos, que por lo general  aplica para los indicadores porcentuales o indices.</t>
        </r>
      </text>
    </comment>
    <comment ref="A14" authorId="0" shapeId="0" xr:uid="{90BE9711-8F4A-402D-8BD4-D13A9DB56E5D}">
      <text>
        <r>
          <rPr>
            <sz val="9"/>
            <color indexed="81"/>
            <rFont val="Tahoma"/>
            <family val="2"/>
          </rPr>
          <t xml:space="preserve">Seleccionar la unidad de medida del indicador de la lista desplegable
</t>
        </r>
      </text>
    </comment>
    <comment ref="C14" authorId="0" shapeId="0" xr:uid="{B5E16840-DD99-4059-8694-AABE8518BD55}">
      <text>
        <r>
          <rPr>
            <sz val="9"/>
            <color indexed="81"/>
            <rFont val="Tahoma"/>
            <family val="2"/>
          </rPr>
          <t xml:space="preserve">Indique la meta que desea llegar para la vigencia propuesta para el indicador, de acuerdo con lo relacionado en el Plan.
</t>
        </r>
      </text>
    </comment>
    <comment ref="F14" authorId="0" shapeId="0" xr:uid="{BF1DF9EF-4020-4FBD-AAB3-6E97439621D3}">
      <text>
        <r>
          <rPr>
            <sz val="9"/>
            <color indexed="81"/>
            <rFont val="Tahoma"/>
            <family val="2"/>
          </rPr>
          <t xml:space="preserve">Seleccionar la Periocidad propuesta para el indicador de la lista desplegable.
</t>
        </r>
      </text>
    </comment>
    <comment ref="J14" authorId="0" shapeId="0" xr:uid="{84F3254C-9337-47A8-9853-5AD6883AF3B0}">
      <text>
        <r>
          <rPr>
            <sz val="9"/>
            <color indexed="81"/>
            <rFont val="Tahoma"/>
            <family val="2"/>
          </rPr>
          <t xml:space="preserve">En este espacio se relaciona los rangos determinados para saber en donde se categoriza, de acuerdo con el avance o cumplimiento reportado.
</t>
        </r>
      </text>
    </comment>
    <comment ref="S14" authorId="0" shapeId="0" xr:uid="{EDC53BBD-1562-4E53-8068-60C477306683}">
      <text>
        <r>
          <rPr>
            <sz val="9"/>
            <color indexed="81"/>
            <rFont val="Tahoma"/>
            <family val="2"/>
          </rPr>
          <t xml:space="preserve">Seleccione de la lista desplegable el área responsable del reporte del indicador
</t>
        </r>
      </text>
    </comment>
    <comment ref="A18" authorId="1" shapeId="0" xr:uid="{FED8C1F9-5A43-49B5-9035-3B61E69A738A}">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754FAA4A-FD93-4A32-ACE6-2CEC7D6DF3AD}">
      <text>
        <r>
          <rPr>
            <sz val="9"/>
            <color indexed="81"/>
            <rFont val="Tahoma"/>
            <family val="2"/>
          </rPr>
          <t>Este es un campo informativo, no se diligencia.</t>
        </r>
      </text>
    </comment>
    <comment ref="F19" authorId="1" shapeId="0" xr:uid="{A944374D-A1FE-4753-8FAD-008BA631122F}">
      <text>
        <r>
          <rPr>
            <sz val="9"/>
            <color indexed="81"/>
            <rFont val="Tahoma"/>
            <family val="2"/>
          </rPr>
          <t>Este es un campo informativo, no se diligencia.</t>
        </r>
      </text>
    </comment>
    <comment ref="O19" authorId="1" shapeId="0" xr:uid="{F2366D68-97D2-43B3-BE58-D9F94DC51316}">
      <text>
        <r>
          <rPr>
            <sz val="9"/>
            <color indexed="81"/>
            <rFont val="Tahoma"/>
            <family val="2"/>
          </rPr>
          <t>Este es un campo informativo, no se diligencia.</t>
        </r>
      </text>
    </comment>
    <comment ref="A22" authorId="0" shapeId="0" xr:uid="{307289D4-0432-4960-A93B-3B7D39CB23C3}">
      <text>
        <r>
          <rPr>
            <sz val="9"/>
            <color indexed="81"/>
            <rFont val="Tahoma"/>
            <family val="2"/>
          </rPr>
          <t xml:space="preserve">Relacionar el dato que corresponde a la variable uno del indicador
</t>
        </r>
      </text>
    </comment>
    <comment ref="A23" authorId="0" shapeId="0" xr:uid="{BCAA90FB-5135-44DB-B7F3-4508158F71F5}">
      <text>
        <r>
          <rPr>
            <sz val="9"/>
            <color indexed="81"/>
            <rFont val="Tahoma"/>
            <family val="2"/>
          </rPr>
          <t xml:space="preserve">Relacionar el dato que corresponde a la variable dos del indicador, si aplica
</t>
        </r>
      </text>
    </comment>
    <comment ref="A24" authorId="0" shapeId="0" xr:uid="{BE5634ED-6825-4ACF-982F-078A2ED2263B}">
      <text>
        <r>
          <rPr>
            <sz val="9"/>
            <color indexed="81"/>
            <rFont val="Tahoma"/>
            <family val="2"/>
          </rPr>
          <t>Espacio solo informativo, no se relaciona datos en estos campos.</t>
        </r>
      </text>
    </comment>
    <comment ref="A39" authorId="0" shapeId="0" xr:uid="{6AD4104F-7BAA-4AC6-8F3D-49F70CFBF4E6}">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8900644E-A41D-4B66-964B-7556C60B400F}">
      <text>
        <r>
          <rPr>
            <sz val="9"/>
            <color indexed="81"/>
            <rFont val="Tahoma"/>
            <family val="2"/>
          </rPr>
          <t>En este espacio se realiza por funcionario de la OAP, las observaciones relevantes resultado de la medición del indicador.</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3728AD83-1CC4-4F80-B809-47A5F7B9DDAC}">
      <text>
        <r>
          <rPr>
            <sz val="9"/>
            <color indexed="81"/>
            <rFont val="Tahoma"/>
            <family val="2"/>
          </rPr>
          <t xml:space="preserve">Se selecciona el Proceso de la lista desplegable que se relacione de acuerdo con la actividad e indicador formulado
</t>
        </r>
      </text>
    </comment>
    <comment ref="A6" authorId="0" shapeId="0" xr:uid="{EC3CB485-BFB8-4699-A5E9-17F61FAECD11}">
      <text>
        <r>
          <rPr>
            <sz val="9"/>
            <color indexed="81"/>
            <rFont val="Tahoma"/>
            <family val="2"/>
          </rPr>
          <t xml:space="preserve">Relacionar el nombre del indicador, tal como se relaciona en el Plan.
</t>
        </r>
      </text>
    </comment>
    <comment ref="A7" authorId="0" shapeId="0" xr:uid="{49E322FA-769D-4B96-90AC-B6BBBD0E03C4}">
      <text>
        <r>
          <rPr>
            <sz val="9"/>
            <color indexed="81"/>
            <rFont val="Tahoma"/>
            <family val="2"/>
          </rPr>
          <t xml:space="preserve">Relacionar el objetivo del Proceso el cual se asociará al indicador, tal como se encuentra en la caracterización.
</t>
        </r>
      </text>
    </comment>
    <comment ref="A8" authorId="0" shapeId="0" xr:uid="{3CD2D871-20E5-47FE-A9E3-5C03809F8F6E}">
      <text>
        <r>
          <rPr>
            <sz val="9"/>
            <color indexed="81"/>
            <rFont val="Tahoma"/>
            <family val="2"/>
          </rPr>
          <t xml:space="preserve">Relacionar la actividad relacionada en el Plan (PAG - PEIDA) asociada al indicador.
</t>
        </r>
      </text>
    </comment>
    <comment ref="A9" authorId="0" shapeId="0" xr:uid="{42DA2A7A-6C5C-4742-B37F-D46512230F17}">
      <text>
        <r>
          <rPr>
            <sz val="9"/>
            <color indexed="81"/>
            <rFont val="Tahoma"/>
            <family val="2"/>
          </rPr>
          <t xml:space="preserve">Relacionar la formula del indicador
</t>
        </r>
      </text>
    </comment>
    <comment ref="C9" authorId="0" shapeId="0" xr:uid="{10D0F086-E100-4157-BA31-C35DEEA601E5}">
      <text>
        <r>
          <rPr>
            <sz val="9"/>
            <color indexed="81"/>
            <rFont val="Tahoma"/>
            <family val="2"/>
          </rPr>
          <t xml:space="preserve">Relacionar la formula del indicador correspondiente a la variable uno
</t>
        </r>
      </text>
    </comment>
    <comment ref="F9" authorId="0" shapeId="0" xr:uid="{FBBB84FB-278F-46DC-8892-9E8B1A9652C3}">
      <text>
        <r>
          <rPr>
            <sz val="9"/>
            <color indexed="81"/>
            <rFont val="Tahoma"/>
            <family val="2"/>
          </rPr>
          <t xml:space="preserve">Describir en forma clara lo que busca  medir el indicador
</t>
        </r>
      </text>
    </comment>
    <comment ref="N10" authorId="0" shapeId="0" xr:uid="{AB748580-9180-44B4-A0C7-21E3B181C54F}">
      <text>
        <r>
          <rPr>
            <sz val="9"/>
            <color indexed="81"/>
            <rFont val="Tahoma"/>
            <family val="2"/>
          </rPr>
          <t xml:space="preserve">Seleccionar de la lista desplegable, la naturaleza o tipo de indicador
</t>
        </r>
      </text>
    </comment>
    <comment ref="R10" authorId="0" shapeId="0" xr:uid="{B7614C80-4DC1-4528-8437-716A33240031}">
      <text>
        <r>
          <rPr>
            <sz val="9"/>
            <color indexed="81"/>
            <rFont val="Tahoma"/>
            <family val="2"/>
          </rPr>
          <t>Relacionar el Código del Indicador, tal como aparece en el plan correspondiente (PAG o PEIDA)</t>
        </r>
      </text>
    </comment>
    <comment ref="U10" authorId="0" shapeId="0" xr:uid="{4B357AD6-189B-4362-88EA-F92E8354ED1B}">
      <text>
        <r>
          <rPr>
            <sz val="9"/>
            <color indexed="81"/>
            <rFont val="Tahoma"/>
            <family val="2"/>
          </rPr>
          <t xml:space="preserve">Se relacione la versión del indicador de acuerdo con las modificaciones realizadas. 
</t>
        </r>
      </text>
    </comment>
    <comment ref="C11" authorId="0" shapeId="0" xr:uid="{E419E910-E1DF-45A6-8A3A-A35A921D3D51}">
      <text>
        <r>
          <rPr>
            <sz val="9"/>
            <color indexed="81"/>
            <rFont val="Tahoma"/>
            <family val="2"/>
          </rPr>
          <t>Se relaciona lo correspondiente a la variable dos, que por lo general  aplica para los indicadores porcentuales o indices.</t>
        </r>
      </text>
    </comment>
    <comment ref="A14" authorId="0" shapeId="0" xr:uid="{1AE23BE0-E672-4C61-9F0C-2A4B211EA1B9}">
      <text>
        <r>
          <rPr>
            <sz val="9"/>
            <color indexed="81"/>
            <rFont val="Tahoma"/>
            <family val="2"/>
          </rPr>
          <t xml:space="preserve">Seleccionar la unidad de medida del indicador de la lista desplegable
</t>
        </r>
      </text>
    </comment>
    <comment ref="C14" authorId="0" shapeId="0" xr:uid="{1A6AAC76-D9E7-4F68-ADA7-D3778C012F24}">
      <text>
        <r>
          <rPr>
            <sz val="9"/>
            <color indexed="81"/>
            <rFont val="Tahoma"/>
            <family val="2"/>
          </rPr>
          <t xml:space="preserve">Indique la meta que desea llegar para la vigencia propuesta para el indicador, de acuerdo con lo relacionado en el Plan.
</t>
        </r>
      </text>
    </comment>
    <comment ref="F14" authorId="0" shapeId="0" xr:uid="{1B7D3696-ABF5-4283-93F5-5B915863CD9F}">
      <text>
        <r>
          <rPr>
            <sz val="9"/>
            <color indexed="81"/>
            <rFont val="Tahoma"/>
            <family val="2"/>
          </rPr>
          <t xml:space="preserve">Seleccionar la Periocidad propuesta para el indicador de la lista desplegable.
</t>
        </r>
      </text>
    </comment>
    <comment ref="J14" authorId="0" shapeId="0" xr:uid="{3AC2AC8F-C08C-42B4-BC1D-0D5A665F66AC}">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5FE1916-59EC-4691-9E88-27EAEF9305DC}">
      <text>
        <r>
          <rPr>
            <sz val="9"/>
            <color indexed="81"/>
            <rFont val="Tahoma"/>
            <family val="2"/>
          </rPr>
          <t xml:space="preserve">Seleccione de la lista desplegable el área responsable del reporte del indicador
</t>
        </r>
      </text>
    </comment>
    <comment ref="A18" authorId="1" shapeId="0" xr:uid="{85B239FA-3701-4552-A0C4-2C168B9FB1B5}">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3154EA9C-AC6E-434D-85B8-4AE6B790D842}">
      <text>
        <r>
          <rPr>
            <sz val="9"/>
            <color indexed="81"/>
            <rFont val="Tahoma"/>
            <family val="2"/>
          </rPr>
          <t>Este es un campo informativo, no se diligencia.</t>
        </r>
      </text>
    </comment>
    <comment ref="F19" authorId="1" shapeId="0" xr:uid="{AED3C72F-9CD8-44EB-B1C4-8895AA99BD70}">
      <text>
        <r>
          <rPr>
            <sz val="9"/>
            <color indexed="81"/>
            <rFont val="Tahoma"/>
            <family val="2"/>
          </rPr>
          <t>Este es un campo informativo, no se diligencia.</t>
        </r>
      </text>
    </comment>
    <comment ref="O19" authorId="1" shapeId="0" xr:uid="{906C13E6-5D67-40CE-95B7-0183893B3764}">
      <text>
        <r>
          <rPr>
            <sz val="9"/>
            <color indexed="81"/>
            <rFont val="Tahoma"/>
            <family val="2"/>
          </rPr>
          <t>Este es un campo informativo, no se diligencia.</t>
        </r>
      </text>
    </comment>
    <comment ref="A22" authorId="0" shapeId="0" xr:uid="{42A9A790-DA65-413A-91D5-CFDE674FD726}">
      <text>
        <r>
          <rPr>
            <sz val="9"/>
            <color indexed="81"/>
            <rFont val="Tahoma"/>
            <family val="2"/>
          </rPr>
          <t xml:space="preserve">Relacionar el dato que corresponde a la variable uno del indicador
</t>
        </r>
      </text>
    </comment>
    <comment ref="A23" authorId="0" shapeId="0" xr:uid="{5A2A9DD0-C61F-4B21-98C7-9D69135F719A}">
      <text>
        <r>
          <rPr>
            <sz val="9"/>
            <color indexed="81"/>
            <rFont val="Tahoma"/>
            <family val="2"/>
          </rPr>
          <t xml:space="preserve">Relacionar el dato que corresponde a la variable dos del indicador, si aplica
</t>
        </r>
      </text>
    </comment>
    <comment ref="A24" authorId="0" shapeId="0" xr:uid="{40B6095A-3CCC-40FE-9D63-A5CB6B60F4CF}">
      <text>
        <r>
          <rPr>
            <sz val="9"/>
            <color indexed="81"/>
            <rFont val="Tahoma"/>
            <family val="2"/>
          </rPr>
          <t>Espacio solo informativo, no se relaciona datos en estos campos.</t>
        </r>
      </text>
    </comment>
    <comment ref="A39" authorId="0" shapeId="0" xr:uid="{27729C18-7382-460A-8896-06D9F4DB27BC}">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D551955A-4F30-42F5-B59A-0082542D338F}">
      <text>
        <r>
          <rPr>
            <sz val="9"/>
            <color indexed="81"/>
            <rFont val="Tahoma"/>
            <family val="2"/>
          </rPr>
          <t>En este espacio se realiza por funcionario de la OAP, las observaciones relevantes resultado de la medición del indicador.</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B40203FB-E62D-4F7C-A07B-1B2C60FECE64}">
      <text>
        <r>
          <rPr>
            <sz val="9"/>
            <color indexed="81"/>
            <rFont val="Tahoma"/>
            <family val="2"/>
          </rPr>
          <t xml:space="preserve">Se selecciona el Proceso de la lista desplegable que se relacione de acuerdo con la actividad e indicador formulado
</t>
        </r>
      </text>
    </comment>
    <comment ref="A6" authorId="0" shapeId="0" xr:uid="{A31BABCC-E0DC-4CEA-B335-B5F52D17FFE0}">
      <text>
        <r>
          <rPr>
            <sz val="9"/>
            <color indexed="81"/>
            <rFont val="Tahoma"/>
            <family val="2"/>
          </rPr>
          <t xml:space="preserve">Relacionar el nombre del indicador, tal como se relaciona en el Plan.
</t>
        </r>
      </text>
    </comment>
    <comment ref="A7" authorId="0" shapeId="0" xr:uid="{5AB43A6C-6AAD-43CC-9F92-1524207EC6B2}">
      <text>
        <r>
          <rPr>
            <sz val="9"/>
            <color indexed="81"/>
            <rFont val="Tahoma"/>
            <family val="2"/>
          </rPr>
          <t xml:space="preserve">Relacionar el objetivo del Proceso el cual se asociará al indicador, tal como se encuentra en la caracterización.
</t>
        </r>
      </text>
    </comment>
    <comment ref="A8" authorId="0" shapeId="0" xr:uid="{4DFA8A7C-FFED-4943-930A-68EEDB992CBE}">
      <text>
        <r>
          <rPr>
            <sz val="9"/>
            <color indexed="81"/>
            <rFont val="Tahoma"/>
            <family val="2"/>
          </rPr>
          <t xml:space="preserve">Relacionar la actividad relacionada en el Plan (PAG - PEIDA) asociada al indicador.
</t>
        </r>
      </text>
    </comment>
    <comment ref="A9" authorId="0" shapeId="0" xr:uid="{C44B1279-9C5A-4963-845C-F66D62A13219}">
      <text>
        <r>
          <rPr>
            <sz val="9"/>
            <color indexed="81"/>
            <rFont val="Tahoma"/>
            <family val="2"/>
          </rPr>
          <t xml:space="preserve">Relacionar la formula del indicador
</t>
        </r>
      </text>
    </comment>
    <comment ref="C9" authorId="0" shapeId="0" xr:uid="{3E673E79-9B11-447B-ACBB-6A8A296906F5}">
      <text>
        <r>
          <rPr>
            <sz val="9"/>
            <color indexed="81"/>
            <rFont val="Tahoma"/>
            <family val="2"/>
          </rPr>
          <t xml:space="preserve">Relacionar la formula del indicador correspondiente a la variable uno
</t>
        </r>
      </text>
    </comment>
    <comment ref="F9" authorId="0" shapeId="0" xr:uid="{905715A0-CA1D-4EF7-85CF-AFE7EDBB4354}">
      <text>
        <r>
          <rPr>
            <sz val="9"/>
            <color indexed="81"/>
            <rFont val="Tahoma"/>
            <family val="2"/>
          </rPr>
          <t xml:space="preserve">Describir en forma clara lo que busca  medir el indicador
</t>
        </r>
      </text>
    </comment>
    <comment ref="N10" authorId="0" shapeId="0" xr:uid="{15BE4E46-8F2E-4492-908E-5671E508B690}">
      <text>
        <r>
          <rPr>
            <sz val="9"/>
            <color indexed="81"/>
            <rFont val="Tahoma"/>
            <family val="2"/>
          </rPr>
          <t xml:space="preserve">Seleccionar de la lista desplegable, la naturaleza o tipo de indicador
</t>
        </r>
      </text>
    </comment>
    <comment ref="R10" authorId="0" shapeId="0" xr:uid="{071FC8F3-0814-4AD4-AFE0-817D2B78B5FE}">
      <text>
        <r>
          <rPr>
            <sz val="9"/>
            <color indexed="81"/>
            <rFont val="Tahoma"/>
            <family val="2"/>
          </rPr>
          <t>Relacionar el Código del Indicador, tal como aparece en el plan correspondiente (PAG o PEIDA)</t>
        </r>
      </text>
    </comment>
    <comment ref="U10" authorId="0" shapeId="0" xr:uid="{1247D794-CB86-48A0-8B09-ACA93B49992A}">
      <text>
        <r>
          <rPr>
            <sz val="9"/>
            <color indexed="81"/>
            <rFont val="Tahoma"/>
            <family val="2"/>
          </rPr>
          <t xml:space="preserve">Se relacione la versión del indicador de acuerdo con las modificaciones realizadas. 
</t>
        </r>
      </text>
    </comment>
    <comment ref="C11" authorId="0" shapeId="0" xr:uid="{9B6F092A-0E7D-45B2-BF72-EBE1028C57BA}">
      <text>
        <r>
          <rPr>
            <sz val="9"/>
            <color indexed="81"/>
            <rFont val="Tahoma"/>
            <family val="2"/>
          </rPr>
          <t>Se relaciona lo correspondiente a la variable dos, que por lo general  aplica para los indicadores porcentuales o indices.</t>
        </r>
      </text>
    </comment>
    <comment ref="A14" authorId="0" shapeId="0" xr:uid="{AB5E59D8-707B-4A68-8075-7B6763830B7D}">
      <text>
        <r>
          <rPr>
            <sz val="9"/>
            <color indexed="81"/>
            <rFont val="Tahoma"/>
            <family val="2"/>
          </rPr>
          <t xml:space="preserve">Seleccionar la unidad de medida del indicador de la lista desplegable
</t>
        </r>
      </text>
    </comment>
    <comment ref="C14" authorId="0" shapeId="0" xr:uid="{84F0E143-3356-4D07-AE4D-823282D051F7}">
      <text>
        <r>
          <rPr>
            <sz val="9"/>
            <color indexed="81"/>
            <rFont val="Tahoma"/>
            <family val="2"/>
          </rPr>
          <t xml:space="preserve">Indique la meta que desea llegar para la vigencia propuesta para el indicador, de acuerdo con lo relacionado en el Plan.
</t>
        </r>
      </text>
    </comment>
    <comment ref="F14" authorId="0" shapeId="0" xr:uid="{C0D55983-1E7F-4D65-8C49-35E5EA65B0FB}">
      <text>
        <r>
          <rPr>
            <sz val="9"/>
            <color indexed="81"/>
            <rFont val="Tahoma"/>
            <family val="2"/>
          </rPr>
          <t xml:space="preserve">Seleccionar la Periocidad propuesta para el indicador de la lista desplegable.
</t>
        </r>
      </text>
    </comment>
    <comment ref="J14" authorId="0" shapeId="0" xr:uid="{7AF64712-C3BC-459C-81B7-A30A4B5604A0}">
      <text>
        <r>
          <rPr>
            <sz val="9"/>
            <color indexed="81"/>
            <rFont val="Tahoma"/>
            <family val="2"/>
          </rPr>
          <t xml:space="preserve">En este espacio se relaciona los rangos determinados para saber en donde se categoriza, de acuerdo con el avance o cumplimiento reportado.
</t>
        </r>
      </text>
    </comment>
    <comment ref="S14" authorId="0" shapeId="0" xr:uid="{67AF0082-A4D4-4653-A545-EEEB1D3BD208}">
      <text>
        <r>
          <rPr>
            <sz val="9"/>
            <color indexed="81"/>
            <rFont val="Tahoma"/>
            <family val="2"/>
          </rPr>
          <t xml:space="preserve">Seleccione de la lista desplegable el área responsable del reporte del indicador
</t>
        </r>
      </text>
    </comment>
    <comment ref="A18" authorId="1" shapeId="0" xr:uid="{2EDDC8B0-ACF8-4CFF-9E19-82EBC8FB9FC9}">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B40ADB92-A27F-477D-A1CB-3999E5DC5D45}">
      <text>
        <r>
          <rPr>
            <sz val="9"/>
            <color indexed="81"/>
            <rFont val="Tahoma"/>
            <family val="2"/>
          </rPr>
          <t>Este es un campo informativo, no se diligencia.</t>
        </r>
      </text>
    </comment>
    <comment ref="F19" authorId="1" shapeId="0" xr:uid="{732A0E14-12EB-4357-AA0F-E6D49492CE07}">
      <text>
        <r>
          <rPr>
            <sz val="9"/>
            <color indexed="81"/>
            <rFont val="Tahoma"/>
            <family val="2"/>
          </rPr>
          <t>Este es un campo informativo, no se diligencia.</t>
        </r>
      </text>
    </comment>
    <comment ref="O19" authorId="1" shapeId="0" xr:uid="{8F193B42-ECE8-4DFC-870B-093242BE0809}">
      <text>
        <r>
          <rPr>
            <sz val="9"/>
            <color indexed="81"/>
            <rFont val="Tahoma"/>
            <family val="2"/>
          </rPr>
          <t>Este es un campo informativo, no se diligencia.</t>
        </r>
      </text>
    </comment>
    <comment ref="A22" authorId="0" shapeId="0" xr:uid="{8E4E7367-9051-4282-97A8-860463E13CC8}">
      <text>
        <r>
          <rPr>
            <sz val="9"/>
            <color indexed="81"/>
            <rFont val="Tahoma"/>
            <family val="2"/>
          </rPr>
          <t xml:space="preserve">Relacionar el dato que corresponde a la variable uno del indicador
</t>
        </r>
      </text>
    </comment>
    <comment ref="A23" authorId="0" shapeId="0" xr:uid="{A9E92F01-33C7-473D-85CF-752E44923B2F}">
      <text>
        <r>
          <rPr>
            <sz val="9"/>
            <color indexed="81"/>
            <rFont val="Tahoma"/>
            <family val="2"/>
          </rPr>
          <t xml:space="preserve">Relacionar el dato que corresponde a la variable dos del indicador, si aplica
</t>
        </r>
      </text>
    </comment>
    <comment ref="A24" authorId="0" shapeId="0" xr:uid="{21F9BF3E-3763-4977-97A2-7F623B3E5DC3}">
      <text>
        <r>
          <rPr>
            <sz val="9"/>
            <color indexed="81"/>
            <rFont val="Tahoma"/>
            <family val="2"/>
          </rPr>
          <t>Espacio solo informativo, no se relaciona datos en estos campos.</t>
        </r>
      </text>
    </comment>
    <comment ref="A39" authorId="0" shapeId="0" xr:uid="{DA991B2D-33FB-414B-A9DB-CD7B6CC465D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F3471BD-6317-4DE5-A0EB-B02457454F2C}">
      <text>
        <r>
          <rPr>
            <sz val="9"/>
            <color indexed="81"/>
            <rFont val="Tahoma"/>
            <family val="2"/>
          </rPr>
          <t>En este espacio se realiza por funcionario de la OAP, las observaciones relevantes resultado de la medición del indicador.</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3E7AAA60-CEF4-47F4-ADDF-8FB83060BA8D}">
      <text>
        <r>
          <rPr>
            <sz val="9"/>
            <color indexed="81"/>
            <rFont val="Tahoma"/>
            <family val="2"/>
          </rPr>
          <t xml:space="preserve">Se selecciona el Proceso de la lista desplegable que se relacione de acuerdo con la actividad e indicador formulado
</t>
        </r>
      </text>
    </comment>
    <comment ref="A6" authorId="0" shapeId="0" xr:uid="{5B7547D6-8212-4CF6-8000-B12829D25470}">
      <text>
        <r>
          <rPr>
            <sz val="9"/>
            <color indexed="81"/>
            <rFont val="Tahoma"/>
            <family val="2"/>
          </rPr>
          <t xml:space="preserve">Relacionar el nombre del indicador, tal como se relaciona en el Plan.
</t>
        </r>
      </text>
    </comment>
    <comment ref="A7" authorId="0" shapeId="0" xr:uid="{846C23C4-FA82-4687-89FA-4361839AE20D}">
      <text>
        <r>
          <rPr>
            <sz val="9"/>
            <color indexed="81"/>
            <rFont val="Tahoma"/>
            <family val="2"/>
          </rPr>
          <t xml:space="preserve">Relacionar el objetivo del Proceso el cual se asociará al indicador, tal como se encuentra en la caracterización.
</t>
        </r>
      </text>
    </comment>
    <comment ref="A8" authorId="0" shapeId="0" xr:uid="{41E7C10A-BF02-4CD7-B836-FB9ADFA10FF1}">
      <text>
        <r>
          <rPr>
            <sz val="9"/>
            <color indexed="81"/>
            <rFont val="Tahoma"/>
            <family val="2"/>
          </rPr>
          <t xml:space="preserve">Relacionar la actividad relacionada en el Plan (PAG - PEIDA) asociada al indicador.
</t>
        </r>
      </text>
    </comment>
    <comment ref="A9" authorId="0" shapeId="0" xr:uid="{2A8771DD-89C6-48DE-A38E-6A6188D57352}">
      <text>
        <r>
          <rPr>
            <sz val="9"/>
            <color indexed="81"/>
            <rFont val="Tahoma"/>
            <family val="2"/>
          </rPr>
          <t xml:space="preserve">Relacionar la formula del indicador
</t>
        </r>
      </text>
    </comment>
    <comment ref="C9" authorId="0" shapeId="0" xr:uid="{A5549B7A-AF5B-4BC3-95E8-C99C7B0C7EF0}">
      <text>
        <r>
          <rPr>
            <sz val="9"/>
            <color indexed="81"/>
            <rFont val="Tahoma"/>
            <family val="2"/>
          </rPr>
          <t xml:space="preserve">Relacionar la formula del indicador correspondiente a la variable uno
</t>
        </r>
      </text>
    </comment>
    <comment ref="F9" authorId="0" shapeId="0" xr:uid="{C271B7B5-9C81-4172-99B4-8D6671DFB07F}">
      <text>
        <r>
          <rPr>
            <sz val="9"/>
            <color indexed="81"/>
            <rFont val="Tahoma"/>
            <family val="2"/>
          </rPr>
          <t xml:space="preserve">Describir en forma clara lo que busca  medir el indicador
</t>
        </r>
      </text>
    </comment>
    <comment ref="N10" authorId="0" shapeId="0" xr:uid="{36CBA610-FB80-43B3-93E1-095C2B707BBC}">
      <text>
        <r>
          <rPr>
            <sz val="9"/>
            <color indexed="81"/>
            <rFont val="Tahoma"/>
            <family val="2"/>
          </rPr>
          <t xml:space="preserve">Seleccionar de la lista desplegable, la naturaleza o tipo de indicador
</t>
        </r>
      </text>
    </comment>
    <comment ref="R10" authorId="0" shapeId="0" xr:uid="{219FAD2F-FFB3-4996-B93A-2F4CC308B34C}">
      <text>
        <r>
          <rPr>
            <sz val="9"/>
            <color indexed="81"/>
            <rFont val="Tahoma"/>
            <family val="2"/>
          </rPr>
          <t>Relacionar el Código del Indicador, tal como aparece en el plan correspondiente (PAG o PEIDA)</t>
        </r>
      </text>
    </comment>
    <comment ref="U10" authorId="0" shapeId="0" xr:uid="{A6C17D7A-EEAF-44EE-AE33-8CB189E6535F}">
      <text>
        <r>
          <rPr>
            <sz val="9"/>
            <color indexed="81"/>
            <rFont val="Tahoma"/>
            <family val="2"/>
          </rPr>
          <t xml:space="preserve">Se relacione la versión del indicador de acuerdo con las modificaciones realizadas. 
</t>
        </r>
      </text>
    </comment>
    <comment ref="C11" authorId="0" shapeId="0" xr:uid="{58A91FF8-796F-4D3A-A3BD-57163F16079A}">
      <text>
        <r>
          <rPr>
            <sz val="9"/>
            <color indexed="81"/>
            <rFont val="Tahoma"/>
            <family val="2"/>
          </rPr>
          <t>Se relaciona lo correspondiente a la variable dos, que por lo general  aplica para los indicadores porcentuales o indices.</t>
        </r>
      </text>
    </comment>
    <comment ref="A14" authorId="0" shapeId="0" xr:uid="{9FF67AEF-FFE5-46E3-8F71-D71793D3EECC}">
      <text>
        <r>
          <rPr>
            <sz val="9"/>
            <color indexed="81"/>
            <rFont val="Tahoma"/>
            <family val="2"/>
          </rPr>
          <t xml:space="preserve">Seleccionar la unidad de medida del indicador de la lista desplegable
</t>
        </r>
      </text>
    </comment>
    <comment ref="C14" authorId="0" shapeId="0" xr:uid="{981E242D-78B2-49C3-8C62-02F5168EF3D6}">
      <text>
        <r>
          <rPr>
            <sz val="9"/>
            <color indexed="81"/>
            <rFont val="Tahoma"/>
            <family val="2"/>
          </rPr>
          <t xml:space="preserve">Indique la meta que desea llegar para la vigencia propuesta para el indicador, de acuerdo con lo relacionado en el Plan.
</t>
        </r>
      </text>
    </comment>
    <comment ref="F14" authorId="0" shapeId="0" xr:uid="{DB803213-FC46-414B-BA2E-07B0EE689935}">
      <text>
        <r>
          <rPr>
            <sz val="9"/>
            <color indexed="81"/>
            <rFont val="Tahoma"/>
            <family val="2"/>
          </rPr>
          <t xml:space="preserve">Seleccionar la Periocidad propuesta para el indicador de la lista desplegable.
</t>
        </r>
      </text>
    </comment>
    <comment ref="J14" authorId="0" shapeId="0" xr:uid="{A1325B42-2291-4617-A160-7982A8BEB12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260D2060-21D7-476E-A7D8-0FDDAD60B8D5}">
      <text>
        <r>
          <rPr>
            <sz val="9"/>
            <color indexed="81"/>
            <rFont val="Tahoma"/>
            <family val="2"/>
          </rPr>
          <t xml:space="preserve">Seleccione de la lista desplegable el área responsable del reporte del indicador
</t>
        </r>
      </text>
    </comment>
    <comment ref="A18" authorId="1" shapeId="0" xr:uid="{C68E33C1-ABCE-4D01-B727-41CED0F14A98}">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F6189A95-EAFE-4FF5-8796-ECAA7072AB6B}">
      <text>
        <r>
          <rPr>
            <sz val="9"/>
            <color indexed="81"/>
            <rFont val="Tahoma"/>
            <family val="2"/>
          </rPr>
          <t>Este es un campo informativo, no se diligencia.</t>
        </r>
      </text>
    </comment>
    <comment ref="F19" authorId="1" shapeId="0" xr:uid="{E1272C0D-DBE6-4DCA-8143-78ACB5B03E6C}">
      <text>
        <r>
          <rPr>
            <sz val="9"/>
            <color indexed="81"/>
            <rFont val="Tahoma"/>
            <family val="2"/>
          </rPr>
          <t>Este es un campo informativo, no se diligencia.</t>
        </r>
      </text>
    </comment>
    <comment ref="O19" authorId="1" shapeId="0" xr:uid="{74F6C6B1-04E6-4C97-AC2F-66DEA7D31054}">
      <text>
        <r>
          <rPr>
            <sz val="9"/>
            <color indexed="81"/>
            <rFont val="Tahoma"/>
            <family val="2"/>
          </rPr>
          <t>Este es un campo informativo, no se diligencia.</t>
        </r>
      </text>
    </comment>
    <comment ref="A22" authorId="0" shapeId="0" xr:uid="{5380ECB4-336E-430A-A497-C59BE83E97E0}">
      <text>
        <r>
          <rPr>
            <sz val="9"/>
            <color indexed="81"/>
            <rFont val="Tahoma"/>
            <family val="2"/>
          </rPr>
          <t xml:space="preserve">Relacionar el dato que corresponde a la variable uno del indicador
</t>
        </r>
      </text>
    </comment>
    <comment ref="A23" authorId="0" shapeId="0" xr:uid="{49B56912-E87C-4FC5-85C1-D3142EE58D5A}">
      <text>
        <r>
          <rPr>
            <sz val="9"/>
            <color indexed="81"/>
            <rFont val="Tahoma"/>
            <family val="2"/>
          </rPr>
          <t xml:space="preserve">Relacionar el dato que corresponde a la variable dos del indicador, si aplica
</t>
        </r>
      </text>
    </comment>
    <comment ref="A24" authorId="0" shapeId="0" xr:uid="{8F3A6181-CB1C-4FBD-B62C-EA6ED6150822}">
      <text>
        <r>
          <rPr>
            <sz val="9"/>
            <color indexed="81"/>
            <rFont val="Tahoma"/>
            <family val="2"/>
          </rPr>
          <t>Espacio solo informativo, no se relaciona datos en estos campos.</t>
        </r>
      </text>
    </comment>
    <comment ref="A39" authorId="0" shapeId="0" xr:uid="{C8D185A9-002E-486F-9004-278DC912CEC6}">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6BC71752-2EC4-4B0B-8E99-2B50250B1A4C}">
      <text>
        <r>
          <rPr>
            <sz val="9"/>
            <color indexed="81"/>
            <rFont val="Tahoma"/>
            <family val="2"/>
          </rPr>
          <t>En este espacio se realiza por funcionario de la OAP, las observaciones relevantes resultado de la medición del indicador.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6F5E4A62-1C49-4913-86FC-406309B6E03E}">
      <text>
        <r>
          <rPr>
            <sz val="9"/>
            <color indexed="81"/>
            <rFont val="Tahoma"/>
            <family val="2"/>
          </rPr>
          <t xml:space="preserve">Se selecciona el Proceso de la lista desplegable que se relacione de acuerdo con la actividad e indicador formulado
</t>
        </r>
      </text>
    </comment>
    <comment ref="A6" authorId="0" shapeId="0" xr:uid="{52D38963-8399-4656-A52A-8200ECB6685A}">
      <text>
        <r>
          <rPr>
            <sz val="9"/>
            <color indexed="81"/>
            <rFont val="Tahoma"/>
            <family val="2"/>
          </rPr>
          <t xml:space="preserve">Relacionar el nombre del indicador, tal como se relaciona en el Plan.
</t>
        </r>
      </text>
    </comment>
    <comment ref="A7" authorId="0" shapeId="0" xr:uid="{3771EFE6-2622-4707-B955-14FCBAC02B30}">
      <text>
        <r>
          <rPr>
            <sz val="9"/>
            <color indexed="81"/>
            <rFont val="Tahoma"/>
            <family val="2"/>
          </rPr>
          <t xml:space="preserve">Relacionar el objetivo del Proceso el cual se asociará al indicador, tal como se encuentra en la caracterización.
</t>
        </r>
      </text>
    </comment>
    <comment ref="A8" authorId="0" shapeId="0" xr:uid="{98E7693E-0B8F-48D9-B8C8-6156BC38F0B0}">
      <text>
        <r>
          <rPr>
            <sz val="9"/>
            <color indexed="81"/>
            <rFont val="Tahoma"/>
            <family val="2"/>
          </rPr>
          <t xml:space="preserve">Relacionar la actividad relacionada en el Plan (PAG - PEIDA) asociada al indicador.
</t>
        </r>
      </text>
    </comment>
    <comment ref="A9" authorId="0" shapeId="0" xr:uid="{6D77EF11-78D6-432B-BDEA-57A05BE73801}">
      <text>
        <r>
          <rPr>
            <sz val="9"/>
            <color indexed="81"/>
            <rFont val="Tahoma"/>
            <family val="2"/>
          </rPr>
          <t xml:space="preserve">Relacionar la formula del indicador
</t>
        </r>
      </text>
    </comment>
    <comment ref="C9" authorId="0" shapeId="0" xr:uid="{F7637AA7-543F-46EE-8FF7-C4B646AD4D0C}">
      <text>
        <r>
          <rPr>
            <sz val="9"/>
            <color indexed="81"/>
            <rFont val="Tahoma"/>
            <family val="2"/>
          </rPr>
          <t xml:space="preserve">Relacionar la formula del indicador correspondiente a la variable uno
</t>
        </r>
      </text>
    </comment>
    <comment ref="F9" authorId="0" shapeId="0" xr:uid="{606A4BD8-8E5E-4BC9-A427-78EFD1F0A4A4}">
      <text>
        <r>
          <rPr>
            <sz val="9"/>
            <color indexed="81"/>
            <rFont val="Tahoma"/>
            <family val="2"/>
          </rPr>
          <t xml:space="preserve">Describir en forma clara lo que busca  medir el indicador
</t>
        </r>
      </text>
    </comment>
    <comment ref="N10" authorId="0" shapeId="0" xr:uid="{E7285626-A7C4-461A-93E2-95D54A4CE75C}">
      <text>
        <r>
          <rPr>
            <sz val="9"/>
            <color indexed="81"/>
            <rFont val="Tahoma"/>
            <family val="2"/>
          </rPr>
          <t xml:space="preserve">Seleccionar de la lista desplegable, la naturaleza o tipo de indicador
</t>
        </r>
      </text>
    </comment>
    <comment ref="R10" authorId="0" shapeId="0" xr:uid="{7151EFC1-CA7D-4C22-85D8-DFACB85FA648}">
      <text>
        <r>
          <rPr>
            <sz val="9"/>
            <color indexed="81"/>
            <rFont val="Tahoma"/>
            <family val="2"/>
          </rPr>
          <t>Relacionar el Código del Indicador, tal como aparece en el plan correspondiente (PAG o PEIDA)</t>
        </r>
      </text>
    </comment>
    <comment ref="U10" authorId="0" shapeId="0" xr:uid="{C2012575-9422-43C7-92E2-A76003AFC116}">
      <text>
        <r>
          <rPr>
            <sz val="9"/>
            <color indexed="81"/>
            <rFont val="Tahoma"/>
            <family val="2"/>
          </rPr>
          <t xml:space="preserve">Se relacione la versión del indicador de acuerdo con las modificaciones realizadas. 
</t>
        </r>
      </text>
    </comment>
    <comment ref="C11" authorId="0" shapeId="0" xr:uid="{E54AB997-1F58-429F-BACC-906B4B795435}">
      <text>
        <r>
          <rPr>
            <sz val="9"/>
            <color indexed="81"/>
            <rFont val="Tahoma"/>
            <family val="2"/>
          </rPr>
          <t>Se relaciona lo correspondiente a la variable dos, que por lo general  aplica para los indicadores porcentuales o indices.</t>
        </r>
      </text>
    </comment>
    <comment ref="A14" authorId="0" shapeId="0" xr:uid="{D57E07E6-F869-44C9-8729-AEB76F0FD77B}">
      <text>
        <r>
          <rPr>
            <sz val="9"/>
            <color indexed="81"/>
            <rFont val="Tahoma"/>
            <family val="2"/>
          </rPr>
          <t xml:space="preserve">Seleccionar la unidad de medida del indicador de la lista desplegable
</t>
        </r>
      </text>
    </comment>
    <comment ref="C14" authorId="0" shapeId="0" xr:uid="{89A23C30-CC97-46E4-9A69-B9E872841200}">
      <text>
        <r>
          <rPr>
            <sz val="9"/>
            <color indexed="81"/>
            <rFont val="Tahoma"/>
            <family val="2"/>
          </rPr>
          <t xml:space="preserve">Indique la meta que desea llegar para la vigencia propuesta para el indicador, de acuerdo con lo relacionado en el Plan.
</t>
        </r>
      </text>
    </comment>
    <comment ref="F14" authorId="0" shapeId="0" xr:uid="{30073199-E4B4-42E4-BC12-106321BF322E}">
      <text>
        <r>
          <rPr>
            <sz val="9"/>
            <color indexed="81"/>
            <rFont val="Tahoma"/>
            <family val="2"/>
          </rPr>
          <t xml:space="preserve">Seleccionar la Periocidad propuesta para el indicador de la lista desplegable.
</t>
        </r>
      </text>
    </comment>
    <comment ref="J14" authorId="0" shapeId="0" xr:uid="{1031043B-9FB0-4760-AB74-B8B46E8EF0B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C5CF25F2-849C-4404-850E-2A30392ABFB1}">
      <text>
        <r>
          <rPr>
            <sz val="9"/>
            <color indexed="81"/>
            <rFont val="Tahoma"/>
            <family val="2"/>
          </rPr>
          <t xml:space="preserve">Seleccione de la lista desplegable el área responsable del reporte del indicador
</t>
        </r>
      </text>
    </comment>
    <comment ref="A18" authorId="1" shapeId="0" xr:uid="{706AAE97-6B7A-4193-B44E-BFD67A2DC1D4}">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1A9F1A7A-B5F4-4689-8DBB-FD267DC8CA1A}">
      <text>
        <r>
          <rPr>
            <sz val="9"/>
            <color indexed="81"/>
            <rFont val="Tahoma"/>
            <family val="2"/>
          </rPr>
          <t>Este es un campo informativo, no se diligencia.</t>
        </r>
      </text>
    </comment>
    <comment ref="F19" authorId="1" shapeId="0" xr:uid="{A536DB6E-62E6-4874-BA7C-674FEAC39FC3}">
      <text>
        <r>
          <rPr>
            <sz val="9"/>
            <color indexed="81"/>
            <rFont val="Tahoma"/>
            <family val="2"/>
          </rPr>
          <t>Este es un campo informativo, no se diligencia.</t>
        </r>
      </text>
    </comment>
    <comment ref="O19" authorId="1" shapeId="0" xr:uid="{E241241F-55FA-45C7-AB8F-E65C70FE637F}">
      <text>
        <r>
          <rPr>
            <sz val="9"/>
            <color indexed="81"/>
            <rFont val="Tahoma"/>
            <family val="2"/>
          </rPr>
          <t>Este es un campo informativo, no se diligencia.</t>
        </r>
      </text>
    </comment>
    <comment ref="A22" authorId="0" shapeId="0" xr:uid="{21D1BFD7-BA9D-4793-B0B8-E48453CD7322}">
      <text>
        <r>
          <rPr>
            <sz val="9"/>
            <color indexed="81"/>
            <rFont val="Tahoma"/>
            <family val="2"/>
          </rPr>
          <t xml:space="preserve">Relacionar el dato que corresponde a la variable uno del indicador
</t>
        </r>
      </text>
    </comment>
    <comment ref="A23" authorId="0" shapeId="0" xr:uid="{10C8E006-DA83-4FC3-8140-7C9D737A13A0}">
      <text>
        <r>
          <rPr>
            <sz val="9"/>
            <color indexed="81"/>
            <rFont val="Tahoma"/>
            <family val="2"/>
          </rPr>
          <t xml:space="preserve">Relacionar el dato que corresponde a la variable dos del indicador, si aplica
</t>
        </r>
      </text>
    </comment>
    <comment ref="A24" authorId="0" shapeId="0" xr:uid="{6E6F4A8F-7F81-483A-B218-E9EDC6A909A1}">
      <text>
        <r>
          <rPr>
            <sz val="9"/>
            <color indexed="81"/>
            <rFont val="Tahoma"/>
            <family val="2"/>
          </rPr>
          <t>Espacio solo informativo, no se relaciona datos en estos campos.</t>
        </r>
      </text>
    </comment>
    <comment ref="A39" authorId="0" shapeId="0" xr:uid="{BF074E72-7C3E-42C3-9901-226BA2FA4C33}">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9186F131-FEEC-4026-A174-923704B2C1D5}">
      <text>
        <r>
          <rPr>
            <sz val="9"/>
            <color indexed="81"/>
            <rFont val="Tahoma"/>
            <family val="2"/>
          </rPr>
          <t>En este espacio se realiza por funcionario de la OAP, las observaciones relevantes resultado de la medición del indicador.</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025D8971-8DFC-40B1-92C0-89090410A5D8}">
      <text>
        <r>
          <rPr>
            <sz val="9"/>
            <color indexed="81"/>
            <rFont val="Tahoma"/>
            <family val="2"/>
          </rPr>
          <t xml:space="preserve">Se selecciona el Proceso de la lista desplegable que se relacione de acuerdo con la actividad e indicador formulado
</t>
        </r>
      </text>
    </comment>
    <comment ref="A6" authorId="0" shapeId="0" xr:uid="{1A2DDDE7-D48B-4CAD-901D-DDCA04769977}">
      <text>
        <r>
          <rPr>
            <sz val="9"/>
            <color indexed="81"/>
            <rFont val="Tahoma"/>
            <family val="2"/>
          </rPr>
          <t xml:space="preserve">Relacionar el nombre del indicador, tal como se relaciona en el Plan.
</t>
        </r>
      </text>
    </comment>
    <comment ref="A7" authorId="0" shapeId="0" xr:uid="{7D4055A0-ADBA-45E6-B476-26231C6EA55B}">
      <text>
        <r>
          <rPr>
            <sz val="9"/>
            <color indexed="81"/>
            <rFont val="Tahoma"/>
            <family val="2"/>
          </rPr>
          <t xml:space="preserve">Relacionar el objetivo del Proceso el cual se asociará al indicador, tal como se encuentra en la caracterización.
</t>
        </r>
      </text>
    </comment>
    <comment ref="A8" authorId="0" shapeId="0" xr:uid="{453C2167-CC3A-409C-A2F3-7B774E25D053}">
      <text>
        <r>
          <rPr>
            <sz val="9"/>
            <color indexed="81"/>
            <rFont val="Tahoma"/>
            <family val="2"/>
          </rPr>
          <t xml:space="preserve">Relacionar la actividad relacionada en el Plan (PAG - PEIDA) asociada al indicador.
</t>
        </r>
      </text>
    </comment>
    <comment ref="A9" authorId="0" shapeId="0" xr:uid="{FEABD9B4-6338-438A-A60C-EFA4C8C6AE45}">
      <text>
        <r>
          <rPr>
            <sz val="9"/>
            <color indexed="81"/>
            <rFont val="Tahoma"/>
            <family val="2"/>
          </rPr>
          <t xml:space="preserve">Relacionar la formula del indicador
</t>
        </r>
      </text>
    </comment>
    <comment ref="C9" authorId="0" shapeId="0" xr:uid="{C4CCB049-1495-4A5D-8742-69B86C70360B}">
      <text>
        <r>
          <rPr>
            <sz val="9"/>
            <color indexed="81"/>
            <rFont val="Tahoma"/>
            <family val="2"/>
          </rPr>
          <t xml:space="preserve">Relacionar la formula del indicador correspondiente a la variable uno
</t>
        </r>
      </text>
    </comment>
    <comment ref="F9" authorId="0" shapeId="0" xr:uid="{C8E89FE7-E843-4B2E-80BC-6A3AEFD89098}">
      <text>
        <r>
          <rPr>
            <sz val="9"/>
            <color indexed="81"/>
            <rFont val="Tahoma"/>
            <family val="2"/>
          </rPr>
          <t xml:space="preserve">Describir en forma clara lo que busca  medir el indicador
</t>
        </r>
      </text>
    </comment>
    <comment ref="N10" authorId="0" shapeId="0" xr:uid="{CFE3E285-D01D-4B39-BD42-1E5CBD285CC2}">
      <text>
        <r>
          <rPr>
            <sz val="9"/>
            <color indexed="81"/>
            <rFont val="Tahoma"/>
            <family val="2"/>
          </rPr>
          <t xml:space="preserve">Seleccionar de la lista desplegable, la naturaleza o tipo de indicador
</t>
        </r>
      </text>
    </comment>
    <comment ref="R10" authorId="0" shapeId="0" xr:uid="{797F650F-D38A-4E5C-A0EE-CA22E61D7047}">
      <text>
        <r>
          <rPr>
            <sz val="9"/>
            <color indexed="81"/>
            <rFont val="Tahoma"/>
            <family val="2"/>
          </rPr>
          <t>Relacionar el Código del Indicador, tal como aparece en el plan correspondiente (PAG o PEIDA)</t>
        </r>
      </text>
    </comment>
    <comment ref="U10" authorId="0" shapeId="0" xr:uid="{9DD095B9-5F5E-4AB5-AF72-8EF65BF0558E}">
      <text>
        <r>
          <rPr>
            <sz val="9"/>
            <color indexed="81"/>
            <rFont val="Tahoma"/>
            <family val="2"/>
          </rPr>
          <t xml:space="preserve">Se relacione la versión del indicador de acuerdo con las modificaciones realizadas. 
</t>
        </r>
      </text>
    </comment>
    <comment ref="C11" authorId="0" shapeId="0" xr:uid="{7E94F841-C825-414E-B66C-D16BB66A78C6}">
      <text>
        <r>
          <rPr>
            <sz val="9"/>
            <color indexed="81"/>
            <rFont val="Tahoma"/>
            <family val="2"/>
          </rPr>
          <t>Se relaciona lo correspondiente a la variable dos, que por lo general  aplica para los indicadores porcentuales o indices.</t>
        </r>
      </text>
    </comment>
    <comment ref="A14" authorId="0" shapeId="0" xr:uid="{F9075752-5F32-4448-AE4B-027AE2D253BB}">
      <text>
        <r>
          <rPr>
            <sz val="9"/>
            <color indexed="81"/>
            <rFont val="Tahoma"/>
            <family val="2"/>
          </rPr>
          <t xml:space="preserve">Seleccionar la unidad de medida del indicador de la lista desplegable
</t>
        </r>
      </text>
    </comment>
    <comment ref="C14" authorId="0" shapeId="0" xr:uid="{B9E93E97-9976-45EA-B3BF-8A2FB6D6D5D6}">
      <text>
        <r>
          <rPr>
            <sz val="9"/>
            <color indexed="81"/>
            <rFont val="Tahoma"/>
            <family val="2"/>
          </rPr>
          <t xml:space="preserve">Indique la meta que desea llegar para la vigencia propuesta para el indicador, de acuerdo con lo relacionado en el Plan.
</t>
        </r>
      </text>
    </comment>
    <comment ref="F14" authorId="0" shapeId="0" xr:uid="{A2954189-4387-49AC-B88B-83A631CDEC75}">
      <text>
        <r>
          <rPr>
            <sz val="9"/>
            <color indexed="81"/>
            <rFont val="Tahoma"/>
            <family val="2"/>
          </rPr>
          <t xml:space="preserve">Seleccionar la Periocidad propuesta para el indicador de la lista desplegable.
</t>
        </r>
      </text>
    </comment>
    <comment ref="J14" authorId="0" shapeId="0" xr:uid="{5D695E7B-1C51-4B75-AA00-0E0CFC2D92BE}">
      <text>
        <r>
          <rPr>
            <sz val="9"/>
            <color indexed="81"/>
            <rFont val="Tahoma"/>
            <family val="2"/>
          </rPr>
          <t xml:space="preserve">En este espacio se relaciona los rangos determinados para saber en donde se categoriza, de acuerdo con el avance o cumplimiento reportado.
</t>
        </r>
      </text>
    </comment>
    <comment ref="S14" authorId="0" shapeId="0" xr:uid="{E8FE3192-3B9E-4955-97D8-D2B9ED563064}">
      <text>
        <r>
          <rPr>
            <sz val="9"/>
            <color indexed="81"/>
            <rFont val="Tahoma"/>
            <family val="2"/>
          </rPr>
          <t xml:space="preserve">Seleccione de la lista desplegable el área responsable del reporte del indicador
</t>
        </r>
      </text>
    </comment>
    <comment ref="A18" authorId="1" shapeId="0" xr:uid="{04F4DCC7-6219-4808-92D5-524670B18E70}">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4A4E4A99-A8AC-44F0-A573-7195CDBC977C}">
      <text>
        <r>
          <rPr>
            <sz val="9"/>
            <color indexed="81"/>
            <rFont val="Tahoma"/>
            <family val="2"/>
          </rPr>
          <t>Este es un campo informativo, no se diligencia.</t>
        </r>
      </text>
    </comment>
    <comment ref="F19" authorId="1" shapeId="0" xr:uid="{067EB76F-8996-4E2B-A883-75E1B1F73B0D}">
      <text>
        <r>
          <rPr>
            <sz val="9"/>
            <color indexed="81"/>
            <rFont val="Tahoma"/>
            <family val="2"/>
          </rPr>
          <t>Este es un campo informativo, no se diligencia.</t>
        </r>
      </text>
    </comment>
    <comment ref="O19" authorId="1" shapeId="0" xr:uid="{F9E9041F-ECB7-4290-90BB-D7936A00964E}">
      <text>
        <r>
          <rPr>
            <sz val="9"/>
            <color indexed="81"/>
            <rFont val="Tahoma"/>
            <family val="2"/>
          </rPr>
          <t>Este es un campo informativo, no se diligencia.</t>
        </r>
      </text>
    </comment>
    <comment ref="A22" authorId="0" shapeId="0" xr:uid="{4D3F7F0E-F067-42D6-80B1-58CB84D8C9F3}">
      <text>
        <r>
          <rPr>
            <sz val="9"/>
            <color indexed="81"/>
            <rFont val="Tahoma"/>
            <family val="2"/>
          </rPr>
          <t xml:space="preserve">Relacionar el dato que corresponde a la variable uno del indicador
</t>
        </r>
      </text>
    </comment>
    <comment ref="A23" authorId="0" shapeId="0" xr:uid="{7B30A3C5-9FD8-402C-B9DD-059B38CDDAFF}">
      <text>
        <r>
          <rPr>
            <sz val="9"/>
            <color indexed="81"/>
            <rFont val="Tahoma"/>
            <family val="2"/>
          </rPr>
          <t xml:space="preserve">Relacionar el dato que corresponde a la variable dos del indicador, si aplica
</t>
        </r>
      </text>
    </comment>
    <comment ref="A24" authorId="0" shapeId="0" xr:uid="{4199B1C6-B6EF-4698-8254-0823C9233BC4}">
      <text>
        <r>
          <rPr>
            <sz val="9"/>
            <color indexed="81"/>
            <rFont val="Tahoma"/>
            <family val="2"/>
          </rPr>
          <t>Espacio solo informativo, no se relaciona datos en estos campos.</t>
        </r>
      </text>
    </comment>
    <comment ref="A39" authorId="0" shapeId="0" xr:uid="{3FBE64F1-8314-4F95-AD73-2574707C9B1F}">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D179C3E9-7752-4872-B78E-6CB1A9529DBA}">
      <text>
        <r>
          <rPr>
            <sz val="9"/>
            <color indexed="81"/>
            <rFont val="Tahoma"/>
            <family val="2"/>
          </rPr>
          <t>En este espacio se realiza por funcionario de la OAP, las observaciones relevantes resultado de la medición del indicador.</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88DC7239-0912-4D7C-8C0E-90FA421AD00D}">
      <text>
        <r>
          <rPr>
            <sz val="9"/>
            <color indexed="81"/>
            <rFont val="Tahoma"/>
            <family val="2"/>
          </rPr>
          <t xml:space="preserve">Se selecciona el Proceso de la lista desplegable que se relacione de acuerdo con la actividad e indicador formulado
</t>
        </r>
      </text>
    </comment>
    <comment ref="A6" authorId="0" shapeId="0" xr:uid="{09538F4B-5522-4BC7-87C1-72B57833D6D9}">
      <text>
        <r>
          <rPr>
            <sz val="9"/>
            <color indexed="81"/>
            <rFont val="Tahoma"/>
            <family val="2"/>
          </rPr>
          <t xml:space="preserve">Relacionar el nombre del indicador, tal como se relaciona en el Plan.
</t>
        </r>
      </text>
    </comment>
    <comment ref="A7" authorId="0" shapeId="0" xr:uid="{9A94FCFC-5372-4E65-95EE-94C52C4C582C}">
      <text>
        <r>
          <rPr>
            <sz val="9"/>
            <color indexed="81"/>
            <rFont val="Tahoma"/>
            <family val="2"/>
          </rPr>
          <t xml:space="preserve">Relacionar el objetivo del Proceso el cual se asociará al indicador, tal como se encuentra en la caracterización.
</t>
        </r>
      </text>
    </comment>
    <comment ref="A8" authorId="0" shapeId="0" xr:uid="{BCAB9422-C497-4A3B-AF05-C30265ADC45B}">
      <text>
        <r>
          <rPr>
            <sz val="9"/>
            <color indexed="81"/>
            <rFont val="Tahoma"/>
            <family val="2"/>
          </rPr>
          <t xml:space="preserve">Relacionar la actividad relacionada en el Plan (PAG - PEIDA) asociada al indicador.
</t>
        </r>
      </text>
    </comment>
    <comment ref="A9" authorId="0" shapeId="0" xr:uid="{0C0CC0C6-5926-4B6D-8245-50D7D48CA597}">
      <text>
        <r>
          <rPr>
            <sz val="9"/>
            <color indexed="81"/>
            <rFont val="Tahoma"/>
            <family val="2"/>
          </rPr>
          <t xml:space="preserve">Relacionar la formula del indicador
</t>
        </r>
      </text>
    </comment>
    <comment ref="C9" authorId="0" shapeId="0" xr:uid="{AD41DD56-9980-41EA-AF46-16B79FDAD452}">
      <text>
        <r>
          <rPr>
            <sz val="9"/>
            <color indexed="81"/>
            <rFont val="Tahoma"/>
            <family val="2"/>
          </rPr>
          <t xml:space="preserve">Relacionar la formula del indicador correspondiente a la variable uno
</t>
        </r>
      </text>
    </comment>
    <comment ref="F9" authorId="0" shapeId="0" xr:uid="{2381B3C0-0C55-4F70-81CA-706ACE9ACEB7}">
      <text>
        <r>
          <rPr>
            <sz val="9"/>
            <color indexed="81"/>
            <rFont val="Tahoma"/>
            <family val="2"/>
          </rPr>
          <t xml:space="preserve">Describir en forma clara lo que busca  medir el indicador
</t>
        </r>
      </text>
    </comment>
    <comment ref="N10" authorId="0" shapeId="0" xr:uid="{3C1ECB9E-422A-46EE-84FD-A54BF3932DFC}">
      <text>
        <r>
          <rPr>
            <sz val="9"/>
            <color indexed="81"/>
            <rFont val="Tahoma"/>
            <family val="2"/>
          </rPr>
          <t xml:space="preserve">Seleccionar de la lista desplegable, la naturaleza o tipo de indicador
</t>
        </r>
      </text>
    </comment>
    <comment ref="R10" authorId="0" shapeId="0" xr:uid="{CEC21289-9571-4769-8D5C-EB3A226556D0}">
      <text>
        <r>
          <rPr>
            <sz val="9"/>
            <color indexed="81"/>
            <rFont val="Tahoma"/>
            <family val="2"/>
          </rPr>
          <t>Relacionar el Código del Indicador, tal como aparece en el plan correspondiente (PAG o PEIDA)</t>
        </r>
      </text>
    </comment>
    <comment ref="U10" authorId="0" shapeId="0" xr:uid="{FAA1D3BC-CD8E-4D5F-B726-5EF2A3C5C82A}">
      <text>
        <r>
          <rPr>
            <sz val="9"/>
            <color indexed="81"/>
            <rFont val="Tahoma"/>
            <family val="2"/>
          </rPr>
          <t xml:space="preserve">Se relacione la versión del indicador de acuerdo con las modificaciones realizadas. 
</t>
        </r>
      </text>
    </comment>
    <comment ref="C11" authorId="0" shapeId="0" xr:uid="{35DC22D2-328F-4002-A91F-3BC3A3C957E4}">
      <text>
        <r>
          <rPr>
            <sz val="9"/>
            <color indexed="81"/>
            <rFont val="Tahoma"/>
            <family val="2"/>
          </rPr>
          <t>Se relaciona lo correspondiente a la variable dos, que por lo general  aplica para los indicadores porcentuales o indices.</t>
        </r>
      </text>
    </comment>
    <comment ref="A14" authorId="0" shapeId="0" xr:uid="{B053C3E0-F98C-4031-94CD-AC67850D2FE6}">
      <text>
        <r>
          <rPr>
            <sz val="9"/>
            <color indexed="81"/>
            <rFont val="Tahoma"/>
            <family val="2"/>
          </rPr>
          <t xml:space="preserve">Seleccionar la unidad de medida del indicador de la lista desplegable
</t>
        </r>
      </text>
    </comment>
    <comment ref="C14" authorId="0" shapeId="0" xr:uid="{C0F85F6B-9F83-42C9-87D8-680023F8B194}">
      <text>
        <r>
          <rPr>
            <sz val="9"/>
            <color indexed="81"/>
            <rFont val="Tahoma"/>
            <family val="2"/>
          </rPr>
          <t xml:space="preserve">Indique la meta que desea llegar para la vigencia propuesta para el indicador, de acuerdo con lo relacionado en el Plan.
</t>
        </r>
      </text>
    </comment>
    <comment ref="F14" authorId="0" shapeId="0" xr:uid="{EBEB6F4B-56AA-4218-8EF3-4B8D05096A7E}">
      <text>
        <r>
          <rPr>
            <sz val="9"/>
            <color indexed="81"/>
            <rFont val="Tahoma"/>
            <family val="2"/>
          </rPr>
          <t xml:space="preserve">Seleccionar la Periocidad propuesta para el indicador de la lista desplegable.
</t>
        </r>
      </text>
    </comment>
    <comment ref="J14" authorId="0" shapeId="0" xr:uid="{2C1A779D-553B-47D0-A09A-FA982DD51AB2}">
      <text>
        <r>
          <rPr>
            <sz val="9"/>
            <color indexed="81"/>
            <rFont val="Tahoma"/>
            <family val="2"/>
          </rPr>
          <t xml:space="preserve">En este espacio se relaciona los rangos determinados para saber en donde se categoriza, de acuerdo con el avance o cumplimiento reportado.
</t>
        </r>
      </text>
    </comment>
    <comment ref="S14" authorId="0" shapeId="0" xr:uid="{A0ACFC02-51F0-47FD-A2B2-65F617BCF7D1}">
      <text>
        <r>
          <rPr>
            <sz val="9"/>
            <color indexed="81"/>
            <rFont val="Tahoma"/>
            <family val="2"/>
          </rPr>
          <t xml:space="preserve">Seleccione de la lista desplegable el área responsable del reporte del indicador
</t>
        </r>
      </text>
    </comment>
    <comment ref="A18" authorId="1" shapeId="0" xr:uid="{397C6701-3DB0-4A5E-A3F2-DC3FFD7808BE}">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75B0B2AC-9090-46C8-B5C6-61DB8C74D1A0}">
      <text>
        <r>
          <rPr>
            <sz val="9"/>
            <color indexed="81"/>
            <rFont val="Tahoma"/>
            <family val="2"/>
          </rPr>
          <t>Este es un campo informativo, no se diligencia.</t>
        </r>
      </text>
    </comment>
    <comment ref="F19" authorId="1" shapeId="0" xr:uid="{786DDC02-C023-43D7-B1A2-7370171DD26C}">
      <text>
        <r>
          <rPr>
            <sz val="9"/>
            <color indexed="81"/>
            <rFont val="Tahoma"/>
            <family val="2"/>
          </rPr>
          <t>Este es un campo informativo, no se diligencia.</t>
        </r>
      </text>
    </comment>
    <comment ref="O19" authorId="1" shapeId="0" xr:uid="{0F1FA53D-9006-4CEF-A0F6-A7864446D052}">
      <text>
        <r>
          <rPr>
            <sz val="9"/>
            <color indexed="81"/>
            <rFont val="Tahoma"/>
            <family val="2"/>
          </rPr>
          <t>Este es un campo informativo, no se diligencia.</t>
        </r>
      </text>
    </comment>
    <comment ref="A22" authorId="0" shapeId="0" xr:uid="{B4226F96-13E4-4104-AB27-1953062B1939}">
      <text>
        <r>
          <rPr>
            <sz val="9"/>
            <color indexed="81"/>
            <rFont val="Tahoma"/>
            <family val="2"/>
          </rPr>
          <t xml:space="preserve">Relacionar el dato que corresponde a la variable uno del indicador
</t>
        </r>
      </text>
    </comment>
    <comment ref="A23" authorId="0" shapeId="0" xr:uid="{40A0F76D-ED57-4468-87B7-62C37343D2F2}">
      <text>
        <r>
          <rPr>
            <sz val="9"/>
            <color indexed="81"/>
            <rFont val="Tahoma"/>
            <family val="2"/>
          </rPr>
          <t xml:space="preserve">Relacionar el dato que corresponde a la variable dos del indicador, si aplica
</t>
        </r>
      </text>
    </comment>
    <comment ref="A24" authorId="0" shapeId="0" xr:uid="{DF93DE41-8C86-4483-A87D-7FC86F5CC643}">
      <text>
        <r>
          <rPr>
            <sz val="9"/>
            <color indexed="81"/>
            <rFont val="Tahoma"/>
            <family val="2"/>
          </rPr>
          <t>Espacio solo informativo, no se relaciona datos en estos campos.</t>
        </r>
      </text>
    </comment>
    <comment ref="A39" authorId="0" shapeId="0" xr:uid="{D8710DE5-B782-46BF-8CEB-B21068DEF551}">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2D0F3438-8B1D-4B44-94D4-69361B405E57}">
      <text>
        <r>
          <rPr>
            <sz val="9"/>
            <color indexed="81"/>
            <rFont val="Tahoma"/>
            <family val="2"/>
          </rPr>
          <t>En este espacio se realiza por funcionario de la OAP, las observaciones relevantes resultado de la medición del indicador.</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D5857873-0AE7-4B2C-A5C2-FD11A2E92AF1}">
      <text>
        <r>
          <rPr>
            <sz val="9"/>
            <color indexed="81"/>
            <rFont val="Tahoma"/>
            <family val="2"/>
          </rPr>
          <t xml:space="preserve">Se selecciona el Proceso de la lista desplegable que se relacione de acuerdo con la actividad e indicador formulado
</t>
        </r>
      </text>
    </comment>
    <comment ref="A6" authorId="0" shapeId="0" xr:uid="{CCA90295-FD76-4E2B-B84E-B5DA910E2E92}">
      <text>
        <r>
          <rPr>
            <sz val="9"/>
            <color indexed="81"/>
            <rFont val="Tahoma"/>
            <family val="2"/>
          </rPr>
          <t xml:space="preserve">Relacionar el nombre del indicador, tal como se relaciona en el Plan.
</t>
        </r>
      </text>
    </comment>
    <comment ref="A7" authorId="0" shapeId="0" xr:uid="{9597333F-209A-4B33-AD86-507C7F5E8978}">
      <text>
        <r>
          <rPr>
            <sz val="9"/>
            <color indexed="81"/>
            <rFont val="Tahoma"/>
            <family val="2"/>
          </rPr>
          <t xml:space="preserve">Relacionar el objetivo del Proceso el cual se asociará al indicador, tal como se encuentra en la caracterización.
</t>
        </r>
      </text>
    </comment>
    <comment ref="A8" authorId="0" shapeId="0" xr:uid="{97C747AD-80AD-450F-8795-2FF1EC2F949B}">
      <text>
        <r>
          <rPr>
            <sz val="9"/>
            <color indexed="81"/>
            <rFont val="Tahoma"/>
            <family val="2"/>
          </rPr>
          <t xml:space="preserve">Relacionar la actividad relacionada en el Plan (PAG - PEIDA) asociada al indicador.
</t>
        </r>
      </text>
    </comment>
    <comment ref="A9" authorId="0" shapeId="0" xr:uid="{EC6EC031-7999-4BBB-8163-2C98331F702F}">
      <text>
        <r>
          <rPr>
            <sz val="9"/>
            <color indexed="81"/>
            <rFont val="Tahoma"/>
            <family val="2"/>
          </rPr>
          <t xml:space="preserve">Relacionar la formula del indicador
</t>
        </r>
      </text>
    </comment>
    <comment ref="C9" authorId="0" shapeId="0" xr:uid="{44E4D454-B16C-4723-9493-A2BA11D35064}">
      <text>
        <r>
          <rPr>
            <sz val="9"/>
            <color indexed="81"/>
            <rFont val="Tahoma"/>
            <family val="2"/>
          </rPr>
          <t xml:space="preserve">Relacionar la formula del indicador correspondiente a la variable uno
</t>
        </r>
      </text>
    </comment>
    <comment ref="F9" authorId="0" shapeId="0" xr:uid="{4314A59C-BB7A-4DBD-B4F0-B42D8E9B56B6}">
      <text>
        <r>
          <rPr>
            <sz val="9"/>
            <color indexed="81"/>
            <rFont val="Tahoma"/>
            <family val="2"/>
          </rPr>
          <t xml:space="preserve">Describir en forma clara lo que busca  medir el indicador
</t>
        </r>
      </text>
    </comment>
    <comment ref="N10" authorId="0" shapeId="0" xr:uid="{0CCFC2D4-C39D-44C9-93D0-5EC9F37C4CC2}">
      <text>
        <r>
          <rPr>
            <sz val="9"/>
            <color indexed="81"/>
            <rFont val="Tahoma"/>
            <family val="2"/>
          </rPr>
          <t xml:space="preserve">Seleccionar de la lista desplegable, la naturaleza o tipo de indicador
</t>
        </r>
      </text>
    </comment>
    <comment ref="R10" authorId="0" shapeId="0" xr:uid="{CE52FC63-33B2-4441-96AC-593C8EC7A4B4}">
      <text>
        <r>
          <rPr>
            <sz val="9"/>
            <color indexed="81"/>
            <rFont val="Tahoma"/>
            <family val="2"/>
          </rPr>
          <t>Relacionar el Código del Indicador, tal como aparece en el plan correspondiente (PAG o PEIDA)</t>
        </r>
      </text>
    </comment>
    <comment ref="U10" authorId="0" shapeId="0" xr:uid="{22E5BF7F-C582-4953-8F4F-113B88261094}">
      <text>
        <r>
          <rPr>
            <sz val="9"/>
            <color indexed="81"/>
            <rFont val="Tahoma"/>
            <family val="2"/>
          </rPr>
          <t xml:space="preserve">Se relacione la versión del indicador de acuerdo con las modificaciones realizadas. 
</t>
        </r>
      </text>
    </comment>
    <comment ref="C11" authorId="0" shapeId="0" xr:uid="{07BE966E-9DC8-4B81-90F4-196E4A3A210A}">
      <text>
        <r>
          <rPr>
            <sz val="9"/>
            <color indexed="81"/>
            <rFont val="Tahoma"/>
            <family val="2"/>
          </rPr>
          <t>Se relaciona lo correspondiente a la variable dos, que por lo general  aplica para los indicadores porcentuales o indices.</t>
        </r>
      </text>
    </comment>
    <comment ref="A14" authorId="0" shapeId="0" xr:uid="{47AC9DFA-C38F-4466-92C4-D1D3BF8A9BDA}">
      <text>
        <r>
          <rPr>
            <sz val="9"/>
            <color indexed="81"/>
            <rFont val="Tahoma"/>
            <family val="2"/>
          </rPr>
          <t xml:space="preserve">Seleccionar la unidad de medida del indicador de la lista desplegable
</t>
        </r>
      </text>
    </comment>
    <comment ref="C14" authorId="0" shapeId="0" xr:uid="{DFB12654-F5D4-4D54-A4D8-BCDF03F85EC1}">
      <text>
        <r>
          <rPr>
            <sz val="9"/>
            <color indexed="81"/>
            <rFont val="Tahoma"/>
            <family val="2"/>
          </rPr>
          <t xml:space="preserve">Indique la meta que desea llegar para la vigencia propuesta para el indicador, de acuerdo con lo relacionado en el Plan.
</t>
        </r>
      </text>
    </comment>
    <comment ref="F14" authorId="0" shapeId="0" xr:uid="{0199A934-F546-4E42-85DB-926032E6D13F}">
      <text>
        <r>
          <rPr>
            <sz val="9"/>
            <color indexed="81"/>
            <rFont val="Tahoma"/>
            <family val="2"/>
          </rPr>
          <t xml:space="preserve">Seleccionar la Periocidad propuesta para el indicador de la lista desplegable.
</t>
        </r>
      </text>
    </comment>
    <comment ref="J14" authorId="0" shapeId="0" xr:uid="{7935902A-DEEF-4012-9069-9ACC7F65FA00}">
      <text>
        <r>
          <rPr>
            <sz val="9"/>
            <color indexed="81"/>
            <rFont val="Tahoma"/>
            <family val="2"/>
          </rPr>
          <t xml:space="preserve">En este espacio se relaciona los rangos determinados para saber en donde se categoriza, de acuerdo con el avance o cumplimiento reportado.
</t>
        </r>
      </text>
    </comment>
    <comment ref="S14" authorId="0" shapeId="0" xr:uid="{46E3FCF4-1B07-4E0C-9F51-682CF16C5D2E}">
      <text>
        <r>
          <rPr>
            <sz val="9"/>
            <color indexed="81"/>
            <rFont val="Tahoma"/>
            <family val="2"/>
          </rPr>
          <t xml:space="preserve">Seleccione de la lista desplegable el área responsable del reporte del indicador
</t>
        </r>
      </text>
    </comment>
    <comment ref="A18" authorId="1" shapeId="0" xr:uid="{0403D38A-7ABB-4EA3-A87E-77FCC19D7F86}">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04605C17-FF49-4288-918A-7F57AE6C8458}">
      <text>
        <r>
          <rPr>
            <sz val="9"/>
            <color indexed="81"/>
            <rFont val="Tahoma"/>
            <family val="2"/>
          </rPr>
          <t>Este es un campo informativo, no se diligencia.</t>
        </r>
      </text>
    </comment>
    <comment ref="F19" authorId="1" shapeId="0" xr:uid="{BE9117E4-D3E0-4F7E-8565-FF113B6ED5B5}">
      <text>
        <r>
          <rPr>
            <sz val="9"/>
            <color indexed="81"/>
            <rFont val="Tahoma"/>
            <family val="2"/>
          </rPr>
          <t>Este es un campo informativo, no se diligencia.</t>
        </r>
      </text>
    </comment>
    <comment ref="O19" authorId="1" shapeId="0" xr:uid="{07F4ADC9-6F64-4F0B-AF47-B36330C53F80}">
      <text>
        <r>
          <rPr>
            <sz val="9"/>
            <color indexed="81"/>
            <rFont val="Tahoma"/>
            <family val="2"/>
          </rPr>
          <t>Este es un campo informativo, no se diligencia.</t>
        </r>
      </text>
    </comment>
    <comment ref="A22" authorId="0" shapeId="0" xr:uid="{9B4E3A22-0053-4021-9C9A-5B31EBC342A0}">
      <text>
        <r>
          <rPr>
            <sz val="9"/>
            <color indexed="81"/>
            <rFont val="Tahoma"/>
            <family val="2"/>
          </rPr>
          <t xml:space="preserve">Relacionar el dato que corresponde a la variable uno del indicador
</t>
        </r>
      </text>
    </comment>
    <comment ref="A23" authorId="0" shapeId="0" xr:uid="{16111AEA-9398-47D7-A1A9-36F193F99A2A}">
      <text>
        <r>
          <rPr>
            <sz val="9"/>
            <color indexed="81"/>
            <rFont val="Tahoma"/>
            <family val="2"/>
          </rPr>
          <t xml:space="preserve">Relacionar el dato que corresponde a la variable dos del indicador, si aplica
</t>
        </r>
      </text>
    </comment>
    <comment ref="A24" authorId="0" shapeId="0" xr:uid="{70EFFDF3-D84F-48DE-A9F5-11418722474E}">
      <text>
        <r>
          <rPr>
            <sz val="9"/>
            <color indexed="81"/>
            <rFont val="Tahoma"/>
            <family val="2"/>
          </rPr>
          <t>Espacio solo informativo, no se relaciona datos en estos campos.</t>
        </r>
      </text>
    </comment>
    <comment ref="A39" authorId="0" shapeId="0" xr:uid="{63FD553C-89F3-471B-B6DE-84803D414B8D}">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556B0389-7A20-4D95-AB83-BE06201AF176}">
      <text>
        <r>
          <rPr>
            <sz val="9"/>
            <color indexed="81"/>
            <rFont val="Tahoma"/>
            <family val="2"/>
          </rPr>
          <t>En este espacio se realiza por funcionario de la OAP, las observaciones relevantes resultado de la medición del indicador.</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3C1D9FF-FC27-4DD5-AA0C-3EE7C61EFC27}">
      <text>
        <r>
          <rPr>
            <sz val="9"/>
            <color indexed="81"/>
            <rFont val="Tahoma"/>
            <family val="2"/>
          </rPr>
          <t xml:space="preserve">Se selecciona el Proceso de la lista desplegable que se relacione de acuerdo con la actividad e indicador formulado
</t>
        </r>
      </text>
    </comment>
    <comment ref="A6" authorId="0" shapeId="0" xr:uid="{C1B09EC2-F3FA-42FF-A98E-F9336C4A6609}">
      <text>
        <r>
          <rPr>
            <sz val="9"/>
            <color indexed="81"/>
            <rFont val="Tahoma"/>
            <family val="2"/>
          </rPr>
          <t xml:space="preserve">Relacionar el nombre del indicador, tal como se relaciona en el Plan.
</t>
        </r>
      </text>
    </comment>
    <comment ref="A7" authorId="0" shapeId="0" xr:uid="{2F2602ED-1BB7-4B02-859B-8BE6D2357943}">
      <text>
        <r>
          <rPr>
            <sz val="9"/>
            <color indexed="81"/>
            <rFont val="Tahoma"/>
            <family val="2"/>
          </rPr>
          <t xml:space="preserve">Relacionar el objetivo del Proceso el cual se asociará al indicador, tal como se encuentra en la caracterización.
</t>
        </r>
      </text>
    </comment>
    <comment ref="A8" authorId="0" shapeId="0" xr:uid="{FA705451-B9BB-4DD5-81E5-497694C3DA8C}">
      <text>
        <r>
          <rPr>
            <sz val="9"/>
            <color indexed="81"/>
            <rFont val="Tahoma"/>
            <family val="2"/>
          </rPr>
          <t xml:space="preserve">Relacionar la actividad relacionada en el Plan (PAG - PEIDA) asociada al indicador.
</t>
        </r>
      </text>
    </comment>
    <comment ref="A9" authorId="0" shapeId="0" xr:uid="{00952CA2-2F86-4727-843D-546054CB7978}">
      <text>
        <r>
          <rPr>
            <sz val="9"/>
            <color indexed="81"/>
            <rFont val="Tahoma"/>
            <family val="2"/>
          </rPr>
          <t xml:space="preserve">Relacionar la formula del indicador
</t>
        </r>
      </text>
    </comment>
    <comment ref="C9" authorId="0" shapeId="0" xr:uid="{5F51F25D-6B3F-4F66-928B-D4399CEE043D}">
      <text>
        <r>
          <rPr>
            <sz val="9"/>
            <color indexed="81"/>
            <rFont val="Tahoma"/>
            <family val="2"/>
          </rPr>
          <t xml:space="preserve">Relacionar la formula del indicador correspondiente a la variable uno
</t>
        </r>
      </text>
    </comment>
    <comment ref="F9" authorId="0" shapeId="0" xr:uid="{4DFDB7BB-2DB6-446C-A809-F040C10059F3}">
      <text>
        <r>
          <rPr>
            <sz val="9"/>
            <color indexed="81"/>
            <rFont val="Tahoma"/>
            <family val="2"/>
          </rPr>
          <t xml:space="preserve">Describir en forma clara lo que busca  medir el indicador
</t>
        </r>
      </text>
    </comment>
    <comment ref="N10" authorId="0" shapeId="0" xr:uid="{CAB71101-3009-47E2-84FA-F6B20AB8D654}">
      <text>
        <r>
          <rPr>
            <sz val="9"/>
            <color indexed="81"/>
            <rFont val="Tahoma"/>
            <family val="2"/>
          </rPr>
          <t xml:space="preserve">Seleccionar de la lista desplegable, la naturaleza o tipo de indicador
</t>
        </r>
      </text>
    </comment>
    <comment ref="R10" authorId="0" shapeId="0" xr:uid="{87BF425F-C580-49B3-9642-4CAB9D33C9F7}">
      <text>
        <r>
          <rPr>
            <sz val="9"/>
            <color indexed="81"/>
            <rFont val="Tahoma"/>
            <family val="2"/>
          </rPr>
          <t>Relacionar el Código del Indicador, tal como aparece en el plan correspondiente (PAG o PEIDA)</t>
        </r>
      </text>
    </comment>
    <comment ref="U10" authorId="0" shapeId="0" xr:uid="{687D080B-71B4-4614-9958-8DED4046E5F1}">
      <text>
        <r>
          <rPr>
            <sz val="9"/>
            <color indexed="81"/>
            <rFont val="Tahoma"/>
            <family val="2"/>
          </rPr>
          <t xml:space="preserve">Se relacione la versión del indicador de acuerdo con las modificaciones realizadas. 
</t>
        </r>
      </text>
    </comment>
    <comment ref="C11" authorId="0" shapeId="0" xr:uid="{C27BC760-5AAD-4CAF-A8E8-96B7BD956F5E}">
      <text>
        <r>
          <rPr>
            <sz val="9"/>
            <color indexed="81"/>
            <rFont val="Tahoma"/>
            <family val="2"/>
          </rPr>
          <t>Se relaciona lo correspondiente a la variable dos, que por lo general  aplica para los indicadores porcentuales o indices.</t>
        </r>
      </text>
    </comment>
    <comment ref="A14" authorId="0" shapeId="0" xr:uid="{1CB30155-C849-4F43-9989-B7DC4701B485}">
      <text>
        <r>
          <rPr>
            <sz val="9"/>
            <color indexed="81"/>
            <rFont val="Tahoma"/>
            <family val="2"/>
          </rPr>
          <t xml:space="preserve">Seleccionar la unidad de medida del indicador de la lista desplegable
</t>
        </r>
      </text>
    </comment>
    <comment ref="C14" authorId="0" shapeId="0" xr:uid="{0EFB50FE-115C-4F58-B8B0-BAFECBC89B2A}">
      <text>
        <r>
          <rPr>
            <sz val="9"/>
            <color indexed="81"/>
            <rFont val="Tahoma"/>
            <family val="2"/>
          </rPr>
          <t xml:space="preserve">Indique la meta que desea llegar para la vigencia propuesta para el indicador, de acuerdo con lo relacionado en el Plan.
</t>
        </r>
      </text>
    </comment>
    <comment ref="F14" authorId="0" shapeId="0" xr:uid="{59544A1F-EC36-4C51-AFE1-46F13D2D7E2A}">
      <text>
        <r>
          <rPr>
            <sz val="9"/>
            <color indexed="81"/>
            <rFont val="Tahoma"/>
            <family val="2"/>
          </rPr>
          <t xml:space="preserve">Seleccionar la Periocidad propuesta para el indicador de la lista desplegable.
</t>
        </r>
      </text>
    </comment>
    <comment ref="J14" authorId="0" shapeId="0" xr:uid="{364137A3-B747-431C-AADE-E9F2AE0B90B7}">
      <text>
        <r>
          <rPr>
            <sz val="9"/>
            <color indexed="81"/>
            <rFont val="Tahoma"/>
            <family val="2"/>
          </rPr>
          <t xml:space="preserve">En este espacio se relaciona los rangos determinados para saber en donde se categoriza, de acuerdo con el avance o cumplimiento reportado.
</t>
        </r>
      </text>
    </comment>
    <comment ref="S14" authorId="0" shapeId="0" xr:uid="{759A0D91-3100-45C3-A9A0-A96BC6A0A72B}">
      <text>
        <r>
          <rPr>
            <sz val="9"/>
            <color indexed="81"/>
            <rFont val="Tahoma"/>
            <family val="2"/>
          </rPr>
          <t xml:space="preserve">Seleccione de la lista desplegable el área responsable del reporte del indicador
</t>
        </r>
      </text>
    </comment>
    <comment ref="A18" authorId="1" shapeId="0" xr:uid="{D712CBDB-BDAE-4709-8D8A-5D6A15886C49}">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68A9BA1A-2DC5-4EF6-9717-71F40DF53B57}">
      <text>
        <r>
          <rPr>
            <sz val="9"/>
            <color indexed="81"/>
            <rFont val="Tahoma"/>
            <family val="2"/>
          </rPr>
          <t>Este es un campo informativo, no se diligencia.</t>
        </r>
      </text>
    </comment>
    <comment ref="F19" authorId="1" shapeId="0" xr:uid="{D5CC10BC-B550-4C37-B6FF-F4851A5BB29B}">
      <text>
        <r>
          <rPr>
            <sz val="9"/>
            <color indexed="81"/>
            <rFont val="Tahoma"/>
            <family val="2"/>
          </rPr>
          <t>Este es un campo informativo, no se diligencia.</t>
        </r>
      </text>
    </comment>
    <comment ref="O19" authorId="1" shapeId="0" xr:uid="{963A0480-D315-4590-97F2-102C5CD9C849}">
      <text>
        <r>
          <rPr>
            <sz val="9"/>
            <color indexed="81"/>
            <rFont val="Tahoma"/>
            <family val="2"/>
          </rPr>
          <t>Este es un campo informativo, no se diligencia.</t>
        </r>
      </text>
    </comment>
    <comment ref="A22" authorId="0" shapeId="0" xr:uid="{380D4483-0AEC-45A6-87B1-343246EFED19}">
      <text>
        <r>
          <rPr>
            <sz val="9"/>
            <color indexed="81"/>
            <rFont val="Tahoma"/>
            <family val="2"/>
          </rPr>
          <t xml:space="preserve">Relacionar el dato que corresponde a la variable uno del indicador
</t>
        </r>
      </text>
    </comment>
    <comment ref="A23" authorId="0" shapeId="0" xr:uid="{A22197B8-F0F3-4401-974C-0FAD0811C950}">
      <text>
        <r>
          <rPr>
            <sz val="9"/>
            <color indexed="81"/>
            <rFont val="Tahoma"/>
            <family val="2"/>
          </rPr>
          <t xml:space="preserve">Relacionar el dato que corresponde a la variable dos del indicador, si aplica
</t>
        </r>
      </text>
    </comment>
    <comment ref="A24" authorId="0" shapeId="0" xr:uid="{04F8663D-BEF6-4036-B242-C73E4C1F348B}">
      <text>
        <r>
          <rPr>
            <sz val="9"/>
            <color indexed="81"/>
            <rFont val="Tahoma"/>
            <family val="2"/>
          </rPr>
          <t>Espacio solo informativo, no se relaciona datos en estos campos.</t>
        </r>
      </text>
    </comment>
    <comment ref="A39" authorId="0" shapeId="0" xr:uid="{9445342A-396C-40C7-B53C-D605C9D20231}">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1EC777CF-4724-4C77-A146-9026DF12882D}">
      <text>
        <r>
          <rPr>
            <sz val="9"/>
            <color indexed="81"/>
            <rFont val="Tahoma"/>
            <family val="2"/>
          </rPr>
          <t>En este espacio se realiza por funcionario de la OAP, las observaciones relevantes resultado de la medición del indicador.</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1753BC6A-AF0A-42CC-89CC-CE57076BA496}">
      <text>
        <r>
          <rPr>
            <sz val="9"/>
            <color indexed="81"/>
            <rFont val="Tahoma"/>
            <family val="2"/>
          </rPr>
          <t xml:space="preserve">Se selecciona el Proceso de la lista desplegable que se relacione de acuerdo con la actividad e indicador formulado
</t>
        </r>
      </text>
    </comment>
    <comment ref="A6" authorId="0" shapeId="0" xr:uid="{0315E953-16EA-453A-8B40-EEAB33E98182}">
      <text>
        <r>
          <rPr>
            <sz val="9"/>
            <color indexed="81"/>
            <rFont val="Tahoma"/>
            <family val="2"/>
          </rPr>
          <t xml:space="preserve">Relacionar el nombre del indicador, tal como se relaciona en el Plan.
</t>
        </r>
      </text>
    </comment>
    <comment ref="A7" authorId="0" shapeId="0" xr:uid="{1E871266-F46D-46EB-BFEF-B0B7C85A888E}">
      <text>
        <r>
          <rPr>
            <sz val="9"/>
            <color indexed="81"/>
            <rFont val="Tahoma"/>
            <family val="2"/>
          </rPr>
          <t xml:space="preserve">Relacionar el objetivo del Proceso el cual se asociará al indicador, tal como se encuentra en la caracterización.
</t>
        </r>
      </text>
    </comment>
    <comment ref="A8" authorId="0" shapeId="0" xr:uid="{97AC532E-3A5B-4F93-ACC6-3DE4F4687E26}">
      <text>
        <r>
          <rPr>
            <sz val="9"/>
            <color indexed="81"/>
            <rFont val="Tahoma"/>
            <family val="2"/>
          </rPr>
          <t xml:space="preserve">Relacionar la actividad relacionada en el Plan (PAG - PEIDA) asociada al indicador.
</t>
        </r>
      </text>
    </comment>
    <comment ref="A9" authorId="0" shapeId="0" xr:uid="{31C8188F-365A-41E2-BDB3-D02B27BCE047}">
      <text>
        <r>
          <rPr>
            <sz val="9"/>
            <color indexed="81"/>
            <rFont val="Tahoma"/>
            <family val="2"/>
          </rPr>
          <t xml:space="preserve">Relacionar la formula del indicador
</t>
        </r>
      </text>
    </comment>
    <comment ref="C9" authorId="0" shapeId="0" xr:uid="{120082DB-E1BE-45C6-9392-4A3F518DE662}">
      <text>
        <r>
          <rPr>
            <sz val="9"/>
            <color indexed="81"/>
            <rFont val="Tahoma"/>
            <family val="2"/>
          </rPr>
          <t xml:space="preserve">Relacionar la formula del indicador correspondiente a la variable uno
</t>
        </r>
      </text>
    </comment>
    <comment ref="F9" authorId="0" shapeId="0" xr:uid="{219C9E1E-DB42-44A5-9162-40E0DB44E7D8}">
      <text>
        <r>
          <rPr>
            <sz val="9"/>
            <color indexed="81"/>
            <rFont val="Tahoma"/>
            <family val="2"/>
          </rPr>
          <t xml:space="preserve">Describir en forma clara lo que busca  medir el indicador
</t>
        </r>
      </text>
    </comment>
    <comment ref="N10" authorId="0" shapeId="0" xr:uid="{9CB60EA6-CA58-4F42-AF0E-89DDA8061A9E}">
      <text>
        <r>
          <rPr>
            <sz val="9"/>
            <color indexed="81"/>
            <rFont val="Tahoma"/>
            <family val="2"/>
          </rPr>
          <t xml:space="preserve">Seleccionar de la lista desplegable, la naturaleza o tipo de indicador
</t>
        </r>
      </text>
    </comment>
    <comment ref="R10" authorId="0" shapeId="0" xr:uid="{6CAF2783-B0D0-4A52-8BAA-1722DED33AB4}">
      <text>
        <r>
          <rPr>
            <sz val="9"/>
            <color indexed="81"/>
            <rFont val="Tahoma"/>
            <family val="2"/>
          </rPr>
          <t>Relacionar el Código del Indicador, tal como aparece en el plan correspondiente (PAG o PEIDA)</t>
        </r>
      </text>
    </comment>
    <comment ref="U10" authorId="0" shapeId="0" xr:uid="{25E3EF1E-50BC-499F-B275-25D5D3EB7EFD}">
      <text>
        <r>
          <rPr>
            <sz val="9"/>
            <color indexed="81"/>
            <rFont val="Tahoma"/>
            <family val="2"/>
          </rPr>
          <t xml:space="preserve">Se relacione la versión del indicador de acuerdo con las modificaciones realizadas. 
</t>
        </r>
      </text>
    </comment>
    <comment ref="C11" authorId="0" shapeId="0" xr:uid="{86CCA71E-FA85-43AF-AD7E-2A2E20ED1257}">
      <text>
        <r>
          <rPr>
            <sz val="9"/>
            <color indexed="81"/>
            <rFont val="Tahoma"/>
            <family val="2"/>
          </rPr>
          <t>Se relaciona lo correspondiente a la variable dos, que por lo general  aplica para los indicadores porcentuales o indices.</t>
        </r>
      </text>
    </comment>
    <comment ref="A14" authorId="0" shapeId="0" xr:uid="{10C4E0D3-E074-4F33-8323-52A291EFDF20}">
      <text>
        <r>
          <rPr>
            <sz val="9"/>
            <color indexed="81"/>
            <rFont val="Tahoma"/>
            <family val="2"/>
          </rPr>
          <t xml:space="preserve">Seleccionar la unidad de medida del indicador de la lista desplegable
</t>
        </r>
      </text>
    </comment>
    <comment ref="C14" authorId="0" shapeId="0" xr:uid="{949651E4-5B2B-468C-82FC-31F33A014D89}">
      <text>
        <r>
          <rPr>
            <sz val="9"/>
            <color indexed="81"/>
            <rFont val="Tahoma"/>
            <family val="2"/>
          </rPr>
          <t xml:space="preserve">Indique la meta que desea llegar para la vigencia propuesta para el indicador, de acuerdo con lo relacionado en el Plan.
</t>
        </r>
      </text>
    </comment>
    <comment ref="F14" authorId="0" shapeId="0" xr:uid="{14ECCEC4-DDB2-4A1F-8650-D632BABDF1D7}">
      <text>
        <r>
          <rPr>
            <sz val="9"/>
            <color indexed="81"/>
            <rFont val="Tahoma"/>
            <family val="2"/>
          </rPr>
          <t xml:space="preserve">Seleccionar la Periocidad propuesta para el indicador de la lista desplegable.
</t>
        </r>
      </text>
    </comment>
    <comment ref="J14" authorId="0" shapeId="0" xr:uid="{9DC2EB08-7206-4483-B322-02548E160670}">
      <text>
        <r>
          <rPr>
            <sz val="9"/>
            <color indexed="81"/>
            <rFont val="Tahoma"/>
            <family val="2"/>
          </rPr>
          <t xml:space="preserve">En este espacio se relaciona los rangos determinados para saber en donde se categoriza, de acuerdo con el avance o cumplimiento reportado.
</t>
        </r>
      </text>
    </comment>
    <comment ref="S14" authorId="0" shapeId="0" xr:uid="{BAFF1D0C-F0CF-4414-811C-7B6037914FA3}">
      <text>
        <r>
          <rPr>
            <sz val="9"/>
            <color indexed="81"/>
            <rFont val="Tahoma"/>
            <family val="2"/>
          </rPr>
          <t xml:space="preserve">Seleccione de la lista desplegable el área responsable del reporte del indicador
</t>
        </r>
      </text>
    </comment>
    <comment ref="A18" authorId="1" shapeId="0" xr:uid="{2706BE6B-1135-4CD0-A311-230633771018}">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5436F211-AB6B-452B-9065-E8C026BEF185}">
      <text>
        <r>
          <rPr>
            <sz val="9"/>
            <color indexed="81"/>
            <rFont val="Tahoma"/>
            <family val="2"/>
          </rPr>
          <t>Este es un campo informativo, no se diligencia.</t>
        </r>
      </text>
    </comment>
    <comment ref="F19" authorId="1" shapeId="0" xr:uid="{A2463E62-99E7-48C8-9639-F11AC8E53AAC}">
      <text>
        <r>
          <rPr>
            <sz val="9"/>
            <color indexed="81"/>
            <rFont val="Tahoma"/>
            <family val="2"/>
          </rPr>
          <t>Este es un campo informativo, no se diligencia.</t>
        </r>
      </text>
    </comment>
    <comment ref="O19" authorId="1" shapeId="0" xr:uid="{53586A6C-6E14-4A98-8D42-07C21F6A96C5}">
      <text>
        <r>
          <rPr>
            <sz val="9"/>
            <color indexed="81"/>
            <rFont val="Tahoma"/>
            <family val="2"/>
          </rPr>
          <t>Este es un campo informativo, no se diligencia.</t>
        </r>
      </text>
    </comment>
    <comment ref="A22" authorId="0" shapeId="0" xr:uid="{DEDBA96B-58AD-4214-AFBB-AC85E82C2DB8}">
      <text>
        <r>
          <rPr>
            <sz val="9"/>
            <color indexed="81"/>
            <rFont val="Tahoma"/>
            <family val="2"/>
          </rPr>
          <t xml:space="preserve">Relacionar el dato que corresponde a la variable uno del indicador
</t>
        </r>
      </text>
    </comment>
    <comment ref="A23" authorId="0" shapeId="0" xr:uid="{A2AACC41-64E8-464E-A71E-5FC346D780B2}">
      <text>
        <r>
          <rPr>
            <sz val="9"/>
            <color indexed="81"/>
            <rFont val="Tahoma"/>
            <family val="2"/>
          </rPr>
          <t xml:space="preserve">Relacionar el dato que corresponde a la variable dos del indicador, si aplica
</t>
        </r>
      </text>
    </comment>
    <comment ref="A24" authorId="0" shapeId="0" xr:uid="{49475655-1115-408B-B68D-53A69495E8B3}">
      <text>
        <r>
          <rPr>
            <sz val="9"/>
            <color indexed="81"/>
            <rFont val="Tahoma"/>
            <family val="2"/>
          </rPr>
          <t>Espacio solo informativo, no se relaciona datos en estos campos.</t>
        </r>
      </text>
    </comment>
    <comment ref="A39" authorId="0" shapeId="0" xr:uid="{DA0E4775-470F-4ABF-B52C-141FB7209126}">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4A60ABF4-4AA6-4AAC-A1A3-B90B1BE4CABF}">
      <text>
        <r>
          <rPr>
            <sz val="9"/>
            <color indexed="81"/>
            <rFont val="Tahoma"/>
            <family val="2"/>
          </rPr>
          <t>En este espacio se realiza por funcionario de la OAP, las observaciones relevantes resultado de la medición del indicador.</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0FDA0FFA-E71B-4889-9B28-5C983DDF941A}">
      <text>
        <r>
          <rPr>
            <sz val="9"/>
            <color indexed="81"/>
            <rFont val="Tahoma"/>
            <family val="2"/>
          </rPr>
          <t xml:space="preserve">Se selecciona el Proceso de la lista desplegable que se relacione de acuerdo con la actividad e indicador formulado
</t>
        </r>
      </text>
    </comment>
    <comment ref="A6" authorId="0" shapeId="0" xr:uid="{A044A159-64E1-4082-B570-F5183CF45BEA}">
      <text>
        <r>
          <rPr>
            <sz val="9"/>
            <color indexed="81"/>
            <rFont val="Tahoma"/>
            <family val="2"/>
          </rPr>
          <t xml:space="preserve">Relacionar el nombre del indicador, tal como se relaciona en el Plan.
</t>
        </r>
      </text>
    </comment>
    <comment ref="A7" authorId="0" shapeId="0" xr:uid="{32FBE0EF-DDB8-435C-AD9A-E3085382D732}">
      <text>
        <r>
          <rPr>
            <sz val="9"/>
            <color indexed="81"/>
            <rFont val="Tahoma"/>
            <family val="2"/>
          </rPr>
          <t xml:space="preserve">Relacionar el objetivo del Proceso el cual se asociará al indicador, tal como se encuentra en la caracterización.
</t>
        </r>
      </text>
    </comment>
    <comment ref="A8" authorId="0" shapeId="0" xr:uid="{6A9F4B66-C938-45F2-8CDE-E6CF759090DD}">
      <text>
        <r>
          <rPr>
            <sz val="9"/>
            <color indexed="81"/>
            <rFont val="Tahoma"/>
            <family val="2"/>
          </rPr>
          <t xml:space="preserve">Relacionar la actividad relacionada en el Plan (PAG - PEIDA) asociada al indicador.
</t>
        </r>
      </text>
    </comment>
    <comment ref="A9" authorId="0" shapeId="0" xr:uid="{C05D4344-EDA0-4189-8749-E889E56D1F15}">
      <text>
        <r>
          <rPr>
            <sz val="9"/>
            <color indexed="81"/>
            <rFont val="Tahoma"/>
            <family val="2"/>
          </rPr>
          <t xml:space="preserve">Relacionar la formula del indicador
</t>
        </r>
      </text>
    </comment>
    <comment ref="C9" authorId="0" shapeId="0" xr:uid="{F0F877E8-94C6-41FA-9861-C24CE1EC5CB9}">
      <text>
        <r>
          <rPr>
            <sz val="9"/>
            <color indexed="81"/>
            <rFont val="Tahoma"/>
            <family val="2"/>
          </rPr>
          <t xml:space="preserve">Relacionar la formula del indicador correspondiente a la variable uno
</t>
        </r>
      </text>
    </comment>
    <comment ref="F9" authorId="0" shapeId="0" xr:uid="{B4B85FAA-4368-4563-BC42-961BF5D47D55}">
      <text>
        <r>
          <rPr>
            <sz val="9"/>
            <color indexed="81"/>
            <rFont val="Tahoma"/>
            <family val="2"/>
          </rPr>
          <t xml:space="preserve">Describir en forma clara lo que busca  medir el indicador
</t>
        </r>
      </text>
    </comment>
    <comment ref="N10" authorId="0" shapeId="0" xr:uid="{72466783-94A5-4D7F-B61D-50487580D87D}">
      <text>
        <r>
          <rPr>
            <sz val="9"/>
            <color indexed="81"/>
            <rFont val="Tahoma"/>
            <family val="2"/>
          </rPr>
          <t xml:space="preserve">Seleccionar de la lista desplegable, la naturaleza o tipo de indicador
</t>
        </r>
      </text>
    </comment>
    <comment ref="R10" authorId="0" shapeId="0" xr:uid="{D0A2CEFF-87A5-480A-BFD1-6989D23B7D94}">
      <text>
        <r>
          <rPr>
            <sz val="9"/>
            <color indexed="81"/>
            <rFont val="Tahoma"/>
            <family val="2"/>
          </rPr>
          <t>Relacionar el Código del Indicador, tal como aparece en el plan correspondiente (PAG o PEIDA)</t>
        </r>
      </text>
    </comment>
    <comment ref="U10" authorId="0" shapeId="0" xr:uid="{E976BDC3-7EE3-4AE1-A298-A6A4BEFC6DBC}">
      <text>
        <r>
          <rPr>
            <sz val="9"/>
            <color indexed="81"/>
            <rFont val="Tahoma"/>
            <family val="2"/>
          </rPr>
          <t xml:space="preserve">Se relacione la versión del indicador de acuerdo con las modificaciones realizadas. 
</t>
        </r>
      </text>
    </comment>
    <comment ref="C11" authorId="0" shapeId="0" xr:uid="{E6BC924A-9975-47A3-93C6-F781F32CD45B}">
      <text>
        <r>
          <rPr>
            <sz val="9"/>
            <color indexed="81"/>
            <rFont val="Tahoma"/>
            <family val="2"/>
          </rPr>
          <t>Se relaciona lo correspondiente a la variable dos, que por lo general  aplica para los indicadores porcentuales o indices.</t>
        </r>
      </text>
    </comment>
    <comment ref="A14" authorId="0" shapeId="0" xr:uid="{597F91EB-12C9-458C-BA35-149FEB0ABAFA}">
      <text>
        <r>
          <rPr>
            <sz val="9"/>
            <color indexed="81"/>
            <rFont val="Tahoma"/>
            <family val="2"/>
          </rPr>
          <t xml:space="preserve">Seleccionar la unidad de medida del indicador de la lista desplegable
</t>
        </r>
      </text>
    </comment>
    <comment ref="C14" authorId="0" shapeId="0" xr:uid="{39159AA7-6AE1-4D6E-ADBE-5027C8E63B17}">
      <text>
        <r>
          <rPr>
            <sz val="9"/>
            <color indexed="81"/>
            <rFont val="Tahoma"/>
            <family val="2"/>
          </rPr>
          <t xml:space="preserve">Indique la meta que desea llegar para la vigencia propuesta para el indicador, de acuerdo con lo relacionado en el Plan.
</t>
        </r>
      </text>
    </comment>
    <comment ref="F14" authorId="0" shapeId="0" xr:uid="{57EE409C-6F9E-40E1-A75C-273709B457BA}">
      <text>
        <r>
          <rPr>
            <sz val="9"/>
            <color indexed="81"/>
            <rFont val="Tahoma"/>
            <family val="2"/>
          </rPr>
          <t xml:space="preserve">Seleccionar la Periocidad propuesta para el indicador de la lista desplegable.
</t>
        </r>
      </text>
    </comment>
    <comment ref="J14" authorId="0" shapeId="0" xr:uid="{94FB2928-D793-4307-B246-D942D43ACD41}">
      <text>
        <r>
          <rPr>
            <sz val="9"/>
            <color indexed="81"/>
            <rFont val="Tahoma"/>
            <family val="2"/>
          </rPr>
          <t xml:space="preserve">En este espacio se relaciona los rangos determinados para saber en donde se categoriza, de acuerdo con el avance o cumplimiento reportado.
</t>
        </r>
      </text>
    </comment>
    <comment ref="S14" authorId="0" shapeId="0" xr:uid="{37D137B7-A268-4F5A-80AB-FFDB8C988754}">
      <text>
        <r>
          <rPr>
            <sz val="9"/>
            <color indexed="81"/>
            <rFont val="Tahoma"/>
            <family val="2"/>
          </rPr>
          <t xml:space="preserve">Seleccione de la lista desplegable el área responsable del reporte del indicador
</t>
        </r>
      </text>
    </comment>
    <comment ref="A18" authorId="1" shapeId="0" xr:uid="{E13119AE-8483-4AE3-A738-071E6AD036E5}">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AE09F271-4C4B-42C0-94BB-74ABCD9A80E6}">
      <text>
        <r>
          <rPr>
            <sz val="9"/>
            <color indexed="81"/>
            <rFont val="Tahoma"/>
            <family val="2"/>
          </rPr>
          <t>Este es un campo informativo, no se diligencia.</t>
        </r>
      </text>
    </comment>
    <comment ref="F19" authorId="1" shapeId="0" xr:uid="{BD0BDDD4-8680-4382-B21A-94642314B8A1}">
      <text>
        <r>
          <rPr>
            <sz val="9"/>
            <color indexed="81"/>
            <rFont val="Tahoma"/>
            <family val="2"/>
          </rPr>
          <t>Este es un campo informativo, no se diligencia.</t>
        </r>
      </text>
    </comment>
    <comment ref="O19" authorId="1" shapeId="0" xr:uid="{B3759A48-50A4-46E4-A34A-43E7BCB13B76}">
      <text>
        <r>
          <rPr>
            <sz val="9"/>
            <color indexed="81"/>
            <rFont val="Tahoma"/>
            <family val="2"/>
          </rPr>
          <t>Este es un campo informativo, no se diligencia.</t>
        </r>
      </text>
    </comment>
    <comment ref="A22" authorId="0" shapeId="0" xr:uid="{113C3E24-A26C-4E9F-88BC-ADFBD74CB014}">
      <text>
        <r>
          <rPr>
            <sz val="9"/>
            <color indexed="81"/>
            <rFont val="Tahoma"/>
            <family val="2"/>
          </rPr>
          <t xml:space="preserve">Relacionar el dato que corresponde a la variable uno del indicador
</t>
        </r>
      </text>
    </comment>
    <comment ref="A23" authorId="0" shapeId="0" xr:uid="{17833740-6877-4F3A-AB5D-AD2F8DE015B6}">
      <text>
        <r>
          <rPr>
            <sz val="9"/>
            <color indexed="81"/>
            <rFont val="Tahoma"/>
            <family val="2"/>
          </rPr>
          <t xml:space="preserve">Relacionar el dato que corresponde a la variable dos del indicador, si aplica
</t>
        </r>
      </text>
    </comment>
    <comment ref="A24" authorId="0" shapeId="0" xr:uid="{36DAAB63-2D78-4277-A757-B89E6FA15B8F}">
      <text>
        <r>
          <rPr>
            <sz val="9"/>
            <color indexed="81"/>
            <rFont val="Tahoma"/>
            <family val="2"/>
          </rPr>
          <t>Espacio solo informativo, no se relaciona datos en estos campos.</t>
        </r>
      </text>
    </comment>
    <comment ref="A39" authorId="0" shapeId="0" xr:uid="{52A9C306-1237-4965-AE6F-D5CA36C9D8E2}">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1395A40D-CC60-474F-91F6-CCE7E89B8528}">
      <text>
        <r>
          <rPr>
            <sz val="9"/>
            <color indexed="81"/>
            <rFont val="Tahoma"/>
            <family val="2"/>
          </rPr>
          <t>En este espacio se realiza por funcionario de la OAP, las observaciones relevantes resultado de la medición del indicador.</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0B26FD9A-AC61-46A8-A762-84786FE6006A}">
      <text>
        <r>
          <rPr>
            <sz val="9"/>
            <color indexed="81"/>
            <rFont val="Tahoma"/>
            <family val="2"/>
          </rPr>
          <t xml:space="preserve">Se selecciona el Proceso de la lista desplegable que se relacione de acuerdo con la actividad e indicador formulado
</t>
        </r>
      </text>
    </comment>
    <comment ref="A6" authorId="0" shapeId="0" xr:uid="{836A60EE-7A13-42E2-83E4-C6607659FD7D}">
      <text>
        <r>
          <rPr>
            <sz val="9"/>
            <color indexed="81"/>
            <rFont val="Tahoma"/>
            <family val="2"/>
          </rPr>
          <t xml:space="preserve">Relacionar el nombre del indicador, tal como se relaciona en el Plan.
</t>
        </r>
      </text>
    </comment>
    <comment ref="A7" authorId="0" shapeId="0" xr:uid="{93871177-D094-4E27-B448-4D1791CBCEA5}">
      <text>
        <r>
          <rPr>
            <sz val="9"/>
            <color indexed="81"/>
            <rFont val="Tahoma"/>
            <family val="2"/>
          </rPr>
          <t xml:space="preserve">Relacionar el objetivo del Proceso el cual se asociará al indicador, tal como se encuentra en la caracterización.
</t>
        </r>
      </text>
    </comment>
    <comment ref="A8" authorId="0" shapeId="0" xr:uid="{03CD141A-2C8D-4BF7-BEE0-AB5F2EFAD65D}">
      <text>
        <r>
          <rPr>
            <sz val="9"/>
            <color indexed="81"/>
            <rFont val="Tahoma"/>
            <family val="2"/>
          </rPr>
          <t xml:space="preserve">Relacionar la actividad relacionada en el Plan (PAG - PEIDA) asociada al indicador.
</t>
        </r>
      </text>
    </comment>
    <comment ref="A9" authorId="0" shapeId="0" xr:uid="{BC969DD8-1D4F-4BD4-B87E-98FAEA0856EE}">
      <text>
        <r>
          <rPr>
            <sz val="9"/>
            <color indexed="81"/>
            <rFont val="Tahoma"/>
            <family val="2"/>
          </rPr>
          <t xml:space="preserve">Relacionar la formula del indicador
</t>
        </r>
      </text>
    </comment>
    <comment ref="C9" authorId="0" shapeId="0" xr:uid="{8C2C1283-8CE2-443A-9C7F-659EC20EA0F9}">
      <text>
        <r>
          <rPr>
            <sz val="9"/>
            <color indexed="81"/>
            <rFont val="Tahoma"/>
            <family val="2"/>
          </rPr>
          <t xml:space="preserve">Relacionar la formula del indicador correspondiente a la variable uno
</t>
        </r>
      </text>
    </comment>
    <comment ref="F9" authorId="0" shapeId="0" xr:uid="{4B2FC708-FFBA-4122-9310-C50682388D97}">
      <text>
        <r>
          <rPr>
            <sz val="9"/>
            <color indexed="81"/>
            <rFont val="Tahoma"/>
            <family val="2"/>
          </rPr>
          <t xml:space="preserve">Describir en forma clara lo que busca  medir el indicador
</t>
        </r>
      </text>
    </comment>
    <comment ref="N10" authorId="0" shapeId="0" xr:uid="{12D96767-36E3-472E-8604-E4B8520DA6AB}">
      <text>
        <r>
          <rPr>
            <sz val="9"/>
            <color indexed="81"/>
            <rFont val="Tahoma"/>
            <family val="2"/>
          </rPr>
          <t xml:space="preserve">Seleccionar de la lista desplegable, la naturaleza o tipo de indicador
</t>
        </r>
      </text>
    </comment>
    <comment ref="R10" authorId="0" shapeId="0" xr:uid="{7EED2A4D-8D03-41AF-B45C-2627A0129A42}">
      <text>
        <r>
          <rPr>
            <sz val="9"/>
            <color indexed="81"/>
            <rFont val="Tahoma"/>
            <family val="2"/>
          </rPr>
          <t>Relacionar el Código del Indicador, tal como aparece en el plan correspondiente (PAG o PEIDA)</t>
        </r>
      </text>
    </comment>
    <comment ref="U10" authorId="0" shapeId="0" xr:uid="{FFBD8229-48FC-4CBC-BF08-8593650C50BA}">
      <text>
        <r>
          <rPr>
            <sz val="9"/>
            <color indexed="81"/>
            <rFont val="Tahoma"/>
            <family val="2"/>
          </rPr>
          <t xml:space="preserve">Se relacione la versión del indicador de acuerdo con las modificaciones realizadas. 
</t>
        </r>
      </text>
    </comment>
    <comment ref="C11" authorId="0" shapeId="0" xr:uid="{5F7B5DBF-9617-4A92-83D7-AA402126604D}">
      <text>
        <r>
          <rPr>
            <sz val="9"/>
            <color indexed="81"/>
            <rFont val="Tahoma"/>
            <family val="2"/>
          </rPr>
          <t>Se relaciona lo correspondiente a la variable dos, que por lo general  aplica para los indicadores porcentuales o indices.</t>
        </r>
      </text>
    </comment>
    <comment ref="A14" authorId="0" shapeId="0" xr:uid="{EDFAB04D-AADD-4113-87F7-399373476F8D}">
      <text>
        <r>
          <rPr>
            <sz val="9"/>
            <color indexed="81"/>
            <rFont val="Tahoma"/>
            <family val="2"/>
          </rPr>
          <t xml:space="preserve">Seleccionar la unidad de medida del indicador de la lista desplegable
</t>
        </r>
      </text>
    </comment>
    <comment ref="C14" authorId="0" shapeId="0" xr:uid="{2EF4E89D-3EFB-4D91-9B71-6AB9ECC4174B}">
      <text>
        <r>
          <rPr>
            <sz val="9"/>
            <color indexed="81"/>
            <rFont val="Tahoma"/>
            <family val="2"/>
          </rPr>
          <t xml:space="preserve">Indique la meta que desea llegar para la vigencia propuesta para el indicador, de acuerdo con lo relacionado en el Plan.
</t>
        </r>
      </text>
    </comment>
    <comment ref="F14" authorId="0" shapeId="0" xr:uid="{FFD3B9FF-031A-4CA0-A5EF-E1955596FEDC}">
      <text>
        <r>
          <rPr>
            <sz val="9"/>
            <color indexed="81"/>
            <rFont val="Tahoma"/>
            <family val="2"/>
          </rPr>
          <t xml:space="preserve">Seleccionar la Periocidad propuesta para el indicador de la lista desplegable.
</t>
        </r>
      </text>
    </comment>
    <comment ref="J14" authorId="0" shapeId="0" xr:uid="{EFF6C872-8B8B-47F1-A312-3F395329A8A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9926540-6E3A-4159-868C-FBA584DBA9E6}">
      <text>
        <r>
          <rPr>
            <sz val="9"/>
            <color indexed="81"/>
            <rFont val="Tahoma"/>
            <family val="2"/>
          </rPr>
          <t xml:space="preserve">Seleccione de la lista desplegable el área responsable del reporte del indicador
</t>
        </r>
      </text>
    </comment>
    <comment ref="A18" authorId="1" shapeId="0" xr:uid="{B7F9AF92-D02D-4EC6-95DD-ACC88135E4A9}">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9C387CBF-0B66-4D78-B9ED-D165DEBA35F3}">
      <text>
        <r>
          <rPr>
            <sz val="9"/>
            <color indexed="81"/>
            <rFont val="Tahoma"/>
            <family val="2"/>
          </rPr>
          <t>Este es un campo informativo, no se diligencia.</t>
        </r>
      </text>
    </comment>
    <comment ref="F19" authorId="1" shapeId="0" xr:uid="{D0DE11B5-8E26-4C9A-ACB4-6AC083625656}">
      <text>
        <r>
          <rPr>
            <sz val="9"/>
            <color indexed="81"/>
            <rFont val="Tahoma"/>
            <family val="2"/>
          </rPr>
          <t>Este es un campo informativo, no se diligencia.</t>
        </r>
      </text>
    </comment>
    <comment ref="O19" authorId="1" shapeId="0" xr:uid="{050F6C8E-CEE5-4DC6-B651-57F526767519}">
      <text>
        <r>
          <rPr>
            <sz val="9"/>
            <color indexed="81"/>
            <rFont val="Tahoma"/>
            <family val="2"/>
          </rPr>
          <t>Este es un campo informativo, no se diligencia.</t>
        </r>
      </text>
    </comment>
    <comment ref="A22" authorId="0" shapeId="0" xr:uid="{1AB966C6-693A-414A-A92A-FA2F3A3CA50E}">
      <text>
        <r>
          <rPr>
            <sz val="9"/>
            <color indexed="81"/>
            <rFont val="Tahoma"/>
            <family val="2"/>
          </rPr>
          <t xml:space="preserve">Relacionar el dato que corresponde a la variable uno del indicador
</t>
        </r>
      </text>
    </comment>
    <comment ref="A23" authorId="0" shapeId="0" xr:uid="{4218F153-0D38-4364-A193-CD5724EB2BBB}">
      <text>
        <r>
          <rPr>
            <sz val="9"/>
            <color indexed="81"/>
            <rFont val="Tahoma"/>
            <family val="2"/>
          </rPr>
          <t xml:space="preserve">Relacionar el dato que corresponde a la variable dos del indicador, si aplica
</t>
        </r>
      </text>
    </comment>
    <comment ref="A24" authorId="0" shapeId="0" xr:uid="{4634F877-BBFE-4A3D-BCB7-E5C2D5100D0A}">
      <text>
        <r>
          <rPr>
            <sz val="9"/>
            <color indexed="81"/>
            <rFont val="Tahoma"/>
            <family val="2"/>
          </rPr>
          <t>Espacio solo informativo, no se relaciona datos en estos campos.</t>
        </r>
      </text>
    </comment>
    <comment ref="A39" authorId="0" shapeId="0" xr:uid="{64F7724C-DA89-4200-BB89-703CFD01AC82}">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1BBB9B0F-E085-441C-B71A-F94082635264}">
      <text>
        <r>
          <rPr>
            <sz val="9"/>
            <color indexed="81"/>
            <rFont val="Tahoma"/>
            <family val="2"/>
          </rPr>
          <t>En este espacio se realiza por funcionario de la OAP, las observaciones relevantes resultado de la medición del indicador.</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FAD51B3-DE3C-4431-80BE-2AC3FD9B62B4}">
      <text>
        <r>
          <rPr>
            <sz val="9"/>
            <color indexed="81"/>
            <rFont val="Tahoma"/>
            <family val="2"/>
          </rPr>
          <t xml:space="preserve">Se selecciona el Proceso de la lista desplegable que se relacione de acuerdo con la actividad e indicador formulado
</t>
        </r>
      </text>
    </comment>
    <comment ref="A6" authorId="0" shapeId="0" xr:uid="{BF730FCC-4134-4C36-BBA5-B0042E3324B2}">
      <text>
        <r>
          <rPr>
            <sz val="9"/>
            <color indexed="81"/>
            <rFont val="Tahoma"/>
            <family val="2"/>
          </rPr>
          <t xml:space="preserve">Relacionar el nombre del indicador, tal como se relaciona en el Plan.
</t>
        </r>
      </text>
    </comment>
    <comment ref="A7" authorId="0" shapeId="0" xr:uid="{78340285-5E0D-4C13-B8EE-E6CBA35D65C9}">
      <text>
        <r>
          <rPr>
            <sz val="9"/>
            <color indexed="81"/>
            <rFont val="Tahoma"/>
            <family val="2"/>
          </rPr>
          <t xml:space="preserve">Relacionar el objetivo del Proceso el cual se asociará al indicador, tal como se encuentra en la caracterización.
</t>
        </r>
      </text>
    </comment>
    <comment ref="A8" authorId="0" shapeId="0" xr:uid="{4D2FC83F-56DE-4D5B-9721-D4EFBF273802}">
      <text>
        <r>
          <rPr>
            <sz val="9"/>
            <color indexed="81"/>
            <rFont val="Tahoma"/>
            <family val="2"/>
          </rPr>
          <t xml:space="preserve">Relacionar la actividad relacionada en el Plan (PAG - PEIDA) asociada al indicador.
</t>
        </r>
      </text>
    </comment>
    <comment ref="A9" authorId="0" shapeId="0" xr:uid="{9B8FFD9A-3F82-4AAC-A448-C912C38D9D17}">
      <text>
        <r>
          <rPr>
            <sz val="9"/>
            <color indexed="81"/>
            <rFont val="Tahoma"/>
            <family val="2"/>
          </rPr>
          <t xml:space="preserve">Relacionar la formula del indicador
</t>
        </r>
      </text>
    </comment>
    <comment ref="C9" authorId="0" shapeId="0" xr:uid="{D3DE1173-9DEB-4A3B-AC35-60B6A709904C}">
      <text>
        <r>
          <rPr>
            <sz val="9"/>
            <color indexed="81"/>
            <rFont val="Tahoma"/>
            <family val="2"/>
          </rPr>
          <t xml:space="preserve">Relacionar la formula del indicador correspondiente a la variable uno
</t>
        </r>
      </text>
    </comment>
    <comment ref="F9" authorId="0" shapeId="0" xr:uid="{07DC39AA-FA7A-4463-8CDA-7E46DF1F78B1}">
      <text>
        <r>
          <rPr>
            <sz val="9"/>
            <color indexed="81"/>
            <rFont val="Tahoma"/>
            <family val="2"/>
          </rPr>
          <t xml:space="preserve">Describir en forma clara lo que busca  medir el indicador
</t>
        </r>
      </text>
    </comment>
    <comment ref="N10" authorId="0" shapeId="0" xr:uid="{5D9E5238-B826-4FA6-B3E8-12435656AAC3}">
      <text>
        <r>
          <rPr>
            <sz val="9"/>
            <color indexed="81"/>
            <rFont val="Tahoma"/>
            <family val="2"/>
          </rPr>
          <t xml:space="preserve">Seleccionar de la lista desplegable, la naturaleza o tipo de indicador
</t>
        </r>
      </text>
    </comment>
    <comment ref="R10" authorId="0" shapeId="0" xr:uid="{24B6F4E7-8FBA-4AC3-8E5F-0FB0743FF7DF}">
      <text>
        <r>
          <rPr>
            <sz val="9"/>
            <color indexed="81"/>
            <rFont val="Tahoma"/>
            <family val="2"/>
          </rPr>
          <t>Relacionar el Código del Indicador, tal como aparece en el plan correspondiente (PAG o PEIDA)</t>
        </r>
      </text>
    </comment>
    <comment ref="U10" authorId="0" shapeId="0" xr:uid="{1369B2A6-6875-4A55-B89F-386288F01FD9}">
      <text>
        <r>
          <rPr>
            <sz val="9"/>
            <color indexed="81"/>
            <rFont val="Tahoma"/>
            <family val="2"/>
          </rPr>
          <t xml:space="preserve">Se relacione la versión del indicador de acuerdo con las modificaciones realizadas. 
</t>
        </r>
      </text>
    </comment>
    <comment ref="C11" authorId="0" shapeId="0" xr:uid="{D4DC71CA-98F0-445D-A907-CF2688FA4B16}">
      <text>
        <r>
          <rPr>
            <sz val="9"/>
            <color indexed="81"/>
            <rFont val="Tahoma"/>
            <family val="2"/>
          </rPr>
          <t>Se relaciona lo correspondiente a la variable dos, que por lo general  aplica para los indicadores porcentuales o indices.</t>
        </r>
      </text>
    </comment>
    <comment ref="A14" authorId="0" shapeId="0" xr:uid="{09C5BACF-77EB-433B-A67D-256622F23F3F}">
      <text>
        <r>
          <rPr>
            <sz val="9"/>
            <color indexed="81"/>
            <rFont val="Tahoma"/>
            <family val="2"/>
          </rPr>
          <t xml:space="preserve">Seleccionar la unidad de medida del indicador de la lista desplegable
</t>
        </r>
      </text>
    </comment>
    <comment ref="C14" authorId="0" shapeId="0" xr:uid="{FD0DB9B8-2C66-42A7-974D-DFA1B2F0EFC0}">
      <text>
        <r>
          <rPr>
            <sz val="9"/>
            <color indexed="81"/>
            <rFont val="Tahoma"/>
            <family val="2"/>
          </rPr>
          <t xml:space="preserve">Indique la meta que desea llegar para la vigencia propuesta para el indicador, de acuerdo con lo relacionado en el Plan.
</t>
        </r>
      </text>
    </comment>
    <comment ref="F14" authorId="0" shapeId="0" xr:uid="{5CB7656C-1735-4818-A730-68AB5B702913}">
      <text>
        <r>
          <rPr>
            <sz val="9"/>
            <color indexed="81"/>
            <rFont val="Tahoma"/>
            <family val="2"/>
          </rPr>
          <t xml:space="preserve">Seleccionar la Periocidad propuesta para el indicador de la lista desplegable.
</t>
        </r>
      </text>
    </comment>
    <comment ref="J14" authorId="0" shapeId="0" xr:uid="{B7D9B7C7-F211-4E94-ADD3-BBE15B32E0EF}">
      <text>
        <r>
          <rPr>
            <sz val="9"/>
            <color indexed="81"/>
            <rFont val="Tahoma"/>
            <family val="2"/>
          </rPr>
          <t xml:space="preserve">En este espacio se relaciona los rangos determinados para saber en donde se categoriza, de acuerdo con el avance o cumplimiento reportado.
</t>
        </r>
      </text>
    </comment>
    <comment ref="S14" authorId="0" shapeId="0" xr:uid="{73EE60EF-D5FE-4F3E-A219-B121E23CABD9}">
      <text>
        <r>
          <rPr>
            <sz val="9"/>
            <color indexed="81"/>
            <rFont val="Tahoma"/>
            <family val="2"/>
          </rPr>
          <t xml:space="preserve">Seleccione de la lista desplegable el área responsable del reporte del indicador
</t>
        </r>
      </text>
    </comment>
    <comment ref="A18" authorId="1" shapeId="0" xr:uid="{313E2F24-1B4D-483F-9A03-A4471B6080E0}">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5CC4B339-CB18-4077-B544-48EA76C5DA87}">
      <text>
        <r>
          <rPr>
            <sz val="9"/>
            <color indexed="81"/>
            <rFont val="Tahoma"/>
            <family val="2"/>
          </rPr>
          <t>Este es un campo informativo, no se diligencia.</t>
        </r>
      </text>
    </comment>
    <comment ref="F19" authorId="1" shapeId="0" xr:uid="{9D40F49B-A3B1-4DF4-BC74-45087E28B200}">
      <text>
        <r>
          <rPr>
            <sz val="9"/>
            <color indexed="81"/>
            <rFont val="Tahoma"/>
            <family val="2"/>
          </rPr>
          <t>Este es un campo informativo, no se diligencia.</t>
        </r>
      </text>
    </comment>
    <comment ref="O19" authorId="1" shapeId="0" xr:uid="{354B395A-41B3-4C2D-90C5-5312B2C47BF0}">
      <text>
        <r>
          <rPr>
            <sz val="9"/>
            <color indexed="81"/>
            <rFont val="Tahoma"/>
            <family val="2"/>
          </rPr>
          <t>Este es un campo informativo, no se diligencia.</t>
        </r>
      </text>
    </comment>
    <comment ref="A22" authorId="0" shapeId="0" xr:uid="{457629A2-59FB-4572-A714-8DB2B798AB6E}">
      <text>
        <r>
          <rPr>
            <sz val="9"/>
            <color indexed="81"/>
            <rFont val="Tahoma"/>
            <family val="2"/>
          </rPr>
          <t xml:space="preserve">Relacionar el dato que corresponde a la variable uno del indicador
</t>
        </r>
      </text>
    </comment>
    <comment ref="A23" authorId="0" shapeId="0" xr:uid="{2CD39D63-D140-404B-B835-DDF4C6951263}">
      <text>
        <r>
          <rPr>
            <sz val="9"/>
            <color indexed="81"/>
            <rFont val="Tahoma"/>
            <family val="2"/>
          </rPr>
          <t xml:space="preserve">Relacionar el dato que corresponde a la variable dos del indicador, si aplica
</t>
        </r>
      </text>
    </comment>
    <comment ref="A24" authorId="0" shapeId="0" xr:uid="{A3527F30-4605-43CA-B06C-E1D87496C3F3}">
      <text>
        <r>
          <rPr>
            <sz val="9"/>
            <color indexed="81"/>
            <rFont val="Tahoma"/>
            <family val="2"/>
          </rPr>
          <t>Espacio solo informativo, no se relaciona datos en estos campos.</t>
        </r>
      </text>
    </comment>
    <comment ref="A39" authorId="0" shapeId="0" xr:uid="{69DD07C0-C9DC-492D-B6F0-947A42D1FF2B}">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DA5BBA0F-2874-4362-B42C-1EC28CCF1F44}">
      <text>
        <r>
          <rPr>
            <sz val="9"/>
            <color indexed="81"/>
            <rFont val="Tahoma"/>
            <family val="2"/>
          </rPr>
          <t>En este espacio se realiza por funcionario de la OAP, las observaciones relevantes resultado de la medición del indicador.</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71DDB1C4-6C92-4453-86D2-864A517A3683}">
      <text>
        <r>
          <rPr>
            <sz val="9"/>
            <color indexed="81"/>
            <rFont val="Tahoma"/>
            <family val="2"/>
          </rPr>
          <t xml:space="preserve">Se selecciona el Proceso de la lista desplegable que se relacione de acuerdo con la actividad e indicador formulado
</t>
        </r>
      </text>
    </comment>
    <comment ref="A6" authorId="0" shapeId="0" xr:uid="{EC0F80D7-7A4B-4046-93BD-5BC524D85214}">
      <text>
        <r>
          <rPr>
            <sz val="9"/>
            <color indexed="81"/>
            <rFont val="Tahoma"/>
            <family val="2"/>
          </rPr>
          <t xml:space="preserve">Relacionar el nombre del indicador, tal como se relaciona en el Plan.
</t>
        </r>
      </text>
    </comment>
    <comment ref="A7" authorId="0" shapeId="0" xr:uid="{3FBBC7D6-3660-4688-A016-A771E6C38512}">
      <text>
        <r>
          <rPr>
            <sz val="9"/>
            <color indexed="81"/>
            <rFont val="Tahoma"/>
            <family val="2"/>
          </rPr>
          <t xml:space="preserve">Relacionar el objetivo del Proceso el cual se asociará al indicador, tal como se encuentra en la caracterización.
</t>
        </r>
      </text>
    </comment>
    <comment ref="A8" authorId="0" shapeId="0" xr:uid="{EF7F29C9-DBCE-4A66-9C84-5A36C5C4A9D5}">
      <text>
        <r>
          <rPr>
            <sz val="9"/>
            <color indexed="81"/>
            <rFont val="Tahoma"/>
            <family val="2"/>
          </rPr>
          <t xml:space="preserve">Relacionar la actividad relacionada en el Plan (PAG - PEIDA) asociada al indicador.
</t>
        </r>
      </text>
    </comment>
    <comment ref="A9" authorId="0" shapeId="0" xr:uid="{C80D4A4B-42BF-4313-99E0-22BB667AA403}">
      <text>
        <r>
          <rPr>
            <sz val="9"/>
            <color indexed="81"/>
            <rFont val="Tahoma"/>
            <family val="2"/>
          </rPr>
          <t xml:space="preserve">Relacionar la formula del indicador
</t>
        </r>
      </text>
    </comment>
    <comment ref="C9" authorId="0" shapeId="0" xr:uid="{520E2095-213E-4BF6-B60B-E76C6B67FD08}">
      <text>
        <r>
          <rPr>
            <sz val="9"/>
            <color indexed="81"/>
            <rFont val="Tahoma"/>
            <family val="2"/>
          </rPr>
          <t xml:space="preserve">Relacionar la formula del indicador correspondiente a la variable uno
</t>
        </r>
      </text>
    </comment>
    <comment ref="F9" authorId="0" shapeId="0" xr:uid="{72647A52-E7BF-4807-8B23-7F055ABEC87E}">
      <text>
        <r>
          <rPr>
            <sz val="9"/>
            <color indexed="81"/>
            <rFont val="Tahoma"/>
            <family val="2"/>
          </rPr>
          <t xml:space="preserve">Describir en forma clara lo que busca  medir el indicador
</t>
        </r>
      </text>
    </comment>
    <comment ref="N10" authorId="0" shapeId="0" xr:uid="{89D8DADC-5DD6-439A-A90E-34DF480128D0}">
      <text>
        <r>
          <rPr>
            <sz val="9"/>
            <color indexed="81"/>
            <rFont val="Tahoma"/>
            <family val="2"/>
          </rPr>
          <t xml:space="preserve">Seleccionar de la lista desplegable, la naturaleza o tipo de indicador
</t>
        </r>
      </text>
    </comment>
    <comment ref="R10" authorId="0" shapeId="0" xr:uid="{2A0AD7BE-355C-4E18-B672-1E36E8B798C3}">
      <text>
        <r>
          <rPr>
            <sz val="9"/>
            <color indexed="81"/>
            <rFont val="Tahoma"/>
            <family val="2"/>
          </rPr>
          <t>Relacionar el Código del Indicador, tal como aparece en el plan correspondiente (PAG o PEIDA)</t>
        </r>
      </text>
    </comment>
    <comment ref="U10" authorId="0" shapeId="0" xr:uid="{43F4221B-EE62-42C2-BC57-9226AB870172}">
      <text>
        <r>
          <rPr>
            <sz val="9"/>
            <color indexed="81"/>
            <rFont val="Tahoma"/>
            <family val="2"/>
          </rPr>
          <t xml:space="preserve">Se relacione la versión del indicador de acuerdo con las modificaciones realizadas. 
</t>
        </r>
      </text>
    </comment>
    <comment ref="C11" authorId="0" shapeId="0" xr:uid="{E3F35ACC-0854-43E4-BEEC-EF121F705DA2}">
      <text>
        <r>
          <rPr>
            <sz val="9"/>
            <color indexed="81"/>
            <rFont val="Tahoma"/>
            <family val="2"/>
          </rPr>
          <t>Se relaciona lo correspondiente a la variable dos, que por lo general  aplica para los indicadores porcentuales o indices.</t>
        </r>
      </text>
    </comment>
    <comment ref="A14" authorId="0" shapeId="0" xr:uid="{0C141AB0-F229-4CD6-B732-8559EF9F03DE}">
      <text>
        <r>
          <rPr>
            <sz val="9"/>
            <color indexed="81"/>
            <rFont val="Tahoma"/>
            <family val="2"/>
          </rPr>
          <t xml:space="preserve">Seleccionar la unidad de medida del indicador de la lista desplegable
</t>
        </r>
      </text>
    </comment>
    <comment ref="C14" authorId="0" shapeId="0" xr:uid="{0B155781-2739-4840-8A6D-B16CA74FDF5B}">
      <text>
        <r>
          <rPr>
            <sz val="9"/>
            <color indexed="81"/>
            <rFont val="Tahoma"/>
            <family val="2"/>
          </rPr>
          <t xml:space="preserve">Indique la meta que desea llegar para la vigencia propuesta para el indicador, de acuerdo con lo relacionado en el Plan.
</t>
        </r>
      </text>
    </comment>
    <comment ref="F14" authorId="0" shapeId="0" xr:uid="{CC37F980-8570-44AA-A4CC-E3C4905B795F}">
      <text>
        <r>
          <rPr>
            <sz val="9"/>
            <color indexed="81"/>
            <rFont val="Tahoma"/>
            <family val="2"/>
          </rPr>
          <t xml:space="preserve">Seleccionar la Periocidad propuesta para el indicador de la lista desplegable.
</t>
        </r>
      </text>
    </comment>
    <comment ref="J14" authorId="0" shapeId="0" xr:uid="{6ABAAE1A-BDE8-4CCF-AA79-C0E1E6241FE0}">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22FFA1A-C319-499C-8C84-F36E47BE7298}">
      <text>
        <r>
          <rPr>
            <sz val="9"/>
            <color indexed="81"/>
            <rFont val="Tahoma"/>
            <family val="2"/>
          </rPr>
          <t xml:space="preserve">Seleccione de la lista desplegable el área responsable del reporte del indicador
</t>
        </r>
      </text>
    </comment>
    <comment ref="A18" authorId="1" shapeId="0" xr:uid="{E0B06F0F-59FE-4196-BC08-29DCFF8B5129}">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70B32C20-FE34-4BCE-802B-F1A91EDC4A4E}">
      <text>
        <r>
          <rPr>
            <sz val="9"/>
            <color indexed="81"/>
            <rFont val="Tahoma"/>
            <family val="2"/>
          </rPr>
          <t>Este es un campo informativo, no se diligencia.</t>
        </r>
      </text>
    </comment>
    <comment ref="F19" authorId="1" shapeId="0" xr:uid="{C5A6836F-8A4C-49A7-8EB7-DAFA5DB16478}">
      <text>
        <r>
          <rPr>
            <sz val="9"/>
            <color indexed="81"/>
            <rFont val="Tahoma"/>
            <family val="2"/>
          </rPr>
          <t>Este es un campo informativo, no se diligencia.</t>
        </r>
      </text>
    </comment>
    <comment ref="O19" authorId="1" shapeId="0" xr:uid="{2CD371BA-AA13-4E60-801E-E13CB97D462E}">
      <text>
        <r>
          <rPr>
            <sz val="9"/>
            <color indexed="81"/>
            <rFont val="Tahoma"/>
            <family val="2"/>
          </rPr>
          <t>Este es un campo informativo, no se diligencia.</t>
        </r>
      </text>
    </comment>
    <comment ref="A22" authorId="0" shapeId="0" xr:uid="{08C06D57-6B88-4E6A-A53E-DBBD56D3C368}">
      <text>
        <r>
          <rPr>
            <sz val="9"/>
            <color indexed="81"/>
            <rFont val="Tahoma"/>
            <family val="2"/>
          </rPr>
          <t xml:space="preserve">Relacionar el dato que corresponde a la variable uno del indicador
</t>
        </r>
      </text>
    </comment>
    <comment ref="A23" authorId="0" shapeId="0" xr:uid="{43ABF27E-1B5E-4551-BAB2-FF1FDBC27EA4}">
      <text>
        <r>
          <rPr>
            <sz val="9"/>
            <color indexed="81"/>
            <rFont val="Tahoma"/>
            <family val="2"/>
          </rPr>
          <t xml:space="preserve">Relacionar el dato que corresponde a la variable dos del indicador, si aplica
</t>
        </r>
      </text>
    </comment>
    <comment ref="A24" authorId="0" shapeId="0" xr:uid="{9EE2CBDD-D5E3-44CE-835C-CF2B250EDA52}">
      <text>
        <r>
          <rPr>
            <sz val="9"/>
            <color indexed="81"/>
            <rFont val="Tahoma"/>
            <family val="2"/>
          </rPr>
          <t>Espacio solo informativo, no se relaciona datos en estos campos.</t>
        </r>
      </text>
    </comment>
    <comment ref="A39" authorId="0" shapeId="0" xr:uid="{E682102C-F57E-473A-A51D-002859ADBF97}">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8F3EF21C-94B7-4EC7-AE8A-430F8A043873}">
      <text>
        <r>
          <rPr>
            <sz val="9"/>
            <color indexed="81"/>
            <rFont val="Tahoma"/>
            <family val="2"/>
          </rPr>
          <t>En este espacio se realiza por funcionario de la OAP, las observaciones relevantes resultado de la medición del indicador.</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81FAAF49-7AEA-455F-B3FD-42A6C0EAAEA9}">
      <text>
        <r>
          <rPr>
            <sz val="9"/>
            <color indexed="81"/>
            <rFont val="Tahoma"/>
            <family val="2"/>
          </rPr>
          <t xml:space="preserve">Se selecciona el Proceso de la lista desplegable que se relacione de acuerdo con la actividad e indicador formulado
</t>
        </r>
      </text>
    </comment>
    <comment ref="A6" authorId="0" shapeId="0" xr:uid="{35CFE077-5C27-497A-978C-2CE799EBFF16}">
      <text>
        <r>
          <rPr>
            <sz val="9"/>
            <color indexed="81"/>
            <rFont val="Tahoma"/>
            <family val="2"/>
          </rPr>
          <t xml:space="preserve">Relacionar el nombre del indicador, tal como se relaciona en el Plan.
</t>
        </r>
      </text>
    </comment>
    <comment ref="A7" authorId="0" shapeId="0" xr:uid="{68ECB3AD-B9D6-4522-BDAD-D6D28A19DEFF}">
      <text>
        <r>
          <rPr>
            <sz val="9"/>
            <color indexed="81"/>
            <rFont val="Tahoma"/>
            <family val="2"/>
          </rPr>
          <t xml:space="preserve">Relacionar el objetivo del Proceso el cual se asociará al indicador, tal como se encuentra en la caracterización.
</t>
        </r>
      </text>
    </comment>
    <comment ref="A8" authorId="0" shapeId="0" xr:uid="{241FFBEE-EEF3-451B-B664-1ABCD9D79643}">
      <text>
        <r>
          <rPr>
            <sz val="9"/>
            <color indexed="81"/>
            <rFont val="Tahoma"/>
            <family val="2"/>
          </rPr>
          <t xml:space="preserve">Relacionar la actividad relacionada en el Plan (PAG - PEIDA) asociada al indicador.
</t>
        </r>
      </text>
    </comment>
    <comment ref="A9" authorId="0" shapeId="0" xr:uid="{2D45B7CF-BF6E-4E83-9267-1EE0A8E4818B}">
      <text>
        <r>
          <rPr>
            <sz val="9"/>
            <color indexed="81"/>
            <rFont val="Tahoma"/>
            <family val="2"/>
          </rPr>
          <t xml:space="preserve">Relacionar la formula del indicador
</t>
        </r>
      </text>
    </comment>
    <comment ref="C9" authorId="0" shapeId="0" xr:uid="{06EE5A4D-725C-460C-8235-302E0DEF1CBD}">
      <text>
        <r>
          <rPr>
            <sz val="9"/>
            <color indexed="81"/>
            <rFont val="Tahoma"/>
            <family val="2"/>
          </rPr>
          <t xml:space="preserve">Relacionar la formula del indicador correspondiente a la variable uno
</t>
        </r>
      </text>
    </comment>
    <comment ref="F9" authorId="0" shapeId="0" xr:uid="{2FE153A0-863C-44BE-800E-B71655A08341}">
      <text>
        <r>
          <rPr>
            <sz val="9"/>
            <color indexed="81"/>
            <rFont val="Tahoma"/>
            <family val="2"/>
          </rPr>
          <t xml:space="preserve">Describir en forma clara lo que busca  medir el indicador
</t>
        </r>
      </text>
    </comment>
    <comment ref="N10" authorId="0" shapeId="0" xr:uid="{B0F87A59-B7D5-49C0-AF6A-981FCD3E7913}">
      <text>
        <r>
          <rPr>
            <sz val="9"/>
            <color indexed="81"/>
            <rFont val="Tahoma"/>
            <family val="2"/>
          </rPr>
          <t xml:space="preserve">Seleccionar de la lista desplegable, la naturaleza o tipo de indicador
</t>
        </r>
      </text>
    </comment>
    <comment ref="R10" authorId="0" shapeId="0" xr:uid="{8C029265-20A7-4CC8-A9F7-FFADF0C569D5}">
      <text>
        <r>
          <rPr>
            <sz val="9"/>
            <color indexed="81"/>
            <rFont val="Tahoma"/>
            <family val="2"/>
          </rPr>
          <t>Relacionar el Código del Indicador, tal como aparece en el plan correspondiente (PAG o PEIDA)</t>
        </r>
      </text>
    </comment>
    <comment ref="U10" authorId="0" shapeId="0" xr:uid="{DA217306-14A6-4D37-B24C-F6B1F50F3249}">
      <text>
        <r>
          <rPr>
            <sz val="9"/>
            <color indexed="81"/>
            <rFont val="Tahoma"/>
            <family val="2"/>
          </rPr>
          <t xml:space="preserve">Se relacione la versión del indicador de acuerdo con las modificaciones realizadas. 
</t>
        </r>
      </text>
    </comment>
    <comment ref="C11" authorId="0" shapeId="0" xr:uid="{56368F78-6AAE-4317-9619-C93EFC7C4CC3}">
      <text>
        <r>
          <rPr>
            <sz val="9"/>
            <color indexed="81"/>
            <rFont val="Tahoma"/>
            <family val="2"/>
          </rPr>
          <t>Se relaciona lo correspondiente a la variable dos, que por lo general  aplica para los indicadores porcentuales o indices.</t>
        </r>
      </text>
    </comment>
    <comment ref="A14" authorId="0" shapeId="0" xr:uid="{34240CDE-0DDA-4141-8E0D-DAC1FAFB1AC4}">
      <text>
        <r>
          <rPr>
            <sz val="9"/>
            <color indexed="81"/>
            <rFont val="Tahoma"/>
            <family val="2"/>
          </rPr>
          <t xml:space="preserve">Seleccionar la unidad de medida del indicador de la lista desplegable
</t>
        </r>
      </text>
    </comment>
    <comment ref="C14" authorId="0" shapeId="0" xr:uid="{7C962C72-C0C5-4989-92B8-C07A576CBC4A}">
      <text>
        <r>
          <rPr>
            <sz val="9"/>
            <color indexed="81"/>
            <rFont val="Tahoma"/>
            <family val="2"/>
          </rPr>
          <t xml:space="preserve">Indique la meta que desea llegar para la vigencia propuesta para el indicador, de acuerdo con lo relacionado en el Plan.
</t>
        </r>
      </text>
    </comment>
    <comment ref="F14" authorId="0" shapeId="0" xr:uid="{CD85FA07-02AF-4685-BC42-BAF309D0B90F}">
      <text>
        <r>
          <rPr>
            <sz val="9"/>
            <color indexed="81"/>
            <rFont val="Tahoma"/>
            <family val="2"/>
          </rPr>
          <t xml:space="preserve">Seleccionar la Periocidad propuesta para el indicador de la lista desplegable.
</t>
        </r>
      </text>
    </comment>
    <comment ref="J14" authorId="0" shapeId="0" xr:uid="{8B098D36-6EA8-43BC-A14D-46D5A21F5AA0}">
      <text>
        <r>
          <rPr>
            <sz val="9"/>
            <color indexed="81"/>
            <rFont val="Tahoma"/>
            <family val="2"/>
          </rPr>
          <t xml:space="preserve">En este espacio se relaciona los rangos determinados para saber en donde se categoriza, de acuerdo con el avance o cumplimiento reportado.
</t>
        </r>
      </text>
    </comment>
    <comment ref="S14" authorId="0" shapeId="0" xr:uid="{BFDADD53-3114-4BFD-BED7-967C4B401F69}">
      <text>
        <r>
          <rPr>
            <sz val="9"/>
            <color indexed="81"/>
            <rFont val="Tahoma"/>
            <family val="2"/>
          </rPr>
          <t xml:space="preserve">Seleccione de la lista desplegable el área responsable del reporte del indicador
</t>
        </r>
      </text>
    </comment>
    <comment ref="A18" authorId="1" shapeId="0" xr:uid="{97E2710E-F32B-44CD-9B8E-CC53DC5530B5}">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254ED5E6-09A2-4F1F-A394-22770B86ED92}">
      <text>
        <r>
          <rPr>
            <sz val="9"/>
            <color indexed="81"/>
            <rFont val="Tahoma"/>
            <family val="2"/>
          </rPr>
          <t>Este es un campo informativo, no se diligencia.</t>
        </r>
      </text>
    </comment>
    <comment ref="F19" authorId="1" shapeId="0" xr:uid="{9BE156FE-6EB1-4C54-A0C1-A15E360705EE}">
      <text>
        <r>
          <rPr>
            <sz val="9"/>
            <color indexed="81"/>
            <rFont val="Tahoma"/>
            <family val="2"/>
          </rPr>
          <t>Este es un campo informativo, no se diligencia.</t>
        </r>
      </text>
    </comment>
    <comment ref="O19" authorId="1" shapeId="0" xr:uid="{95D158A6-3CC8-4267-8C4F-1FD0109ED258}">
      <text>
        <r>
          <rPr>
            <sz val="9"/>
            <color indexed="81"/>
            <rFont val="Tahoma"/>
            <family val="2"/>
          </rPr>
          <t>Este es un campo informativo, no se diligencia.</t>
        </r>
      </text>
    </comment>
    <comment ref="A22" authorId="0" shapeId="0" xr:uid="{7BC2E2CE-607F-47C4-A030-BABF06F39248}">
      <text>
        <r>
          <rPr>
            <sz val="9"/>
            <color indexed="81"/>
            <rFont val="Tahoma"/>
            <family val="2"/>
          </rPr>
          <t xml:space="preserve">Relacionar el dato que corresponde a la variable uno del indicador
</t>
        </r>
      </text>
    </comment>
    <comment ref="A23" authorId="0" shapeId="0" xr:uid="{01811D7A-B729-4940-B759-D97822414598}">
      <text>
        <r>
          <rPr>
            <sz val="9"/>
            <color indexed="81"/>
            <rFont val="Tahoma"/>
            <family val="2"/>
          </rPr>
          <t xml:space="preserve">Relacionar el dato que corresponde a la variable dos del indicador, si aplica
</t>
        </r>
      </text>
    </comment>
    <comment ref="A24" authorId="0" shapeId="0" xr:uid="{562F54E3-16E1-4F3D-8713-2D9C53AC5B47}">
      <text>
        <r>
          <rPr>
            <sz val="9"/>
            <color indexed="81"/>
            <rFont val="Tahoma"/>
            <family val="2"/>
          </rPr>
          <t>Espacio solo informativo, no se relaciona datos en estos campos.</t>
        </r>
      </text>
    </comment>
    <comment ref="A39" authorId="0" shapeId="0" xr:uid="{BF898E32-57E5-4DF3-B3BA-44360A7A7EE8}">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AFE1296C-26FD-4C76-9660-43E31653A58F}">
      <text>
        <r>
          <rPr>
            <sz val="9"/>
            <color indexed="81"/>
            <rFont val="Tahoma"/>
            <family val="2"/>
          </rPr>
          <t>En este espacio se realiza por funcionario de la OAP, las observaciones relevantes resultado de la medición del indicador.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E46DDC7-22F3-4D8F-B676-AB88B30B4D09}">
      <text>
        <r>
          <rPr>
            <sz val="9"/>
            <color indexed="81"/>
            <rFont val="Tahoma"/>
            <family val="2"/>
          </rPr>
          <t xml:space="preserve">Se selecciona el Proceso de la lista desplegable que se relacione de acuerdo con la actividad e indicador formulado
</t>
        </r>
      </text>
    </comment>
    <comment ref="A6" authorId="0" shapeId="0" xr:uid="{83099803-789A-44E1-AECE-0A00ED6E1009}">
      <text>
        <r>
          <rPr>
            <sz val="9"/>
            <color indexed="81"/>
            <rFont val="Tahoma"/>
            <family val="2"/>
          </rPr>
          <t xml:space="preserve">Relacionar el nombre del indicador, tal como se relaciona en el Plan.
</t>
        </r>
      </text>
    </comment>
    <comment ref="A7" authorId="0" shapeId="0" xr:uid="{484DE52F-A15B-4033-8B1B-20532224A5FB}">
      <text>
        <r>
          <rPr>
            <sz val="9"/>
            <color indexed="81"/>
            <rFont val="Tahoma"/>
            <family val="2"/>
          </rPr>
          <t xml:space="preserve">Relacionar el objetivo del Proceso el cual se asociará al indicador, tal como se encuentra en la caracterización.
</t>
        </r>
      </text>
    </comment>
    <comment ref="A8" authorId="0" shapeId="0" xr:uid="{E56D3043-49E4-4049-9258-239D23CE0D95}">
      <text>
        <r>
          <rPr>
            <sz val="9"/>
            <color indexed="81"/>
            <rFont val="Tahoma"/>
            <family val="2"/>
          </rPr>
          <t xml:space="preserve">Relacionar la actividad relacionada en el Plan (PAG - PEIDA) asociada al indicador.
</t>
        </r>
      </text>
    </comment>
    <comment ref="A9" authorId="0" shapeId="0" xr:uid="{E16668EB-8576-4502-9F7B-E047325D95B5}">
      <text>
        <r>
          <rPr>
            <sz val="9"/>
            <color indexed="81"/>
            <rFont val="Tahoma"/>
            <family val="2"/>
          </rPr>
          <t xml:space="preserve">Relacionar la formula del indicador
</t>
        </r>
      </text>
    </comment>
    <comment ref="C9" authorId="0" shapeId="0" xr:uid="{B8B86DDD-DC5C-471C-AA6C-F2D02BB2BE0F}">
      <text>
        <r>
          <rPr>
            <sz val="9"/>
            <color indexed="81"/>
            <rFont val="Tahoma"/>
            <family val="2"/>
          </rPr>
          <t xml:space="preserve">Relacionar la formula del indicador correspondiente a la variable uno
</t>
        </r>
      </text>
    </comment>
    <comment ref="F9" authorId="0" shapeId="0" xr:uid="{AB222EEA-F1D0-40F1-BDDA-6321CAAC8514}">
      <text>
        <r>
          <rPr>
            <sz val="9"/>
            <color indexed="81"/>
            <rFont val="Tahoma"/>
            <family val="2"/>
          </rPr>
          <t xml:space="preserve">Describir en forma clara lo que busca  medir el indicador
</t>
        </r>
      </text>
    </comment>
    <comment ref="N10" authorId="0" shapeId="0" xr:uid="{B1B47D05-DE22-4190-AAF3-205CAC19B32F}">
      <text>
        <r>
          <rPr>
            <sz val="9"/>
            <color indexed="81"/>
            <rFont val="Tahoma"/>
            <family val="2"/>
          </rPr>
          <t xml:space="preserve">Seleccionar de la lista desplegable, la naturaleza o tipo de indicador
</t>
        </r>
      </text>
    </comment>
    <comment ref="R10" authorId="0" shapeId="0" xr:uid="{AB1D2E2E-DF12-405B-B76C-9650AFC2BB83}">
      <text>
        <r>
          <rPr>
            <sz val="9"/>
            <color indexed="81"/>
            <rFont val="Tahoma"/>
            <family val="2"/>
          </rPr>
          <t>Relacionar el Código del Indicador, tal como aparece en el plan correspondiente (PAG o PEIDA)</t>
        </r>
      </text>
    </comment>
    <comment ref="U10" authorId="0" shapeId="0" xr:uid="{9C67AB0E-6E42-40F7-AD86-5E06107A0812}">
      <text>
        <r>
          <rPr>
            <sz val="9"/>
            <color indexed="81"/>
            <rFont val="Tahoma"/>
            <family val="2"/>
          </rPr>
          <t xml:space="preserve">Se relacione la versión del indicador de acuerdo con las modificaciones realizadas. 
</t>
        </r>
      </text>
    </comment>
    <comment ref="C11" authorId="0" shapeId="0" xr:uid="{27301747-5BC5-47FB-848F-F01CC841007F}">
      <text>
        <r>
          <rPr>
            <sz val="9"/>
            <color indexed="81"/>
            <rFont val="Tahoma"/>
            <family val="2"/>
          </rPr>
          <t>Se relaciona lo correspondiente a la variable dos, que por lo general  aplica para los indicadores porcentuales o indices.</t>
        </r>
      </text>
    </comment>
    <comment ref="A14" authorId="0" shapeId="0" xr:uid="{CB782BF3-861A-4702-B2F8-366FE166ED08}">
      <text>
        <r>
          <rPr>
            <sz val="9"/>
            <color indexed="81"/>
            <rFont val="Tahoma"/>
            <family val="2"/>
          </rPr>
          <t xml:space="preserve">Seleccionar la unidad de medida del indicador de la lista desplegable
</t>
        </r>
      </text>
    </comment>
    <comment ref="C14" authorId="0" shapeId="0" xr:uid="{2B9E364D-0CC7-402D-8965-54EFA7FC5B6B}">
      <text>
        <r>
          <rPr>
            <sz val="9"/>
            <color indexed="81"/>
            <rFont val="Tahoma"/>
            <family val="2"/>
          </rPr>
          <t xml:space="preserve">Indique la meta que desea llegar para la vigencia propuesta para el indicador, de acuerdo con lo relacionado en el Plan.
</t>
        </r>
      </text>
    </comment>
    <comment ref="F14" authorId="0" shapeId="0" xr:uid="{C45EFD5E-56BD-47AF-860F-1DB2236F958F}">
      <text>
        <r>
          <rPr>
            <sz val="9"/>
            <color indexed="81"/>
            <rFont val="Tahoma"/>
            <family val="2"/>
          </rPr>
          <t xml:space="preserve">Seleccionar la Periocidad propuesta para el indicador de la lista desplegable.
</t>
        </r>
      </text>
    </comment>
    <comment ref="J14" authorId="0" shapeId="0" xr:uid="{122D3297-3064-42EA-95B9-B19F0F198BFB}">
      <text>
        <r>
          <rPr>
            <sz val="9"/>
            <color indexed="81"/>
            <rFont val="Tahoma"/>
            <family val="2"/>
          </rPr>
          <t xml:space="preserve">En este espacio se relaciona los rangos determinados para saber en donde se categoriza, de acuerdo con el avance o cumplimiento reportado.
</t>
        </r>
      </text>
    </comment>
    <comment ref="S14" authorId="0" shapeId="0" xr:uid="{52D81E17-0506-436E-8E75-D2BB8C127FB8}">
      <text>
        <r>
          <rPr>
            <sz val="9"/>
            <color indexed="81"/>
            <rFont val="Tahoma"/>
            <family val="2"/>
          </rPr>
          <t xml:space="preserve">Seleccione de la lista desplegable el área responsable del reporte del indicador
</t>
        </r>
      </text>
    </comment>
    <comment ref="A18" authorId="1" shapeId="0" xr:uid="{0DD1E92E-019D-44E4-B22A-55CE04875F44}">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E2917CC8-0784-43F1-BB0C-F3A0DCA7D785}">
      <text>
        <r>
          <rPr>
            <sz val="9"/>
            <color indexed="81"/>
            <rFont val="Tahoma"/>
            <family val="2"/>
          </rPr>
          <t>Este es un campo informativo, no se diligencia.</t>
        </r>
      </text>
    </comment>
    <comment ref="F19" authorId="1" shapeId="0" xr:uid="{F2CB2DC6-920B-4905-94F2-7B0BFB954550}">
      <text>
        <r>
          <rPr>
            <sz val="9"/>
            <color indexed="81"/>
            <rFont val="Tahoma"/>
            <family val="2"/>
          </rPr>
          <t>Este es un campo informativo, no se diligencia.</t>
        </r>
      </text>
    </comment>
    <comment ref="O19" authorId="1" shapeId="0" xr:uid="{A7239620-C26B-420F-AA12-46EBBCFD1C7E}">
      <text>
        <r>
          <rPr>
            <sz val="9"/>
            <color indexed="81"/>
            <rFont val="Tahoma"/>
            <family val="2"/>
          </rPr>
          <t>Este es un campo informativo, no se diligencia.</t>
        </r>
      </text>
    </comment>
    <comment ref="A22" authorId="0" shapeId="0" xr:uid="{A3611EF6-CBC8-4DA0-830B-8030A2B1FA3E}">
      <text>
        <r>
          <rPr>
            <sz val="9"/>
            <color indexed="81"/>
            <rFont val="Tahoma"/>
            <family val="2"/>
          </rPr>
          <t xml:space="preserve">Relacionar el dato que corresponde a la variable uno del indicador
</t>
        </r>
      </text>
    </comment>
    <comment ref="A23" authorId="0" shapeId="0" xr:uid="{F7FD99AF-E738-4117-978D-2788D71327CD}">
      <text>
        <r>
          <rPr>
            <sz val="9"/>
            <color indexed="81"/>
            <rFont val="Tahoma"/>
            <family val="2"/>
          </rPr>
          <t xml:space="preserve">Relacionar el dato que corresponde a la variable dos del indicador, si aplica
</t>
        </r>
      </text>
    </comment>
    <comment ref="A24" authorId="0" shapeId="0" xr:uid="{F1861A50-6F35-4D8A-BDB9-AC24CBAD7353}">
      <text>
        <r>
          <rPr>
            <sz val="9"/>
            <color indexed="81"/>
            <rFont val="Tahoma"/>
            <family val="2"/>
          </rPr>
          <t>Espacio solo informativo, no se relaciona datos en estos campos.</t>
        </r>
      </text>
    </comment>
    <comment ref="A39" authorId="0" shapeId="0" xr:uid="{4C63A08C-9008-4BAA-940D-73E468EA48F1}">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7AD9751C-669B-4ED7-BDA7-D1994B5D6CB7}">
      <text>
        <r>
          <rPr>
            <sz val="9"/>
            <color indexed="81"/>
            <rFont val="Tahoma"/>
            <family val="2"/>
          </rPr>
          <t>En este espacio se realiza por funcionario de la OAP, las observaciones relevantes resultado de la medición del indicador.</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E7921C7-C77A-4BDF-A1A6-1527A809B87C}">
      <text>
        <r>
          <rPr>
            <sz val="9"/>
            <color indexed="81"/>
            <rFont val="Tahoma"/>
            <family val="2"/>
          </rPr>
          <t xml:space="preserve">Se selecciona el Proceso de la lista desplegable que se relacione de acuerdo con la actividad e indicador formulado
</t>
        </r>
      </text>
    </comment>
    <comment ref="A6" authorId="0" shapeId="0" xr:uid="{3C0105E2-B782-4722-90C7-2DDDDC048FD2}">
      <text>
        <r>
          <rPr>
            <sz val="9"/>
            <color indexed="81"/>
            <rFont val="Tahoma"/>
            <family val="2"/>
          </rPr>
          <t xml:space="preserve">Relacionar el nombre del indicador, tal como se relaciona en el Plan.
</t>
        </r>
      </text>
    </comment>
    <comment ref="A7" authorId="0" shapeId="0" xr:uid="{817D1B2C-9252-4A81-B06F-09B9F93B8602}">
      <text>
        <r>
          <rPr>
            <sz val="9"/>
            <color indexed="81"/>
            <rFont val="Tahoma"/>
            <family val="2"/>
          </rPr>
          <t xml:space="preserve">Relacionar el objetivo del Proceso el cual se asociará al indicador, tal como se encuentra en la caracterización.
</t>
        </r>
      </text>
    </comment>
    <comment ref="A8" authorId="0" shapeId="0" xr:uid="{67C8EE9B-ABA4-4695-B5D9-97BD2CF9E405}">
      <text>
        <r>
          <rPr>
            <sz val="9"/>
            <color indexed="81"/>
            <rFont val="Tahoma"/>
            <family val="2"/>
          </rPr>
          <t xml:space="preserve">Relacionar la actividad relacionada en el Plan (PAG - PEIDA) asociada al indicador.
</t>
        </r>
      </text>
    </comment>
    <comment ref="A9" authorId="0" shapeId="0" xr:uid="{6953B217-37B7-45B9-AB81-A322F89E570D}">
      <text>
        <r>
          <rPr>
            <sz val="9"/>
            <color indexed="81"/>
            <rFont val="Tahoma"/>
            <family val="2"/>
          </rPr>
          <t xml:space="preserve">Relacionar la formula del indicador
</t>
        </r>
      </text>
    </comment>
    <comment ref="C9" authorId="0" shapeId="0" xr:uid="{8E05E39E-B229-4FD8-AF8D-EAF335F7AB58}">
      <text>
        <r>
          <rPr>
            <sz val="9"/>
            <color indexed="81"/>
            <rFont val="Tahoma"/>
            <family val="2"/>
          </rPr>
          <t xml:space="preserve">Relacionar la formula del indicador correspondiente a la variable uno
</t>
        </r>
      </text>
    </comment>
    <comment ref="F9" authorId="0" shapeId="0" xr:uid="{4058B5F2-14A4-4D8B-9691-2C44252FE018}">
      <text>
        <r>
          <rPr>
            <sz val="9"/>
            <color indexed="81"/>
            <rFont val="Tahoma"/>
            <family val="2"/>
          </rPr>
          <t xml:space="preserve">Describir en forma clara lo que busca  medir el indicador
</t>
        </r>
      </text>
    </comment>
    <comment ref="N10" authorId="0" shapeId="0" xr:uid="{EA843519-CB58-4D99-9667-3D23D9C034E5}">
      <text>
        <r>
          <rPr>
            <sz val="9"/>
            <color indexed="81"/>
            <rFont val="Tahoma"/>
            <family val="2"/>
          </rPr>
          <t xml:space="preserve">Seleccionar de la lista desplegable, la naturaleza o tipo de indicador
</t>
        </r>
      </text>
    </comment>
    <comment ref="R10" authorId="0" shapeId="0" xr:uid="{23BCBEB2-8798-4227-8797-BDF33DD42FE9}">
      <text>
        <r>
          <rPr>
            <sz val="9"/>
            <color indexed="81"/>
            <rFont val="Tahoma"/>
            <family val="2"/>
          </rPr>
          <t>Relacionar el Código del Indicador, tal como aparece en el plan correspondiente (PAG o PEIDA)</t>
        </r>
      </text>
    </comment>
    <comment ref="U10" authorId="0" shapeId="0" xr:uid="{F6C6DFBF-6024-4B82-886B-50C4410C3F38}">
      <text>
        <r>
          <rPr>
            <sz val="9"/>
            <color indexed="81"/>
            <rFont val="Tahoma"/>
            <family val="2"/>
          </rPr>
          <t xml:space="preserve">Se relacione la versión del indicador de acuerdo con las modificaciones realizadas. 
</t>
        </r>
      </text>
    </comment>
    <comment ref="C11" authorId="0" shapeId="0" xr:uid="{B5B112E1-8610-4C0F-BEAD-AC0D7087F528}">
      <text>
        <r>
          <rPr>
            <sz val="9"/>
            <color indexed="81"/>
            <rFont val="Tahoma"/>
            <family val="2"/>
          </rPr>
          <t>Se relaciona lo correspondiente a la variable dos, que por lo general  aplica para los indicadores porcentuales o indices.</t>
        </r>
      </text>
    </comment>
    <comment ref="A14" authorId="0" shapeId="0" xr:uid="{B32BC3FF-7DC7-4302-98B6-ADF5B4F5C0D0}">
      <text>
        <r>
          <rPr>
            <sz val="9"/>
            <color indexed="81"/>
            <rFont val="Tahoma"/>
            <family val="2"/>
          </rPr>
          <t xml:space="preserve">Seleccionar la unidad de medida del indicador de la lista desplegable
</t>
        </r>
      </text>
    </comment>
    <comment ref="C14" authorId="0" shapeId="0" xr:uid="{637C068F-E95B-42BA-8ABB-0A42A288E9B6}">
      <text>
        <r>
          <rPr>
            <sz val="9"/>
            <color indexed="81"/>
            <rFont val="Tahoma"/>
            <family val="2"/>
          </rPr>
          <t xml:space="preserve">Indique la meta que desea llegar para la vigencia propuesta para el indicador, de acuerdo con lo relacionado en el Plan.
</t>
        </r>
      </text>
    </comment>
    <comment ref="F14" authorId="0" shapeId="0" xr:uid="{A069CD72-1113-45E1-B6D0-B791D3C396BE}">
      <text>
        <r>
          <rPr>
            <sz val="9"/>
            <color indexed="81"/>
            <rFont val="Tahoma"/>
            <family val="2"/>
          </rPr>
          <t xml:space="preserve">Seleccionar la Periocidad propuesta para el indicador de la lista desplegable.
</t>
        </r>
      </text>
    </comment>
    <comment ref="J14" authorId="0" shapeId="0" xr:uid="{D8113946-0E40-462F-A499-B602FEF90D1B}">
      <text>
        <r>
          <rPr>
            <sz val="9"/>
            <color indexed="81"/>
            <rFont val="Tahoma"/>
            <family val="2"/>
          </rPr>
          <t xml:space="preserve">En este espacio se relaciona los rangos determinados para saber en donde se categoriza, de acuerdo con el avance o cumplimiento reportado.
</t>
        </r>
      </text>
    </comment>
    <comment ref="S14" authorId="0" shapeId="0" xr:uid="{4AB5F6F4-7AA9-4708-B01E-67C5D902F169}">
      <text>
        <r>
          <rPr>
            <sz val="9"/>
            <color indexed="81"/>
            <rFont val="Tahoma"/>
            <family val="2"/>
          </rPr>
          <t xml:space="preserve">Seleccione de la lista desplegable el área responsable del reporte del indicador
</t>
        </r>
      </text>
    </comment>
    <comment ref="A18" authorId="1" shapeId="0" xr:uid="{A4C34DC7-EFB6-4885-BD4E-A5061EE7435D}">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A5664C83-726F-43B1-87C2-B10310D5AAE1}">
      <text>
        <r>
          <rPr>
            <sz val="9"/>
            <color indexed="81"/>
            <rFont val="Tahoma"/>
            <family val="2"/>
          </rPr>
          <t>Este es un campo informativo, no se diligencia.</t>
        </r>
      </text>
    </comment>
    <comment ref="F19" authorId="1" shapeId="0" xr:uid="{1A320F74-E099-4628-B7DC-930D19B71B86}">
      <text>
        <r>
          <rPr>
            <sz val="9"/>
            <color indexed="81"/>
            <rFont val="Tahoma"/>
            <family val="2"/>
          </rPr>
          <t>Este es un campo informativo, no se diligencia.</t>
        </r>
      </text>
    </comment>
    <comment ref="O19" authorId="1" shapeId="0" xr:uid="{4B936351-C86A-4C8B-8296-EC374947173A}">
      <text>
        <r>
          <rPr>
            <sz val="9"/>
            <color indexed="81"/>
            <rFont val="Tahoma"/>
            <family val="2"/>
          </rPr>
          <t>Este es un campo informativo, no se diligencia.</t>
        </r>
      </text>
    </comment>
    <comment ref="A22" authorId="0" shapeId="0" xr:uid="{440AE3C2-F3D6-4BDC-82F5-6AFA82344704}">
      <text>
        <r>
          <rPr>
            <sz val="9"/>
            <color indexed="81"/>
            <rFont val="Tahoma"/>
            <family val="2"/>
          </rPr>
          <t xml:space="preserve">Relacionar el dato que corresponde a la variable uno del indicador
</t>
        </r>
      </text>
    </comment>
    <comment ref="A23" authorId="0" shapeId="0" xr:uid="{1C2298DA-8B2A-43B7-9F64-55917EF18F18}">
      <text>
        <r>
          <rPr>
            <sz val="9"/>
            <color indexed="81"/>
            <rFont val="Tahoma"/>
            <family val="2"/>
          </rPr>
          <t xml:space="preserve">Relacionar el dato que corresponde a la variable dos del indicador, si aplica
</t>
        </r>
      </text>
    </comment>
    <comment ref="A24" authorId="0" shapeId="0" xr:uid="{221C6EF5-FAC2-4608-B05C-EA8D1FF71B34}">
      <text>
        <r>
          <rPr>
            <sz val="9"/>
            <color indexed="81"/>
            <rFont val="Tahoma"/>
            <family val="2"/>
          </rPr>
          <t>Espacio solo informativo, no se relaciona datos en estos campos.</t>
        </r>
      </text>
    </comment>
    <comment ref="A39" authorId="0" shapeId="0" xr:uid="{8EFC75C8-DAB8-45DB-A7BE-3851E65C1BC7}">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8F511508-78FB-4B1E-A60E-C360507BC4EB}">
      <text>
        <r>
          <rPr>
            <sz val="9"/>
            <color indexed="81"/>
            <rFont val="Tahoma"/>
            <family val="2"/>
          </rPr>
          <t>En este espacio se realiza por funcionario de la OAP, las observaciones relevantes resultado de la medición del indicador.</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3430407E-66C4-42E1-8561-64B596BFC010}">
      <text>
        <r>
          <rPr>
            <sz val="9"/>
            <color indexed="81"/>
            <rFont val="Tahoma"/>
            <family val="2"/>
          </rPr>
          <t xml:space="preserve">Se selecciona el Proceso de la lista desplegable que se relacione de acuerdo con la actividad e indicador formulado
</t>
        </r>
      </text>
    </comment>
    <comment ref="A6" authorId="0" shapeId="0" xr:uid="{921B9C5F-2BEB-449F-A3B5-7ED1A321EE43}">
      <text>
        <r>
          <rPr>
            <sz val="9"/>
            <color indexed="81"/>
            <rFont val="Tahoma"/>
            <family val="2"/>
          </rPr>
          <t xml:space="preserve">Relacionar el nombre del indicador, tal como se relaciona en el Plan.
</t>
        </r>
      </text>
    </comment>
    <comment ref="A7" authorId="0" shapeId="0" xr:uid="{365C8F61-FAFA-40AF-A964-054E71A045D0}">
      <text>
        <r>
          <rPr>
            <sz val="9"/>
            <color indexed="81"/>
            <rFont val="Tahoma"/>
            <family val="2"/>
          </rPr>
          <t xml:space="preserve">Relacionar el objetivo del Proceso el cual se asociará al indicador, tal como se encuentra en la caracterización.
</t>
        </r>
      </text>
    </comment>
    <comment ref="A8" authorId="0" shapeId="0" xr:uid="{0A4FB89C-EAE2-4562-B31F-62B867DB0925}">
      <text>
        <r>
          <rPr>
            <sz val="9"/>
            <color indexed="81"/>
            <rFont val="Tahoma"/>
            <family val="2"/>
          </rPr>
          <t xml:space="preserve">Relacionar la actividad relacionada en el Plan (PAG - PEIDA) asociada al indicador.
</t>
        </r>
      </text>
    </comment>
    <comment ref="A9" authorId="0" shapeId="0" xr:uid="{3749F250-FDD8-4398-B731-9127BD0420C2}">
      <text>
        <r>
          <rPr>
            <sz val="9"/>
            <color indexed="81"/>
            <rFont val="Tahoma"/>
            <family val="2"/>
          </rPr>
          <t xml:space="preserve">Relacionar la formula del indicador
</t>
        </r>
      </text>
    </comment>
    <comment ref="C9" authorId="0" shapeId="0" xr:uid="{98098CD5-E4A9-4E81-8C4C-F14258F87A4E}">
      <text>
        <r>
          <rPr>
            <sz val="9"/>
            <color indexed="81"/>
            <rFont val="Tahoma"/>
            <family val="2"/>
          </rPr>
          <t xml:space="preserve">Relacionar la formula del indicador correspondiente a la variable uno
</t>
        </r>
      </text>
    </comment>
    <comment ref="F9" authorId="0" shapeId="0" xr:uid="{50CE3D33-EEC3-4BE3-9FAF-4C468CD63D13}">
      <text>
        <r>
          <rPr>
            <sz val="9"/>
            <color indexed="81"/>
            <rFont val="Tahoma"/>
            <family val="2"/>
          </rPr>
          <t xml:space="preserve">Describir en forma clara lo que busca  medir el indicador
</t>
        </r>
      </text>
    </comment>
    <comment ref="N10" authorId="0" shapeId="0" xr:uid="{DB31B8A2-BDBF-44F3-AA48-824CAB5C0C4F}">
      <text>
        <r>
          <rPr>
            <sz val="9"/>
            <color indexed="81"/>
            <rFont val="Tahoma"/>
            <family val="2"/>
          </rPr>
          <t xml:space="preserve">Seleccionar de la lista desplegable, la naturaleza o tipo de indicador
</t>
        </r>
      </text>
    </comment>
    <comment ref="R10" authorId="0" shapeId="0" xr:uid="{0BA36BBE-23FE-41C7-8182-04BB754FCCEC}">
      <text>
        <r>
          <rPr>
            <sz val="9"/>
            <color indexed="81"/>
            <rFont val="Tahoma"/>
            <family val="2"/>
          </rPr>
          <t>Relacionar el Código del Indicador, tal como aparece en el plan correspondiente (PAG o PEIDA)</t>
        </r>
      </text>
    </comment>
    <comment ref="U10" authorId="0" shapeId="0" xr:uid="{D862C7DE-4F32-4BA8-8938-5CECFD45C5C6}">
      <text>
        <r>
          <rPr>
            <sz val="9"/>
            <color indexed="81"/>
            <rFont val="Tahoma"/>
            <family val="2"/>
          </rPr>
          <t xml:space="preserve">Se relacione la versión del indicador de acuerdo con las modificaciones realizadas. 
</t>
        </r>
      </text>
    </comment>
    <comment ref="C11" authorId="0" shapeId="0" xr:uid="{BD5F0984-4536-4C94-9D9D-CA12C7B75E2F}">
      <text>
        <r>
          <rPr>
            <sz val="9"/>
            <color indexed="81"/>
            <rFont val="Tahoma"/>
            <family val="2"/>
          </rPr>
          <t>Se relaciona lo correspondiente a la variable dos, que por lo general  aplica para los indicadores porcentuales o indices.</t>
        </r>
      </text>
    </comment>
    <comment ref="A14" authorId="0" shapeId="0" xr:uid="{D891DFF1-EC08-40F4-90D8-57DA8E7B2185}">
      <text>
        <r>
          <rPr>
            <sz val="9"/>
            <color indexed="81"/>
            <rFont val="Tahoma"/>
            <family val="2"/>
          </rPr>
          <t xml:space="preserve">Seleccionar la unidad de medida del indicador de la lista desplegable
</t>
        </r>
      </text>
    </comment>
    <comment ref="C14" authorId="0" shapeId="0" xr:uid="{D86185F9-8AE4-40B3-9D0E-302288D4AAF1}">
      <text>
        <r>
          <rPr>
            <sz val="9"/>
            <color indexed="81"/>
            <rFont val="Tahoma"/>
            <family val="2"/>
          </rPr>
          <t xml:space="preserve">Indique la meta que desea llegar para la vigencia propuesta para el indicador, de acuerdo con lo relacionado en el Plan.
</t>
        </r>
      </text>
    </comment>
    <comment ref="F14" authorId="0" shapeId="0" xr:uid="{2867EAB2-F2A1-4F63-A2CD-0F1A78A3C0A8}">
      <text>
        <r>
          <rPr>
            <sz val="9"/>
            <color indexed="81"/>
            <rFont val="Tahoma"/>
            <family val="2"/>
          </rPr>
          <t xml:space="preserve">Seleccionar la Periocidad propuesta para el indicador de la lista desplegable.
</t>
        </r>
      </text>
    </comment>
    <comment ref="J14" authorId="0" shapeId="0" xr:uid="{546D1EDB-A998-43EC-950D-4E3613FD6A11}">
      <text>
        <r>
          <rPr>
            <sz val="9"/>
            <color indexed="81"/>
            <rFont val="Tahoma"/>
            <family val="2"/>
          </rPr>
          <t xml:space="preserve">En este espacio se relaciona los rangos determinados para saber en donde se categoriza, de acuerdo con el avance o cumplimiento reportado.
</t>
        </r>
      </text>
    </comment>
    <comment ref="S14" authorId="0" shapeId="0" xr:uid="{6A42B3C2-B044-4AD2-A2E8-463DF243CAD9}">
      <text>
        <r>
          <rPr>
            <sz val="9"/>
            <color indexed="81"/>
            <rFont val="Tahoma"/>
            <family val="2"/>
          </rPr>
          <t xml:space="preserve">Seleccione de la lista desplegable el área responsable del reporte del indicador
</t>
        </r>
      </text>
    </comment>
    <comment ref="A18" authorId="1" shapeId="0" xr:uid="{C92A1F49-1146-40FF-973A-6857C41F087A}">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3D811DE6-D7CB-47C7-AC98-7B24F3C28E7B}">
      <text>
        <r>
          <rPr>
            <sz val="9"/>
            <color indexed="81"/>
            <rFont val="Tahoma"/>
            <family val="2"/>
          </rPr>
          <t>Este es un campo informativo, no se diligencia.</t>
        </r>
      </text>
    </comment>
    <comment ref="F19" authorId="1" shapeId="0" xr:uid="{A1DB5F90-453E-48EF-9E7B-537E5EC3FED6}">
      <text>
        <r>
          <rPr>
            <sz val="9"/>
            <color indexed="81"/>
            <rFont val="Tahoma"/>
            <family val="2"/>
          </rPr>
          <t>Este es un campo informativo, no se diligencia.</t>
        </r>
      </text>
    </comment>
    <comment ref="O19" authorId="1" shapeId="0" xr:uid="{FFE5F672-B75A-4E55-812D-76DCF3BAC28D}">
      <text>
        <r>
          <rPr>
            <sz val="9"/>
            <color indexed="81"/>
            <rFont val="Tahoma"/>
            <family val="2"/>
          </rPr>
          <t>Este es un campo informativo, no se diligencia.</t>
        </r>
      </text>
    </comment>
    <comment ref="A22" authorId="0" shapeId="0" xr:uid="{41866AD7-3D70-42FB-941B-A1BEF1EC2253}">
      <text>
        <r>
          <rPr>
            <sz val="9"/>
            <color indexed="81"/>
            <rFont val="Tahoma"/>
            <family val="2"/>
          </rPr>
          <t xml:space="preserve">Relacionar el dato que corresponde a la variable uno del indicador
</t>
        </r>
      </text>
    </comment>
    <comment ref="A23" authorId="0" shapeId="0" xr:uid="{7DE3EE8A-B17B-4152-AADD-0DE399FEC15B}">
      <text>
        <r>
          <rPr>
            <sz val="9"/>
            <color indexed="81"/>
            <rFont val="Tahoma"/>
            <family val="2"/>
          </rPr>
          <t xml:space="preserve">Relacionar el dato que corresponde a la variable dos del indicador, si aplica
</t>
        </r>
      </text>
    </comment>
    <comment ref="A24" authorId="0" shapeId="0" xr:uid="{4DB878B8-1372-4CDA-8822-0685933722EF}">
      <text>
        <r>
          <rPr>
            <sz val="9"/>
            <color indexed="81"/>
            <rFont val="Tahoma"/>
            <family val="2"/>
          </rPr>
          <t>Espacio solo informativo, no se relaciona datos en estos campos.</t>
        </r>
      </text>
    </comment>
    <comment ref="A39" authorId="0" shapeId="0" xr:uid="{F825C336-064D-4718-B0B5-7BDA75530E9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D1F17CC4-D1EA-43CC-87A2-5854267CAA21}">
      <text>
        <r>
          <rPr>
            <sz val="9"/>
            <color indexed="81"/>
            <rFont val="Tahoma"/>
            <family val="2"/>
          </rPr>
          <t>En este espacio se realiza por funcionario de la OAP, las observaciones relevantes resultado de la medición del indicador.</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FCBEDD4F-5C3B-4857-A985-9A87395DAC83}">
      <text>
        <r>
          <rPr>
            <sz val="9"/>
            <color indexed="81"/>
            <rFont val="Tahoma"/>
            <family val="2"/>
          </rPr>
          <t xml:space="preserve">Se selecciona el Proceso de la lista desplegable que se relacione de acuerdo con la actividad e indicador formulado
</t>
        </r>
      </text>
    </comment>
    <comment ref="A6" authorId="0" shapeId="0" xr:uid="{E753577C-AE57-4D74-A98F-CBCDE9A134C1}">
      <text>
        <r>
          <rPr>
            <sz val="9"/>
            <color indexed="81"/>
            <rFont val="Tahoma"/>
            <family val="2"/>
          </rPr>
          <t xml:space="preserve">Relacionar el nombre del indicador, tal como se relaciona en el Plan.
</t>
        </r>
      </text>
    </comment>
    <comment ref="A7" authorId="0" shapeId="0" xr:uid="{0D19A4E0-9A38-4C65-B469-6C46403309EB}">
      <text>
        <r>
          <rPr>
            <sz val="9"/>
            <color indexed="81"/>
            <rFont val="Tahoma"/>
            <family val="2"/>
          </rPr>
          <t xml:space="preserve">Relacionar el objetivo del Proceso el cual se asociará al indicador, tal como se encuentra en la caracterización.
</t>
        </r>
      </text>
    </comment>
    <comment ref="A8" authorId="0" shapeId="0" xr:uid="{53DB705D-BD94-45B6-81C3-263DBDB5138A}">
      <text>
        <r>
          <rPr>
            <sz val="9"/>
            <color indexed="81"/>
            <rFont val="Tahoma"/>
            <family val="2"/>
          </rPr>
          <t xml:space="preserve">Relacionar la actividad relacionada en el Plan (PAG - PEIDA) asociada al indicador.
</t>
        </r>
      </text>
    </comment>
    <comment ref="A9" authorId="0" shapeId="0" xr:uid="{22D3E4B4-9BD0-4375-B9B2-E6987DD28115}">
      <text>
        <r>
          <rPr>
            <sz val="9"/>
            <color indexed="81"/>
            <rFont val="Tahoma"/>
            <family val="2"/>
          </rPr>
          <t xml:space="preserve">Relacionar la formula del indicador
</t>
        </r>
      </text>
    </comment>
    <comment ref="C9" authorId="0" shapeId="0" xr:uid="{042CFC1D-DE99-4B4B-BE24-382C6DD1B844}">
      <text>
        <r>
          <rPr>
            <sz val="9"/>
            <color indexed="81"/>
            <rFont val="Tahoma"/>
            <family val="2"/>
          </rPr>
          <t xml:space="preserve">Relacionar la formula del indicador correspondiente a la variable uno
</t>
        </r>
      </text>
    </comment>
    <comment ref="F9" authorId="0" shapeId="0" xr:uid="{811A0FA8-695D-473F-A52C-FFEF3D132CAD}">
      <text>
        <r>
          <rPr>
            <sz val="9"/>
            <color indexed="81"/>
            <rFont val="Tahoma"/>
            <family val="2"/>
          </rPr>
          <t xml:space="preserve">Describir en forma clara lo que busca  medir el indicador
</t>
        </r>
      </text>
    </comment>
    <comment ref="N10" authorId="0" shapeId="0" xr:uid="{876A1B57-1BC2-4076-B9FD-259C4AB4379D}">
      <text>
        <r>
          <rPr>
            <sz val="9"/>
            <color indexed="81"/>
            <rFont val="Tahoma"/>
            <family val="2"/>
          </rPr>
          <t xml:space="preserve">Seleccionar de la lista desplegable, la naturaleza o tipo de indicador
</t>
        </r>
      </text>
    </comment>
    <comment ref="R10" authorId="0" shapeId="0" xr:uid="{5C9E3F38-D9CB-49B0-B179-A57AAAEF9C75}">
      <text>
        <r>
          <rPr>
            <sz val="9"/>
            <color indexed="81"/>
            <rFont val="Tahoma"/>
            <family val="2"/>
          </rPr>
          <t>Relacionar el Código del Indicador, tal como aparece en el plan correspondiente (PAG o PEIDA)</t>
        </r>
      </text>
    </comment>
    <comment ref="U10" authorId="0" shapeId="0" xr:uid="{9406DACC-BB5E-4227-B2B0-2698B1F1DED9}">
      <text>
        <r>
          <rPr>
            <sz val="9"/>
            <color indexed="81"/>
            <rFont val="Tahoma"/>
            <family val="2"/>
          </rPr>
          <t xml:space="preserve">Se relacione la versión del indicador de acuerdo con las modificaciones realizadas. 
</t>
        </r>
      </text>
    </comment>
    <comment ref="C11" authorId="0" shapeId="0" xr:uid="{33B68D3E-07B3-4A4F-ACBF-F8CE4F79BE37}">
      <text>
        <r>
          <rPr>
            <sz val="9"/>
            <color indexed="81"/>
            <rFont val="Tahoma"/>
            <family val="2"/>
          </rPr>
          <t>Se relaciona lo correspondiente a la variable dos, que por lo general  aplica para los indicadores porcentuales o indices.</t>
        </r>
      </text>
    </comment>
    <comment ref="A14" authorId="0" shapeId="0" xr:uid="{E8E74FC0-8E8A-480C-8700-41AF9AAB7288}">
      <text>
        <r>
          <rPr>
            <sz val="9"/>
            <color indexed="81"/>
            <rFont val="Tahoma"/>
            <family val="2"/>
          </rPr>
          <t xml:space="preserve">Seleccionar la unidad de medida del indicador de la lista desplegable
</t>
        </r>
      </text>
    </comment>
    <comment ref="C14" authorId="0" shapeId="0" xr:uid="{73E343FE-1EDE-40D5-BC47-586AEE28E306}">
      <text>
        <r>
          <rPr>
            <sz val="9"/>
            <color indexed="81"/>
            <rFont val="Tahoma"/>
            <family val="2"/>
          </rPr>
          <t xml:space="preserve">Indique la meta que desea llegar para la vigencia propuesta para el indicador, de acuerdo con lo relacionado en el Plan.
</t>
        </r>
      </text>
    </comment>
    <comment ref="F14" authorId="0" shapeId="0" xr:uid="{59362E89-1378-44B3-844A-0F986D5B0ACC}">
      <text>
        <r>
          <rPr>
            <sz val="9"/>
            <color indexed="81"/>
            <rFont val="Tahoma"/>
            <family val="2"/>
          </rPr>
          <t xml:space="preserve">Seleccionar la Periocidad propuesta para el indicador de la lista desplegable.
</t>
        </r>
      </text>
    </comment>
    <comment ref="J14" authorId="0" shapeId="0" xr:uid="{60A410D2-086C-4B6D-8621-CFD35EA8C8B3}">
      <text>
        <r>
          <rPr>
            <sz val="9"/>
            <color indexed="81"/>
            <rFont val="Tahoma"/>
            <family val="2"/>
          </rPr>
          <t xml:space="preserve">En este espacio se relaciona los rangos determinados para saber en donde se categoriza, de acuerdo con el avance o cumplimiento reportado.
</t>
        </r>
      </text>
    </comment>
    <comment ref="S14" authorId="0" shapeId="0" xr:uid="{0B003841-5C46-41A8-B842-99F4EA2D16F2}">
      <text>
        <r>
          <rPr>
            <sz val="9"/>
            <color indexed="81"/>
            <rFont val="Tahoma"/>
            <family val="2"/>
          </rPr>
          <t xml:space="preserve">Seleccione de la lista desplegable el área responsable del reporte del indicador
</t>
        </r>
      </text>
    </comment>
    <comment ref="A18" authorId="1" shapeId="0" xr:uid="{4887FDDC-E943-410F-9098-4BCEF7BAAD8F}">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B797D055-7E21-4164-875F-31B3004A6F3D}">
      <text>
        <r>
          <rPr>
            <sz val="9"/>
            <color indexed="81"/>
            <rFont val="Tahoma"/>
            <family val="2"/>
          </rPr>
          <t>Este es un campo informativo, no se diligencia.</t>
        </r>
      </text>
    </comment>
    <comment ref="F19" authorId="1" shapeId="0" xr:uid="{EA73C6A9-8017-4576-91F5-3527559378C1}">
      <text>
        <r>
          <rPr>
            <sz val="9"/>
            <color indexed="81"/>
            <rFont val="Tahoma"/>
            <family val="2"/>
          </rPr>
          <t>Este es un campo informativo, no se diligencia.</t>
        </r>
      </text>
    </comment>
    <comment ref="O19" authorId="1" shapeId="0" xr:uid="{ABFEFE07-ED5E-49D2-AB22-3091CD6CFEE6}">
      <text>
        <r>
          <rPr>
            <sz val="9"/>
            <color indexed="81"/>
            <rFont val="Tahoma"/>
            <family val="2"/>
          </rPr>
          <t>Este es un campo informativo, no se diligencia.</t>
        </r>
      </text>
    </comment>
    <comment ref="A22" authorId="0" shapeId="0" xr:uid="{4798A13E-0396-41AB-9A96-B9649FC8A87C}">
      <text>
        <r>
          <rPr>
            <sz val="9"/>
            <color indexed="81"/>
            <rFont val="Tahoma"/>
            <family val="2"/>
          </rPr>
          <t xml:space="preserve">Relacionar el dato que corresponde a la variable uno del indicador
</t>
        </r>
      </text>
    </comment>
    <comment ref="A23" authorId="0" shapeId="0" xr:uid="{DC767FD3-529A-4DED-81F6-745531D420A2}">
      <text>
        <r>
          <rPr>
            <sz val="9"/>
            <color indexed="81"/>
            <rFont val="Tahoma"/>
            <family val="2"/>
          </rPr>
          <t xml:space="preserve">Relacionar el dato que corresponde a la variable dos del indicador, si aplica
</t>
        </r>
      </text>
    </comment>
    <comment ref="A24" authorId="0" shapeId="0" xr:uid="{BF7C8194-BE75-4E71-A1E8-42692480C1E1}">
      <text>
        <r>
          <rPr>
            <sz val="9"/>
            <color indexed="81"/>
            <rFont val="Tahoma"/>
            <family val="2"/>
          </rPr>
          <t>Espacio solo informativo, no se relaciona datos en estos campos.</t>
        </r>
      </text>
    </comment>
    <comment ref="A39" authorId="0" shapeId="0" xr:uid="{9F831DC1-91AC-42BA-B261-EBEA24477E99}">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00E26E7F-EC42-4D73-930D-24CB69307537}">
      <text>
        <r>
          <rPr>
            <sz val="9"/>
            <color indexed="81"/>
            <rFont val="Tahoma"/>
            <family val="2"/>
          </rPr>
          <t>En este espacio se realiza por funcionario de la OAP, las observaciones relevantes resultado de la medición del indicador.</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991B517F-3888-48FE-8A4E-D0F36CFDC71F}">
      <text>
        <r>
          <rPr>
            <sz val="9"/>
            <color indexed="81"/>
            <rFont val="Tahoma"/>
            <family val="2"/>
          </rPr>
          <t xml:space="preserve">Se selecciona el Proceso de la lista desplegable que se relacione de acuerdo con la actividad e indicador formulado
</t>
        </r>
      </text>
    </comment>
    <comment ref="A6" authorId="0" shapeId="0" xr:uid="{A1440F0E-A102-4887-8F06-768CEB41E053}">
      <text>
        <r>
          <rPr>
            <sz val="9"/>
            <color indexed="81"/>
            <rFont val="Tahoma"/>
            <family val="2"/>
          </rPr>
          <t xml:space="preserve">Relacionar el nombre del indicador, tal como se relaciona en el Plan.
</t>
        </r>
      </text>
    </comment>
    <comment ref="A7" authorId="0" shapeId="0" xr:uid="{B835A47A-7856-44DB-B282-07307784D554}">
      <text>
        <r>
          <rPr>
            <sz val="9"/>
            <color indexed="81"/>
            <rFont val="Tahoma"/>
            <family val="2"/>
          </rPr>
          <t xml:space="preserve">Relacionar el objetivo del Proceso el cual se asociará al indicador, tal como se encuentra en la caracterización.
</t>
        </r>
      </text>
    </comment>
    <comment ref="A8" authorId="0" shapeId="0" xr:uid="{59341F90-8FE6-4D04-B8A8-12B03D46E624}">
      <text>
        <r>
          <rPr>
            <sz val="9"/>
            <color indexed="81"/>
            <rFont val="Tahoma"/>
            <family val="2"/>
          </rPr>
          <t xml:space="preserve">Relacionar la actividad relacionada en el Plan (PAG - PEIDA) asociada al indicador.
</t>
        </r>
      </text>
    </comment>
    <comment ref="A9" authorId="0" shapeId="0" xr:uid="{0938E1A6-136C-4F79-B598-4986F5363283}">
      <text>
        <r>
          <rPr>
            <sz val="9"/>
            <color indexed="81"/>
            <rFont val="Tahoma"/>
            <family val="2"/>
          </rPr>
          <t xml:space="preserve">Relacionar la formula del indicador
</t>
        </r>
      </text>
    </comment>
    <comment ref="C9" authorId="0" shapeId="0" xr:uid="{D96A1A0C-9D28-4BAD-816F-A10EBA9F594D}">
      <text>
        <r>
          <rPr>
            <sz val="9"/>
            <color indexed="81"/>
            <rFont val="Tahoma"/>
            <family val="2"/>
          </rPr>
          <t xml:space="preserve">Relacionar la formula del indicador correspondiente a la variable uno
</t>
        </r>
      </text>
    </comment>
    <comment ref="F9" authorId="0" shapeId="0" xr:uid="{88C62377-6F29-403C-AFAB-2A24F1C468A1}">
      <text>
        <r>
          <rPr>
            <sz val="9"/>
            <color indexed="81"/>
            <rFont val="Tahoma"/>
            <family val="2"/>
          </rPr>
          <t xml:space="preserve">Describir en forma clara lo que busca  medir el indicador
</t>
        </r>
      </text>
    </comment>
    <comment ref="N10" authorId="0" shapeId="0" xr:uid="{769DC0CD-2A4E-4669-8F5B-54EE00F8D0E5}">
      <text>
        <r>
          <rPr>
            <sz val="9"/>
            <color indexed="81"/>
            <rFont val="Tahoma"/>
            <family val="2"/>
          </rPr>
          <t xml:space="preserve">Seleccionar de la lista desplegable, la naturaleza o tipo de indicador
</t>
        </r>
      </text>
    </comment>
    <comment ref="R10" authorId="0" shapeId="0" xr:uid="{F8FE6522-6D83-45CF-AD49-9380D9D68DED}">
      <text>
        <r>
          <rPr>
            <sz val="9"/>
            <color indexed="81"/>
            <rFont val="Tahoma"/>
            <family val="2"/>
          </rPr>
          <t>Relacionar el Código del Indicador, tal como aparece en el plan correspondiente (PAG o PEIDA)</t>
        </r>
      </text>
    </comment>
    <comment ref="U10" authorId="0" shapeId="0" xr:uid="{586479D8-EEBB-4C68-AB67-7848E9021A02}">
      <text>
        <r>
          <rPr>
            <sz val="9"/>
            <color indexed="81"/>
            <rFont val="Tahoma"/>
            <family val="2"/>
          </rPr>
          <t xml:space="preserve">Se relacione la versión del indicador de acuerdo con las modificaciones realizadas. 
</t>
        </r>
      </text>
    </comment>
    <comment ref="C11" authorId="0" shapeId="0" xr:uid="{3C2B43A5-12C6-400A-9116-E5A65939A5C8}">
      <text>
        <r>
          <rPr>
            <sz val="9"/>
            <color indexed="81"/>
            <rFont val="Tahoma"/>
            <family val="2"/>
          </rPr>
          <t>Se relaciona lo correspondiente a la variable dos, que por lo general  aplica para los indicadores porcentuales o indices.</t>
        </r>
      </text>
    </comment>
    <comment ref="A14" authorId="0" shapeId="0" xr:uid="{D91DAF16-800B-42C9-8A05-A3C79C8FE96B}">
      <text>
        <r>
          <rPr>
            <sz val="9"/>
            <color indexed="81"/>
            <rFont val="Tahoma"/>
            <family val="2"/>
          </rPr>
          <t xml:space="preserve">Seleccionar la unidad de medida del indicador de la lista desplegable
</t>
        </r>
      </text>
    </comment>
    <comment ref="C14" authorId="0" shapeId="0" xr:uid="{39A65F4A-EF85-46BF-A3EF-8CD3EAAD422F}">
      <text>
        <r>
          <rPr>
            <sz val="9"/>
            <color indexed="81"/>
            <rFont val="Tahoma"/>
            <family val="2"/>
          </rPr>
          <t xml:space="preserve">Indique la meta que desea llegar para la vigencia propuesta para el indicador, de acuerdo con lo relacionado en el Plan.
</t>
        </r>
      </text>
    </comment>
    <comment ref="F14" authorId="0" shapeId="0" xr:uid="{35A4F338-14D2-4F3A-8750-8AA3779CBAD3}">
      <text>
        <r>
          <rPr>
            <sz val="9"/>
            <color indexed="81"/>
            <rFont val="Tahoma"/>
            <family val="2"/>
          </rPr>
          <t xml:space="preserve">Seleccionar la Periocidad propuesta para el indicador de la lista desplegable.
</t>
        </r>
      </text>
    </comment>
    <comment ref="J14" authorId="0" shapeId="0" xr:uid="{AA3EBAEE-A3AF-4472-BF28-8275F0F0AFF3}">
      <text>
        <r>
          <rPr>
            <sz val="9"/>
            <color indexed="81"/>
            <rFont val="Tahoma"/>
            <family val="2"/>
          </rPr>
          <t xml:space="preserve">En este espacio se relaciona los rangos determinados para saber en donde se categoriza, de acuerdo con el avance o cumplimiento reportado.
</t>
        </r>
      </text>
    </comment>
    <comment ref="S14" authorId="0" shapeId="0" xr:uid="{E677F1D8-C9D4-401B-A284-7F4DE69EE98A}">
      <text>
        <r>
          <rPr>
            <sz val="9"/>
            <color indexed="81"/>
            <rFont val="Tahoma"/>
            <family val="2"/>
          </rPr>
          <t xml:space="preserve">Seleccione de la lista desplegable el área responsable del reporte del indicador
</t>
        </r>
      </text>
    </comment>
    <comment ref="A18" authorId="1" shapeId="0" xr:uid="{AEFC430D-155C-4939-BB76-9FFDF957F2FE}">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8CBFD3BA-C290-4449-BCEA-7AD0799F4E61}">
      <text>
        <r>
          <rPr>
            <sz val="9"/>
            <color indexed="81"/>
            <rFont val="Tahoma"/>
            <family val="2"/>
          </rPr>
          <t>Este es un campo informativo, no se diligencia.</t>
        </r>
      </text>
    </comment>
    <comment ref="F19" authorId="1" shapeId="0" xr:uid="{4DD381F9-8756-462D-ABDB-F37560B07C96}">
      <text>
        <r>
          <rPr>
            <sz val="9"/>
            <color indexed="81"/>
            <rFont val="Tahoma"/>
            <family val="2"/>
          </rPr>
          <t>Este es un campo informativo, no se diligencia.</t>
        </r>
      </text>
    </comment>
    <comment ref="O19" authorId="1" shapeId="0" xr:uid="{15D2B84D-455E-4849-8449-58C014C2CBC6}">
      <text>
        <r>
          <rPr>
            <sz val="9"/>
            <color indexed="81"/>
            <rFont val="Tahoma"/>
            <family val="2"/>
          </rPr>
          <t>Este es un campo informativo, no se diligencia.</t>
        </r>
      </text>
    </comment>
    <comment ref="A22" authorId="0" shapeId="0" xr:uid="{75AD84F7-8EB6-4B03-89F5-D93462ED94EA}">
      <text>
        <r>
          <rPr>
            <sz val="9"/>
            <color indexed="81"/>
            <rFont val="Tahoma"/>
            <family val="2"/>
          </rPr>
          <t xml:space="preserve">Relacionar el dato que corresponde a la variable uno del indicador
</t>
        </r>
      </text>
    </comment>
    <comment ref="A23" authorId="0" shapeId="0" xr:uid="{E88C94CB-AD5F-4D16-80D6-61506870EBE8}">
      <text>
        <r>
          <rPr>
            <sz val="9"/>
            <color indexed="81"/>
            <rFont val="Tahoma"/>
            <family val="2"/>
          </rPr>
          <t xml:space="preserve">Relacionar el dato que corresponde a la variable dos del indicador, si aplica
</t>
        </r>
      </text>
    </comment>
    <comment ref="A24" authorId="0" shapeId="0" xr:uid="{4BB734D3-9155-4390-BB57-7D5D1A568747}">
      <text>
        <r>
          <rPr>
            <sz val="9"/>
            <color indexed="81"/>
            <rFont val="Tahoma"/>
            <family val="2"/>
          </rPr>
          <t>Espacio solo informativo, no se relaciona datos en estos campos.</t>
        </r>
      </text>
    </comment>
    <comment ref="A39" authorId="0" shapeId="0" xr:uid="{8F5EAA14-FD9A-47B7-BE2A-F0D87ADD9971}">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2026BD84-8ED4-4DC7-BC27-42432B1EF6B1}">
      <text>
        <r>
          <rPr>
            <sz val="9"/>
            <color indexed="81"/>
            <rFont val="Tahoma"/>
            <family val="2"/>
          </rPr>
          <t>En este espacio se realiza por funcionario de la OAP, las observaciones relevantes resultado de la medición del indicador.</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BFB3884F-847B-47C5-9823-3E8ACABA7657}">
      <text>
        <r>
          <rPr>
            <sz val="9"/>
            <color indexed="81"/>
            <rFont val="Tahoma"/>
            <family val="2"/>
          </rPr>
          <t xml:space="preserve">Se selecciona el Proceso de la lista desplegable que se relacione de acuerdo con la actividad e indicador formulado
</t>
        </r>
      </text>
    </comment>
    <comment ref="A6" authorId="0" shapeId="0" xr:uid="{3925665E-3C75-42D8-92FC-0BD0258839A0}">
      <text>
        <r>
          <rPr>
            <sz val="9"/>
            <color indexed="81"/>
            <rFont val="Tahoma"/>
            <family val="2"/>
          </rPr>
          <t xml:space="preserve">Relacionar el nombre del indicador, tal como se relaciona en el Plan.
</t>
        </r>
      </text>
    </comment>
    <comment ref="A7" authorId="0" shapeId="0" xr:uid="{9C3F4A48-20ED-4FE0-A0D9-EE6614E2E785}">
      <text>
        <r>
          <rPr>
            <sz val="9"/>
            <color indexed="81"/>
            <rFont val="Tahoma"/>
            <family val="2"/>
          </rPr>
          <t xml:space="preserve">Relacionar el objetivo del Proceso el cual se asociará al indicador, tal como se encuentra en la caracterización.
</t>
        </r>
      </text>
    </comment>
    <comment ref="A8" authorId="0" shapeId="0" xr:uid="{26701A28-D8C8-405C-BD35-0D008765D936}">
      <text>
        <r>
          <rPr>
            <sz val="9"/>
            <color indexed="81"/>
            <rFont val="Tahoma"/>
            <family val="2"/>
          </rPr>
          <t xml:space="preserve">Relacionar la actividad relacionada en el Plan (PAG - PEIDA) asociada al indicador.
</t>
        </r>
      </text>
    </comment>
    <comment ref="A9" authorId="0" shapeId="0" xr:uid="{9EFE37BA-1E03-4C13-91C0-148499E15900}">
      <text>
        <r>
          <rPr>
            <sz val="9"/>
            <color indexed="81"/>
            <rFont val="Tahoma"/>
            <family val="2"/>
          </rPr>
          <t xml:space="preserve">Relacionar la formula del indicador
</t>
        </r>
      </text>
    </comment>
    <comment ref="C9" authorId="0" shapeId="0" xr:uid="{25A61F4F-347E-4A18-929D-FE1ACED81BB6}">
      <text>
        <r>
          <rPr>
            <sz val="9"/>
            <color indexed="81"/>
            <rFont val="Tahoma"/>
            <family val="2"/>
          </rPr>
          <t xml:space="preserve">Relacionar la formula del indicador correspondiente a la variable uno
</t>
        </r>
      </text>
    </comment>
    <comment ref="F9" authorId="0" shapeId="0" xr:uid="{90A50A16-2867-4771-BE0F-B07A40E5EC7A}">
      <text>
        <r>
          <rPr>
            <sz val="9"/>
            <color indexed="81"/>
            <rFont val="Tahoma"/>
            <family val="2"/>
          </rPr>
          <t xml:space="preserve">Describir en forma clara lo que busca  medir el indicador
</t>
        </r>
      </text>
    </comment>
    <comment ref="N10" authorId="0" shapeId="0" xr:uid="{AF480246-D6A2-4F1A-A5D2-1FACAF9C7DC4}">
      <text>
        <r>
          <rPr>
            <sz val="9"/>
            <color indexed="81"/>
            <rFont val="Tahoma"/>
            <family val="2"/>
          </rPr>
          <t xml:space="preserve">Seleccionar de la lista desplegable, la naturaleza o tipo de indicador
</t>
        </r>
      </text>
    </comment>
    <comment ref="R10" authorId="0" shapeId="0" xr:uid="{ACF6BEE6-5436-4F8E-AFD3-AC7A3E397809}">
      <text>
        <r>
          <rPr>
            <sz val="9"/>
            <color indexed="81"/>
            <rFont val="Tahoma"/>
            <family val="2"/>
          </rPr>
          <t>Relacionar el Código del Indicador, tal como aparece en el plan correspondiente (PAG o PEIDA)</t>
        </r>
      </text>
    </comment>
    <comment ref="U10" authorId="0" shapeId="0" xr:uid="{13DFDD0F-CDCD-4323-9AFC-1D9B2AE8F181}">
      <text>
        <r>
          <rPr>
            <sz val="9"/>
            <color indexed="81"/>
            <rFont val="Tahoma"/>
            <family val="2"/>
          </rPr>
          <t xml:space="preserve">Se relacione la versión del indicador de acuerdo con las modificaciones realizadas. 
</t>
        </r>
      </text>
    </comment>
    <comment ref="C11" authorId="0" shapeId="0" xr:uid="{8C626AB0-C9CE-447D-8F9F-B0F55B7A61ED}">
      <text>
        <r>
          <rPr>
            <sz val="9"/>
            <color indexed="81"/>
            <rFont val="Tahoma"/>
            <family val="2"/>
          </rPr>
          <t>Se relaciona lo correspondiente a la variable dos, que por lo general  aplica para los indicadores porcentuales o indices.</t>
        </r>
      </text>
    </comment>
    <comment ref="A14" authorId="0" shapeId="0" xr:uid="{1BE3F8EC-4E45-4BFD-ACEC-955FE1C35723}">
      <text>
        <r>
          <rPr>
            <sz val="9"/>
            <color indexed="81"/>
            <rFont val="Tahoma"/>
            <family val="2"/>
          </rPr>
          <t xml:space="preserve">Seleccionar la unidad de medida del indicador de la lista desplegable
</t>
        </r>
      </text>
    </comment>
    <comment ref="C14" authorId="0" shapeId="0" xr:uid="{42B899C6-73CB-4D24-99BA-10F21573DD3F}">
      <text>
        <r>
          <rPr>
            <sz val="9"/>
            <color indexed="81"/>
            <rFont val="Tahoma"/>
            <family val="2"/>
          </rPr>
          <t xml:space="preserve">Indique la meta que desea llegar para la vigencia propuesta para el indicador, de acuerdo con lo relacionado en el Plan.
</t>
        </r>
      </text>
    </comment>
    <comment ref="F14" authorId="0" shapeId="0" xr:uid="{B75FAC1A-C53A-4286-849B-9033F74B79DF}">
      <text>
        <r>
          <rPr>
            <sz val="9"/>
            <color indexed="81"/>
            <rFont val="Tahoma"/>
            <family val="2"/>
          </rPr>
          <t xml:space="preserve">Seleccionar la Periocidad propuesta para el indicador de la lista desplegable.
</t>
        </r>
      </text>
    </comment>
    <comment ref="J14" authorId="0" shapeId="0" xr:uid="{8780EA1A-88C9-4298-8156-4CF54E8F395F}">
      <text>
        <r>
          <rPr>
            <sz val="9"/>
            <color indexed="81"/>
            <rFont val="Tahoma"/>
            <family val="2"/>
          </rPr>
          <t xml:space="preserve">En este espacio se relaciona los rangos determinados para saber en donde se categoriza, de acuerdo con el avance o cumplimiento reportado.
</t>
        </r>
      </text>
    </comment>
    <comment ref="S14" authorId="0" shapeId="0" xr:uid="{0F846B78-CF85-4C03-B6A6-AE1676C879EB}">
      <text>
        <r>
          <rPr>
            <sz val="9"/>
            <color indexed="81"/>
            <rFont val="Tahoma"/>
            <family val="2"/>
          </rPr>
          <t xml:space="preserve">Seleccione de la lista desplegable el área responsable del reporte del indicador
</t>
        </r>
      </text>
    </comment>
    <comment ref="A18" authorId="1" shapeId="0" xr:uid="{259326A6-84E5-4B05-8A4C-F2B3C8B1A6EC}">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74353393-AF5A-4F92-BDFC-3442F74313D3}">
      <text>
        <r>
          <rPr>
            <sz val="9"/>
            <color indexed="81"/>
            <rFont val="Tahoma"/>
            <family val="2"/>
          </rPr>
          <t>Este es un campo informativo, no se diligencia.</t>
        </r>
      </text>
    </comment>
    <comment ref="F19" authorId="1" shapeId="0" xr:uid="{C92D223C-9681-434D-ADFF-73E0549EDFDB}">
      <text>
        <r>
          <rPr>
            <sz val="9"/>
            <color indexed="81"/>
            <rFont val="Tahoma"/>
            <family val="2"/>
          </rPr>
          <t>Este es un campo informativo, no se diligencia.</t>
        </r>
      </text>
    </comment>
    <comment ref="O19" authorId="1" shapeId="0" xr:uid="{80B78662-B7BD-48E9-8033-4670105F396B}">
      <text>
        <r>
          <rPr>
            <sz val="9"/>
            <color indexed="81"/>
            <rFont val="Tahoma"/>
            <family val="2"/>
          </rPr>
          <t>Este es un campo informativo, no se diligencia.</t>
        </r>
      </text>
    </comment>
    <comment ref="A22" authorId="0" shapeId="0" xr:uid="{26F46625-39D8-4F0E-A686-0F40047079D1}">
      <text>
        <r>
          <rPr>
            <sz val="9"/>
            <color indexed="81"/>
            <rFont val="Tahoma"/>
            <family val="2"/>
          </rPr>
          <t xml:space="preserve">Relacionar el dato que corresponde a la variable uno del indicador
</t>
        </r>
      </text>
    </comment>
    <comment ref="A23" authorId="0" shapeId="0" xr:uid="{4E5CB234-6303-4178-8F31-B3CF0BDD43CB}">
      <text>
        <r>
          <rPr>
            <sz val="9"/>
            <color indexed="81"/>
            <rFont val="Tahoma"/>
            <family val="2"/>
          </rPr>
          <t xml:space="preserve">Relacionar el dato que corresponde a la variable dos del indicador, si aplica
</t>
        </r>
      </text>
    </comment>
    <comment ref="A24" authorId="0" shapeId="0" xr:uid="{65AA5470-FAC4-4D1C-A405-7FA3BAD64F55}">
      <text>
        <r>
          <rPr>
            <sz val="9"/>
            <color indexed="81"/>
            <rFont val="Tahoma"/>
            <family val="2"/>
          </rPr>
          <t>Espacio solo informativo, no se relaciona datos en estos campos.</t>
        </r>
      </text>
    </comment>
    <comment ref="A39" authorId="0" shapeId="0" xr:uid="{E625507A-5E1F-4E86-A78A-09387AA3550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D086BC3A-D505-46D9-865A-8208160D2028}">
      <text>
        <r>
          <rPr>
            <sz val="9"/>
            <color indexed="81"/>
            <rFont val="Tahoma"/>
            <family val="2"/>
          </rPr>
          <t>En este espacio se realiza por funcionario de la OAP, las observaciones relevantes resultado de la medición del indicador.</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A660DCD0-BCC8-4124-B145-300B61D6A0E4}">
      <text>
        <r>
          <rPr>
            <sz val="9"/>
            <color indexed="81"/>
            <rFont val="Tahoma"/>
            <family val="2"/>
          </rPr>
          <t xml:space="preserve">Se selecciona el Proceso de la lista desplegable que se relacione de acuerdo con la actividad e indicador formulado
</t>
        </r>
      </text>
    </comment>
    <comment ref="A6" authorId="0" shapeId="0" xr:uid="{54444F91-EC42-4EF9-88AE-9AA737C9A14C}">
      <text>
        <r>
          <rPr>
            <sz val="9"/>
            <color indexed="81"/>
            <rFont val="Tahoma"/>
            <family val="2"/>
          </rPr>
          <t xml:space="preserve">Relacionar el nombre del indicador, tal como se relaciona en el Plan.
</t>
        </r>
      </text>
    </comment>
    <comment ref="A7" authorId="0" shapeId="0" xr:uid="{77BE0743-494D-44C9-A8D3-506A2D558FB4}">
      <text>
        <r>
          <rPr>
            <sz val="9"/>
            <color indexed="81"/>
            <rFont val="Tahoma"/>
            <family val="2"/>
          </rPr>
          <t xml:space="preserve">Relacionar el objetivo del Proceso el cual se asociará al indicador, tal como se encuentra en la caracterización.
</t>
        </r>
      </text>
    </comment>
    <comment ref="A8" authorId="0" shapeId="0" xr:uid="{7C79951D-384E-4371-B628-136E1AB87C35}">
      <text>
        <r>
          <rPr>
            <sz val="9"/>
            <color indexed="81"/>
            <rFont val="Tahoma"/>
            <family val="2"/>
          </rPr>
          <t xml:space="preserve">Relacionar la actividad relacionada en el Plan (PAG - PEIDA) asociada al indicador.
</t>
        </r>
      </text>
    </comment>
    <comment ref="A9" authorId="0" shapeId="0" xr:uid="{8F009B8B-8ECF-462C-B071-A359B43F605D}">
      <text>
        <r>
          <rPr>
            <sz val="9"/>
            <color indexed="81"/>
            <rFont val="Tahoma"/>
            <family val="2"/>
          </rPr>
          <t xml:space="preserve">Relacionar la formula del indicador
</t>
        </r>
      </text>
    </comment>
    <comment ref="C9" authorId="0" shapeId="0" xr:uid="{B8E9B429-3A43-4E11-BFC4-6540AF01B9C7}">
      <text>
        <r>
          <rPr>
            <sz val="9"/>
            <color indexed="81"/>
            <rFont val="Tahoma"/>
            <family val="2"/>
          </rPr>
          <t xml:space="preserve">Relacionar la formula del indicador correspondiente a la variable uno
</t>
        </r>
      </text>
    </comment>
    <comment ref="F9" authorId="0" shapeId="0" xr:uid="{4DFE952A-7760-4113-9017-06081FE1D116}">
      <text>
        <r>
          <rPr>
            <sz val="9"/>
            <color indexed="81"/>
            <rFont val="Tahoma"/>
            <family val="2"/>
          </rPr>
          <t xml:space="preserve">Describir en forma clara lo que busca  medir el indicador
</t>
        </r>
      </text>
    </comment>
    <comment ref="N10" authorId="0" shapeId="0" xr:uid="{CDA5E4FA-7750-4B2B-A977-3975F274C491}">
      <text>
        <r>
          <rPr>
            <sz val="9"/>
            <color indexed="81"/>
            <rFont val="Tahoma"/>
            <family val="2"/>
          </rPr>
          <t xml:space="preserve">Seleccionar de la lista desplegable, la naturaleza o tipo de indicador
</t>
        </r>
      </text>
    </comment>
    <comment ref="R10" authorId="0" shapeId="0" xr:uid="{99BECD5B-AB2A-4872-A22F-A2ABD763EDCC}">
      <text>
        <r>
          <rPr>
            <sz val="9"/>
            <color indexed="81"/>
            <rFont val="Tahoma"/>
            <family val="2"/>
          </rPr>
          <t>Relacionar el Código del Indicador, tal como aparece en el plan correspondiente (PAG o PEIDA)</t>
        </r>
      </text>
    </comment>
    <comment ref="U10" authorId="0" shapeId="0" xr:uid="{F05AAF0A-8166-4735-887F-C4C928226322}">
      <text>
        <r>
          <rPr>
            <sz val="9"/>
            <color indexed="81"/>
            <rFont val="Tahoma"/>
            <family val="2"/>
          </rPr>
          <t xml:space="preserve">Se relacione la versión del indicador de acuerdo con las modificaciones realizadas. 
</t>
        </r>
      </text>
    </comment>
    <comment ref="C11" authorId="0" shapeId="0" xr:uid="{85C2492D-F68B-45F6-BB61-ED15C3AB4131}">
      <text>
        <r>
          <rPr>
            <sz val="9"/>
            <color indexed="81"/>
            <rFont val="Tahoma"/>
            <family val="2"/>
          </rPr>
          <t>Se relaciona lo correspondiente a la variable dos, que por lo general  aplica para los indicadores porcentuales o indices.</t>
        </r>
      </text>
    </comment>
    <comment ref="A14" authorId="0" shapeId="0" xr:uid="{EB20ECA9-DD72-4B09-A658-ADB584741B87}">
      <text>
        <r>
          <rPr>
            <sz val="9"/>
            <color indexed="81"/>
            <rFont val="Tahoma"/>
            <family val="2"/>
          </rPr>
          <t xml:space="preserve">Seleccionar la unidad de medida del indicador de la lista desplegable
</t>
        </r>
      </text>
    </comment>
    <comment ref="C14" authorId="0" shapeId="0" xr:uid="{64847B11-FA9A-4F82-9C8A-3CB3EBCB437C}">
      <text>
        <r>
          <rPr>
            <sz val="9"/>
            <color indexed="81"/>
            <rFont val="Tahoma"/>
            <family val="2"/>
          </rPr>
          <t xml:space="preserve">Indique la meta que desea llegar para la vigencia propuesta para el indicador, de acuerdo con lo relacionado en el Plan.
</t>
        </r>
      </text>
    </comment>
    <comment ref="F14" authorId="0" shapeId="0" xr:uid="{EEBF6391-7013-437B-8B84-D755322DCCAE}">
      <text>
        <r>
          <rPr>
            <sz val="9"/>
            <color indexed="81"/>
            <rFont val="Tahoma"/>
            <family val="2"/>
          </rPr>
          <t xml:space="preserve">Seleccionar la Periocidad propuesta para el indicador de la lista desplegable.
</t>
        </r>
      </text>
    </comment>
    <comment ref="J14" authorId="0" shapeId="0" xr:uid="{7A18E7BA-53FB-4681-941E-CDE738750FC6}">
      <text>
        <r>
          <rPr>
            <sz val="9"/>
            <color indexed="81"/>
            <rFont val="Tahoma"/>
            <family val="2"/>
          </rPr>
          <t xml:space="preserve">En este espacio se relaciona los rangos determinados para saber en donde se categoriza, de acuerdo con el avance o cumplimiento reportado.
</t>
        </r>
      </text>
    </comment>
    <comment ref="S14" authorId="0" shapeId="0" xr:uid="{3B0439B9-E8FC-4439-957B-EB7D3310F5EE}">
      <text>
        <r>
          <rPr>
            <sz val="9"/>
            <color indexed="81"/>
            <rFont val="Tahoma"/>
            <family val="2"/>
          </rPr>
          <t xml:space="preserve">Seleccione de la lista desplegable el área responsable del reporte del indicador
</t>
        </r>
      </text>
    </comment>
    <comment ref="A18" authorId="1" shapeId="0" xr:uid="{24F93905-3C04-4344-A99E-250083AC7873}">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19FC53A6-9267-410F-8C25-6485CC06096A}">
      <text>
        <r>
          <rPr>
            <sz val="9"/>
            <color indexed="81"/>
            <rFont val="Tahoma"/>
            <family val="2"/>
          </rPr>
          <t>Este es un campo informativo, no se diligencia.</t>
        </r>
      </text>
    </comment>
    <comment ref="F19" authorId="1" shapeId="0" xr:uid="{4D0101A2-AB63-4775-94E7-A9620B5F03A3}">
      <text>
        <r>
          <rPr>
            <sz val="9"/>
            <color indexed="81"/>
            <rFont val="Tahoma"/>
            <family val="2"/>
          </rPr>
          <t>Este es un campo informativo, no se diligencia.</t>
        </r>
      </text>
    </comment>
    <comment ref="O19" authorId="1" shapeId="0" xr:uid="{2835E5A6-3B97-4F0F-BBDD-7E196E25B34E}">
      <text>
        <r>
          <rPr>
            <sz val="9"/>
            <color indexed="81"/>
            <rFont val="Tahoma"/>
            <family val="2"/>
          </rPr>
          <t>Este es un campo informativo, no se diligencia.</t>
        </r>
      </text>
    </comment>
    <comment ref="A22" authorId="0" shapeId="0" xr:uid="{F27814CA-D541-44E4-803B-C3104A879C22}">
      <text>
        <r>
          <rPr>
            <sz val="9"/>
            <color indexed="81"/>
            <rFont val="Tahoma"/>
            <family val="2"/>
          </rPr>
          <t xml:space="preserve">Relacionar el dato que corresponde a la variable uno del indicador
</t>
        </r>
      </text>
    </comment>
    <comment ref="A23" authorId="0" shapeId="0" xr:uid="{776D995F-5665-4279-A824-100385C85974}">
      <text>
        <r>
          <rPr>
            <sz val="9"/>
            <color indexed="81"/>
            <rFont val="Tahoma"/>
            <family val="2"/>
          </rPr>
          <t xml:space="preserve">Relacionar el dato que corresponde a la variable dos del indicador, si aplica
</t>
        </r>
      </text>
    </comment>
    <comment ref="A24" authorId="0" shapeId="0" xr:uid="{5AC98968-0475-4ACD-B0FC-8BB085BD3061}">
      <text>
        <r>
          <rPr>
            <sz val="9"/>
            <color indexed="81"/>
            <rFont val="Tahoma"/>
            <family val="2"/>
          </rPr>
          <t>Espacio solo informativo, no se relaciona datos en estos campos.</t>
        </r>
      </text>
    </comment>
    <comment ref="A39" authorId="0" shapeId="0" xr:uid="{465FC22C-966D-46B8-8E45-B5D672E6E889}">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917BD989-ACF5-4D70-8B12-24B7A2C11D06}">
      <text>
        <r>
          <rPr>
            <sz val="9"/>
            <color indexed="81"/>
            <rFont val="Tahoma"/>
            <family val="2"/>
          </rPr>
          <t>En este espacio se realiza por funcionario de la OAP, las observaciones relevantes resultado de la medición del indicador.</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9E575D8F-8F0D-471C-A30B-07EA2993BD7D}">
      <text>
        <r>
          <rPr>
            <sz val="9"/>
            <color indexed="81"/>
            <rFont val="Tahoma"/>
            <family val="2"/>
          </rPr>
          <t xml:space="preserve">Se selecciona el Proceso de la lista desplegable que se relacione de acuerdo con la actividad e indicador formulado
</t>
        </r>
      </text>
    </comment>
    <comment ref="A6" authorId="0" shapeId="0" xr:uid="{9FFEC18C-AF5E-4D0A-BCFC-CAD21C1B6F95}">
      <text>
        <r>
          <rPr>
            <sz val="9"/>
            <color indexed="81"/>
            <rFont val="Tahoma"/>
            <family val="2"/>
          </rPr>
          <t xml:space="preserve">Relacionar el nombre del indicador, tal como se relaciona en el Plan.
</t>
        </r>
      </text>
    </comment>
    <comment ref="A7" authorId="0" shapeId="0" xr:uid="{FC60C4EC-71EA-46F0-8EA6-24234D699F22}">
      <text>
        <r>
          <rPr>
            <sz val="9"/>
            <color indexed="81"/>
            <rFont val="Tahoma"/>
            <family val="2"/>
          </rPr>
          <t xml:space="preserve">Relacionar el objetivo del Proceso el cual se asociará al indicador, tal como se encuentra en la caracterización.
</t>
        </r>
      </text>
    </comment>
    <comment ref="A8" authorId="0" shapeId="0" xr:uid="{089ED1C8-EDDF-40AC-BA86-AC0533C52753}">
      <text>
        <r>
          <rPr>
            <sz val="9"/>
            <color indexed="81"/>
            <rFont val="Tahoma"/>
            <family val="2"/>
          </rPr>
          <t xml:space="preserve">Relacionar la actividad relacionada en el Plan (PAG - PEIDA) asociada al indicador.
</t>
        </r>
      </text>
    </comment>
    <comment ref="A9" authorId="0" shapeId="0" xr:uid="{3DB603E4-8068-4B21-A38D-6AF1D7862724}">
      <text>
        <r>
          <rPr>
            <sz val="9"/>
            <color indexed="81"/>
            <rFont val="Tahoma"/>
            <family val="2"/>
          </rPr>
          <t xml:space="preserve">Relacionar la formula del indicador
</t>
        </r>
      </text>
    </comment>
    <comment ref="C9" authorId="0" shapeId="0" xr:uid="{1E6B70D2-464A-4290-A1D7-B3008E498E04}">
      <text>
        <r>
          <rPr>
            <sz val="9"/>
            <color indexed="81"/>
            <rFont val="Tahoma"/>
            <family val="2"/>
          </rPr>
          <t xml:space="preserve">Relacionar la formula del indicador correspondiente a la variable uno
</t>
        </r>
      </text>
    </comment>
    <comment ref="F9" authorId="0" shapeId="0" xr:uid="{68FCDC64-AA46-47FA-94E2-9FB889932E7C}">
      <text>
        <r>
          <rPr>
            <sz val="9"/>
            <color indexed="81"/>
            <rFont val="Tahoma"/>
            <family val="2"/>
          </rPr>
          <t xml:space="preserve">Describir en forma clara lo que busca  medir el indicador
</t>
        </r>
      </text>
    </comment>
    <comment ref="N10" authorId="0" shapeId="0" xr:uid="{BB33136A-2B38-4C0C-8358-74EC5F55D6B9}">
      <text>
        <r>
          <rPr>
            <sz val="9"/>
            <color indexed="81"/>
            <rFont val="Tahoma"/>
            <family val="2"/>
          </rPr>
          <t xml:space="preserve">Seleccionar de la lista desplegable, la naturaleza o tipo de indicador
</t>
        </r>
      </text>
    </comment>
    <comment ref="R10" authorId="0" shapeId="0" xr:uid="{6CA2F1F4-0EDF-4B83-8404-7AE234BD79EF}">
      <text>
        <r>
          <rPr>
            <sz val="9"/>
            <color indexed="81"/>
            <rFont val="Tahoma"/>
            <family val="2"/>
          </rPr>
          <t>Relacionar el Código del Indicador, tal como aparece en el plan correspondiente (PAG o PEIDA)</t>
        </r>
      </text>
    </comment>
    <comment ref="U10" authorId="0" shapeId="0" xr:uid="{680823EA-A92F-4D0A-95C0-3780B9C62413}">
      <text>
        <r>
          <rPr>
            <sz val="9"/>
            <color indexed="81"/>
            <rFont val="Tahoma"/>
            <family val="2"/>
          </rPr>
          <t xml:space="preserve">Se relacione la versión del indicador de acuerdo con las modificaciones realizadas. 
</t>
        </r>
      </text>
    </comment>
    <comment ref="C11" authorId="0" shapeId="0" xr:uid="{70013ADB-837E-4E74-BC2F-CAAAB8402651}">
      <text>
        <r>
          <rPr>
            <sz val="9"/>
            <color indexed="81"/>
            <rFont val="Tahoma"/>
            <family val="2"/>
          </rPr>
          <t>Se relaciona lo correspondiente a la variable dos, que por lo general  aplica para los indicadores porcentuales o indices.</t>
        </r>
      </text>
    </comment>
    <comment ref="A14" authorId="0" shapeId="0" xr:uid="{B20D8888-1E8A-4315-AAF6-71AAA49F2BB7}">
      <text>
        <r>
          <rPr>
            <sz val="9"/>
            <color indexed="81"/>
            <rFont val="Tahoma"/>
            <family val="2"/>
          </rPr>
          <t xml:space="preserve">Seleccionar la unidad de medida del indicador de la lista desplegable
</t>
        </r>
      </text>
    </comment>
    <comment ref="C14" authorId="0" shapeId="0" xr:uid="{67C05805-DF18-4808-AFF3-C7390377D1C1}">
      <text>
        <r>
          <rPr>
            <sz val="9"/>
            <color indexed="81"/>
            <rFont val="Tahoma"/>
            <family val="2"/>
          </rPr>
          <t xml:space="preserve">Indique la meta que desea llegar para la vigencia propuesta para el indicador, de acuerdo con lo relacionado en el Plan.
</t>
        </r>
      </text>
    </comment>
    <comment ref="F14" authorId="0" shapeId="0" xr:uid="{643A780E-1917-497B-9C89-6BEB398CF2F9}">
      <text>
        <r>
          <rPr>
            <sz val="9"/>
            <color indexed="81"/>
            <rFont val="Tahoma"/>
            <family val="2"/>
          </rPr>
          <t xml:space="preserve">Seleccionar la Periocidad propuesta para el indicador de la lista desplegable.
</t>
        </r>
      </text>
    </comment>
    <comment ref="J14" authorId="0" shapeId="0" xr:uid="{5C7B0CDF-6727-45EA-A8B8-53E0CA6DACF8}">
      <text>
        <r>
          <rPr>
            <sz val="9"/>
            <color indexed="81"/>
            <rFont val="Tahoma"/>
            <family val="2"/>
          </rPr>
          <t xml:space="preserve">En este espacio se relaciona los rangos determinados para saber en donde se categoriza, de acuerdo con el avance o cumplimiento reportado.
</t>
        </r>
      </text>
    </comment>
    <comment ref="S14" authorId="0" shapeId="0" xr:uid="{226E386C-FDC3-4A0B-B8F4-96F81651633E}">
      <text>
        <r>
          <rPr>
            <sz val="9"/>
            <color indexed="81"/>
            <rFont val="Tahoma"/>
            <family val="2"/>
          </rPr>
          <t xml:space="preserve">Seleccione de la lista desplegable el área responsable del reporte del indicador
</t>
        </r>
      </text>
    </comment>
    <comment ref="A18" authorId="1" shapeId="0" xr:uid="{90368702-8E78-4D57-9000-82E953805DE9}">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DC5230BB-3CAE-4542-868B-A11CAEF4B7F4}">
      <text>
        <r>
          <rPr>
            <sz val="9"/>
            <color indexed="81"/>
            <rFont val="Tahoma"/>
            <family val="2"/>
          </rPr>
          <t>Este es un campo informativo, no se diligencia.</t>
        </r>
      </text>
    </comment>
    <comment ref="F19" authorId="1" shapeId="0" xr:uid="{4B88FB22-422A-4C1E-9EC9-CD2C9CC41121}">
      <text>
        <r>
          <rPr>
            <sz val="9"/>
            <color indexed="81"/>
            <rFont val="Tahoma"/>
            <family val="2"/>
          </rPr>
          <t>Este es un campo informativo, no se diligencia.</t>
        </r>
      </text>
    </comment>
    <comment ref="O19" authorId="1" shapeId="0" xr:uid="{32A0F2E2-1408-4B01-8FDF-AE1AF4BAFB75}">
      <text>
        <r>
          <rPr>
            <sz val="9"/>
            <color indexed="81"/>
            <rFont val="Tahoma"/>
            <family val="2"/>
          </rPr>
          <t>Este es un campo informativo, no se diligencia.</t>
        </r>
      </text>
    </comment>
    <comment ref="A22" authorId="0" shapeId="0" xr:uid="{9F42ECE6-58FB-47B3-904D-376A56EB23C0}">
      <text>
        <r>
          <rPr>
            <sz val="9"/>
            <color indexed="81"/>
            <rFont val="Tahoma"/>
            <family val="2"/>
          </rPr>
          <t xml:space="preserve">Relacionar el dato que corresponde a la variable uno del indicador
</t>
        </r>
      </text>
    </comment>
    <comment ref="A23" authorId="0" shapeId="0" xr:uid="{45E9F47D-8C09-44A6-9372-99D139E577C5}">
      <text>
        <r>
          <rPr>
            <sz val="9"/>
            <color indexed="81"/>
            <rFont val="Tahoma"/>
            <family val="2"/>
          </rPr>
          <t xml:space="preserve">Relacionar el dato que corresponde a la variable dos del indicador, si aplica
</t>
        </r>
      </text>
    </comment>
    <comment ref="A24" authorId="0" shapeId="0" xr:uid="{4461104B-C2F4-4127-AA45-2E2E7D898C52}">
      <text>
        <r>
          <rPr>
            <sz val="9"/>
            <color indexed="81"/>
            <rFont val="Tahoma"/>
            <family val="2"/>
          </rPr>
          <t>Espacio solo informativo, no se relaciona datos en estos campos.</t>
        </r>
      </text>
    </comment>
    <comment ref="A39" authorId="0" shapeId="0" xr:uid="{F7C7EDC9-8566-4081-9575-0DA09EBDA447}">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CA052E81-8320-4A4B-BB13-D0E80015B32D}">
      <text>
        <r>
          <rPr>
            <sz val="9"/>
            <color indexed="81"/>
            <rFont val="Tahoma"/>
            <family val="2"/>
          </rPr>
          <t>En este espacio se realiza por funcionario de la OAP, las observaciones relevantes resultado de la medición del indicador.</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DD4F570-BDE6-4454-B0D8-606DBB9E2151}">
      <text>
        <r>
          <rPr>
            <sz val="9"/>
            <color indexed="81"/>
            <rFont val="Tahoma"/>
            <family val="2"/>
          </rPr>
          <t xml:space="preserve">Se selecciona el Proceso de la lista desplegable que se relacione de acuerdo con la actividad e indicador formulado
</t>
        </r>
      </text>
    </comment>
    <comment ref="A6" authorId="0" shapeId="0" xr:uid="{B171855A-C179-4D6F-A4BD-FAC15547E8A1}">
      <text>
        <r>
          <rPr>
            <sz val="9"/>
            <color indexed="81"/>
            <rFont val="Tahoma"/>
            <family val="2"/>
          </rPr>
          <t xml:space="preserve">Relacionar el nombre del indicador, tal como se relaciona en el Plan.
</t>
        </r>
      </text>
    </comment>
    <comment ref="A7" authorId="0" shapeId="0" xr:uid="{7EE666AE-1564-4217-9DF9-E9E5D0E88A38}">
      <text>
        <r>
          <rPr>
            <sz val="9"/>
            <color indexed="81"/>
            <rFont val="Tahoma"/>
            <family val="2"/>
          </rPr>
          <t xml:space="preserve">Relacionar el objetivo del Proceso el cual se asociará al indicador, tal como se encuentra en la caracterización.
</t>
        </r>
      </text>
    </comment>
    <comment ref="A8" authorId="0" shapeId="0" xr:uid="{36F58B0D-B861-42F7-A73B-858AE146BA11}">
      <text>
        <r>
          <rPr>
            <sz val="9"/>
            <color indexed="81"/>
            <rFont val="Tahoma"/>
            <family val="2"/>
          </rPr>
          <t xml:space="preserve">Relacionar la actividad relacionada en el Plan (PAG - PEIDA) asociada al indicador.
</t>
        </r>
      </text>
    </comment>
    <comment ref="A9" authorId="0" shapeId="0" xr:uid="{89216371-930C-437D-ADFD-8FF5DAA7CF9B}">
      <text>
        <r>
          <rPr>
            <sz val="9"/>
            <color indexed="81"/>
            <rFont val="Tahoma"/>
            <family val="2"/>
          </rPr>
          <t xml:space="preserve">Relacionar la formula del indicador
</t>
        </r>
      </text>
    </comment>
    <comment ref="C9" authorId="0" shapeId="0" xr:uid="{D08079E1-3614-4393-9813-39AA32CC6ED2}">
      <text>
        <r>
          <rPr>
            <sz val="9"/>
            <color indexed="81"/>
            <rFont val="Tahoma"/>
            <family val="2"/>
          </rPr>
          <t xml:space="preserve">Relacionar la formula del indicador correspondiente a la variable uno
</t>
        </r>
      </text>
    </comment>
    <comment ref="F9" authorId="0" shapeId="0" xr:uid="{8E449FCF-6884-4D0E-A3E6-EB41D703EB70}">
      <text>
        <r>
          <rPr>
            <sz val="9"/>
            <color indexed="81"/>
            <rFont val="Tahoma"/>
            <family val="2"/>
          </rPr>
          <t xml:space="preserve">Describir en forma clara lo que busca  medir el indicador
</t>
        </r>
      </text>
    </comment>
    <comment ref="N10" authorId="0" shapeId="0" xr:uid="{5762E05C-0BD2-4089-AAEC-7E2923D98EC6}">
      <text>
        <r>
          <rPr>
            <sz val="9"/>
            <color indexed="81"/>
            <rFont val="Tahoma"/>
            <family val="2"/>
          </rPr>
          <t xml:space="preserve">Seleccionar de la lista desplegable, la naturaleza o tipo de indicador
</t>
        </r>
      </text>
    </comment>
    <comment ref="R10" authorId="0" shapeId="0" xr:uid="{F5588470-DDA5-404C-8E13-97B3994018D3}">
      <text>
        <r>
          <rPr>
            <sz val="9"/>
            <color indexed="81"/>
            <rFont val="Tahoma"/>
            <family val="2"/>
          </rPr>
          <t>Relacionar el Código del Indicador, tal como aparece en el plan correspondiente (PAG o PEIDA)</t>
        </r>
      </text>
    </comment>
    <comment ref="U10" authorId="0" shapeId="0" xr:uid="{95573D90-1723-4813-A085-C4E88FDA6072}">
      <text>
        <r>
          <rPr>
            <sz val="9"/>
            <color indexed="81"/>
            <rFont val="Tahoma"/>
            <family val="2"/>
          </rPr>
          <t xml:space="preserve">Se relacione la versión del indicador de acuerdo con las modificaciones realizadas. 
</t>
        </r>
      </text>
    </comment>
    <comment ref="C11" authorId="0" shapeId="0" xr:uid="{E085579A-29AE-4474-A9A1-DDC6442645D3}">
      <text>
        <r>
          <rPr>
            <sz val="9"/>
            <color indexed="81"/>
            <rFont val="Tahoma"/>
            <family val="2"/>
          </rPr>
          <t>Se relaciona lo correspondiente a la variable dos, que por lo general  aplica para los indicadores porcentuales o indices.</t>
        </r>
      </text>
    </comment>
    <comment ref="A14" authorId="0" shapeId="0" xr:uid="{8D053D45-7783-48D0-8400-08CD0167906C}">
      <text>
        <r>
          <rPr>
            <sz val="9"/>
            <color indexed="81"/>
            <rFont val="Tahoma"/>
            <family val="2"/>
          </rPr>
          <t xml:space="preserve">Seleccionar la unidad de medida del indicador de la lista desplegable
</t>
        </r>
      </text>
    </comment>
    <comment ref="C14" authorId="0" shapeId="0" xr:uid="{21D04EB3-6FD6-49E4-A296-C5EB85427871}">
      <text>
        <r>
          <rPr>
            <sz val="9"/>
            <color indexed="81"/>
            <rFont val="Tahoma"/>
            <family val="2"/>
          </rPr>
          <t xml:space="preserve">Indique la meta que desea llegar para la vigencia propuesta para el indicador, de acuerdo con lo relacionado en el Plan.
</t>
        </r>
      </text>
    </comment>
    <comment ref="F14" authorId="0" shapeId="0" xr:uid="{1568AD7F-B35E-4AEA-B9F3-C667593F4031}">
      <text>
        <r>
          <rPr>
            <sz val="9"/>
            <color indexed="81"/>
            <rFont val="Tahoma"/>
            <family val="2"/>
          </rPr>
          <t xml:space="preserve">Seleccionar la Periocidad propuesta para el indicador de la lista desplegable.
</t>
        </r>
      </text>
    </comment>
    <comment ref="J14" authorId="0" shapeId="0" xr:uid="{5BC05232-A38B-4F9A-89C1-80F9E0BF65A2}">
      <text>
        <r>
          <rPr>
            <sz val="9"/>
            <color indexed="81"/>
            <rFont val="Tahoma"/>
            <family val="2"/>
          </rPr>
          <t xml:space="preserve">En este espacio se relaciona los rangos determinados para saber en donde se categoriza, de acuerdo con el avance o cumplimiento reportado.
</t>
        </r>
      </text>
    </comment>
    <comment ref="S14" authorId="0" shapeId="0" xr:uid="{8DB0C788-8B54-4E21-91AD-0C945AE63D50}">
      <text>
        <r>
          <rPr>
            <sz val="9"/>
            <color indexed="81"/>
            <rFont val="Tahoma"/>
            <family val="2"/>
          </rPr>
          <t xml:space="preserve">Seleccione de la lista desplegable el área responsable del reporte del indicador
</t>
        </r>
      </text>
    </comment>
    <comment ref="A18" authorId="1" shapeId="0" xr:uid="{662D5D79-B95C-4E31-AA4E-CEF869BF1E40}">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D951AB60-59A7-447A-BDF1-0868F0A26288}">
      <text>
        <r>
          <rPr>
            <sz val="9"/>
            <color indexed="81"/>
            <rFont val="Tahoma"/>
            <family val="2"/>
          </rPr>
          <t>Este es un campo informativo, no se diligencia.</t>
        </r>
      </text>
    </comment>
    <comment ref="F19" authorId="1" shapeId="0" xr:uid="{6407C672-E425-433E-9CA1-DF642D5CD5FF}">
      <text>
        <r>
          <rPr>
            <sz val="9"/>
            <color indexed="81"/>
            <rFont val="Tahoma"/>
            <family val="2"/>
          </rPr>
          <t>Este es un campo informativo, no se diligencia.</t>
        </r>
      </text>
    </comment>
    <comment ref="O19" authorId="1" shapeId="0" xr:uid="{28FCAFD3-55AB-44AE-95A2-BD1766C4EA2A}">
      <text>
        <r>
          <rPr>
            <sz val="9"/>
            <color indexed="81"/>
            <rFont val="Tahoma"/>
            <family val="2"/>
          </rPr>
          <t>Este es un campo informativo, no se diligencia.</t>
        </r>
      </text>
    </comment>
    <comment ref="A22" authorId="0" shapeId="0" xr:uid="{E0A9E8B1-C071-4AE8-83EB-574D600D7022}">
      <text>
        <r>
          <rPr>
            <sz val="9"/>
            <color indexed="81"/>
            <rFont val="Tahoma"/>
            <family val="2"/>
          </rPr>
          <t xml:space="preserve">Relacionar el dato que corresponde a la variable uno del indicador
</t>
        </r>
      </text>
    </comment>
    <comment ref="A23" authorId="0" shapeId="0" xr:uid="{DA88033D-A112-4B8C-8C8C-E6870E4B6994}">
      <text>
        <r>
          <rPr>
            <sz val="9"/>
            <color indexed="81"/>
            <rFont val="Tahoma"/>
            <family val="2"/>
          </rPr>
          <t xml:space="preserve">Relacionar el dato que corresponde a la variable dos del indicador, si aplica
</t>
        </r>
      </text>
    </comment>
    <comment ref="A24" authorId="0" shapeId="0" xr:uid="{A7EF76CC-7BA0-4796-82D0-F6DAD77D0B35}">
      <text>
        <r>
          <rPr>
            <sz val="9"/>
            <color indexed="81"/>
            <rFont val="Tahoma"/>
            <family val="2"/>
          </rPr>
          <t>Espacio solo informativo, no se relaciona datos en estos campos.</t>
        </r>
      </text>
    </comment>
    <comment ref="A39" authorId="0" shapeId="0" xr:uid="{2B8F8BB9-F7C1-4C95-A13F-E8F090F4873E}">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B952B739-AF02-4D86-90F1-B5406D77D0F9}">
      <text>
        <r>
          <rPr>
            <sz val="9"/>
            <color indexed="81"/>
            <rFont val="Tahoma"/>
            <family val="2"/>
          </rPr>
          <t>En este espacio se realiza por funcionario de la OAP, las observaciones relevantes resultado de la medición del indicador.</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62755766-29D6-4187-805B-E83AAC6E79FE}">
      <text>
        <r>
          <rPr>
            <sz val="9"/>
            <color indexed="81"/>
            <rFont val="Tahoma"/>
            <family val="2"/>
          </rPr>
          <t xml:space="preserve">Se selecciona el Proceso de la lista desplegable que se relacione de acuerdo con la actividad e indicador formulado
</t>
        </r>
      </text>
    </comment>
    <comment ref="A6" authorId="0" shapeId="0" xr:uid="{0BF309C3-8302-4796-9ADF-57046BC83CA0}">
      <text>
        <r>
          <rPr>
            <sz val="9"/>
            <color indexed="81"/>
            <rFont val="Tahoma"/>
            <family val="2"/>
          </rPr>
          <t xml:space="preserve">Relacionar el nombre del indicador, tal como se relaciona en el Plan.
</t>
        </r>
      </text>
    </comment>
    <comment ref="A7" authorId="0" shapeId="0" xr:uid="{344A4541-EE53-4B20-8B2B-B8D599C2751E}">
      <text>
        <r>
          <rPr>
            <sz val="9"/>
            <color indexed="81"/>
            <rFont val="Tahoma"/>
            <family val="2"/>
          </rPr>
          <t xml:space="preserve">Relacionar el objetivo del Proceso el cual se asociará al indicador, tal como se encuentra en la caracterización.
</t>
        </r>
      </text>
    </comment>
    <comment ref="A8" authorId="0" shapeId="0" xr:uid="{048C71FE-6E5E-4868-B827-C664F0F06BC1}">
      <text>
        <r>
          <rPr>
            <sz val="9"/>
            <color indexed="81"/>
            <rFont val="Tahoma"/>
            <family val="2"/>
          </rPr>
          <t xml:space="preserve">Relacionar la actividad relacionada en el Plan (PAG - PEIDA) asociada al indicador.
</t>
        </r>
      </text>
    </comment>
    <comment ref="A9" authorId="0" shapeId="0" xr:uid="{356D7182-D3B8-4429-8CA4-28CC97FFD0D3}">
      <text>
        <r>
          <rPr>
            <sz val="9"/>
            <color indexed="81"/>
            <rFont val="Tahoma"/>
            <family val="2"/>
          </rPr>
          <t xml:space="preserve">Relacionar la formula del indicador
</t>
        </r>
      </text>
    </comment>
    <comment ref="C9" authorId="0" shapeId="0" xr:uid="{8CC9E84A-70A7-402F-918A-14A0BE6A02DC}">
      <text>
        <r>
          <rPr>
            <sz val="9"/>
            <color indexed="81"/>
            <rFont val="Tahoma"/>
            <family val="2"/>
          </rPr>
          <t xml:space="preserve">Relacionar la formula del indicador correspondiente a la variable uno
</t>
        </r>
      </text>
    </comment>
    <comment ref="F9" authorId="0" shapeId="0" xr:uid="{467DD0D0-B6F4-4809-BA3F-E0DAAF1D44D7}">
      <text>
        <r>
          <rPr>
            <sz val="9"/>
            <color indexed="81"/>
            <rFont val="Tahoma"/>
            <family val="2"/>
          </rPr>
          <t xml:space="preserve">Describir en forma clara lo que busca  medir el indicador
</t>
        </r>
      </text>
    </comment>
    <comment ref="N10" authorId="0" shapeId="0" xr:uid="{47478921-0756-48B0-A5A1-D7FB019734FA}">
      <text>
        <r>
          <rPr>
            <sz val="9"/>
            <color indexed="81"/>
            <rFont val="Tahoma"/>
            <family val="2"/>
          </rPr>
          <t xml:space="preserve">Seleccionar de la lista desplegable, la naturaleza o tipo de indicador
</t>
        </r>
      </text>
    </comment>
    <comment ref="R10" authorId="0" shapeId="0" xr:uid="{F27F2E3F-BD46-488E-8160-FCFF1F15FF07}">
      <text>
        <r>
          <rPr>
            <sz val="9"/>
            <color indexed="81"/>
            <rFont val="Tahoma"/>
            <family val="2"/>
          </rPr>
          <t>Relacionar el Código del Indicador, tal como aparece en el plan correspondiente (PAG o PEIDA)</t>
        </r>
      </text>
    </comment>
    <comment ref="U10" authorId="0" shapeId="0" xr:uid="{1A204DE5-95A3-40D9-90F7-1BB1BCE5DC68}">
      <text>
        <r>
          <rPr>
            <sz val="9"/>
            <color indexed="81"/>
            <rFont val="Tahoma"/>
            <family val="2"/>
          </rPr>
          <t xml:space="preserve">Se relacione la versión del indicador de acuerdo con las modificaciones realizadas. 
</t>
        </r>
      </text>
    </comment>
    <comment ref="C11" authorId="0" shapeId="0" xr:uid="{660BC100-16DB-43E4-BB64-E282A0B1F8C0}">
      <text>
        <r>
          <rPr>
            <sz val="9"/>
            <color indexed="81"/>
            <rFont val="Tahoma"/>
            <family val="2"/>
          </rPr>
          <t>Se relaciona lo correspondiente a la variable dos, que por lo general  aplica para los indicadores porcentuales o indices.</t>
        </r>
      </text>
    </comment>
    <comment ref="A14" authorId="0" shapeId="0" xr:uid="{ECCE816E-0298-42AD-BFFC-FF85D9790224}">
      <text>
        <r>
          <rPr>
            <sz val="9"/>
            <color indexed="81"/>
            <rFont val="Tahoma"/>
            <family val="2"/>
          </rPr>
          <t xml:space="preserve">Seleccionar la unidad de medida del indicador de la lista desplegable
</t>
        </r>
      </text>
    </comment>
    <comment ref="C14" authorId="0" shapeId="0" xr:uid="{C04065FC-312C-4EDA-97FD-681F3CD869F5}">
      <text>
        <r>
          <rPr>
            <sz val="9"/>
            <color indexed="81"/>
            <rFont val="Tahoma"/>
            <family val="2"/>
          </rPr>
          <t xml:space="preserve">Indique la meta que desea llegar para la vigencia propuesta para el indicador, de acuerdo con lo relacionado en el Plan.
</t>
        </r>
      </text>
    </comment>
    <comment ref="F14" authorId="0" shapeId="0" xr:uid="{6909D93E-4F3D-4B47-B2D4-7FC7E9A4D81B}">
      <text>
        <r>
          <rPr>
            <sz val="9"/>
            <color indexed="81"/>
            <rFont val="Tahoma"/>
            <family val="2"/>
          </rPr>
          <t xml:space="preserve">Seleccionar la Periocidad propuesta para el indicador de la lista desplegable.
</t>
        </r>
      </text>
    </comment>
    <comment ref="J14" authorId="0" shapeId="0" xr:uid="{5A506279-BC0E-4BA4-BCD3-D31A77B0BEAE}">
      <text>
        <r>
          <rPr>
            <sz val="9"/>
            <color indexed="81"/>
            <rFont val="Tahoma"/>
            <family val="2"/>
          </rPr>
          <t xml:space="preserve">En este espacio se relaciona los rangos determinados para saber en donde se categoriza, de acuerdo con el avance o cumplimiento reportado.
</t>
        </r>
      </text>
    </comment>
    <comment ref="S14" authorId="0" shapeId="0" xr:uid="{6C988FE1-8543-4BEC-AA64-043478ED0AA3}">
      <text>
        <r>
          <rPr>
            <sz val="9"/>
            <color indexed="81"/>
            <rFont val="Tahoma"/>
            <family val="2"/>
          </rPr>
          <t xml:space="preserve">Seleccione de la lista desplegable el área responsable del reporte del indicador
</t>
        </r>
      </text>
    </comment>
    <comment ref="A18" authorId="1" shapeId="0" xr:uid="{405E0B32-60D4-4380-93F6-56D903E19FB4}">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E4B6B889-CAE7-4F86-852F-350EFFA2CF85}">
      <text>
        <r>
          <rPr>
            <sz val="9"/>
            <color indexed="81"/>
            <rFont val="Tahoma"/>
            <family val="2"/>
          </rPr>
          <t>Este es un campo informativo, no se diligencia.</t>
        </r>
      </text>
    </comment>
    <comment ref="F19" authorId="1" shapeId="0" xr:uid="{F1EA0313-C5E0-4393-AFF2-3E56BAAFFE4A}">
      <text>
        <r>
          <rPr>
            <sz val="9"/>
            <color indexed="81"/>
            <rFont val="Tahoma"/>
            <family val="2"/>
          </rPr>
          <t>Este es un campo informativo, no se diligencia.</t>
        </r>
      </text>
    </comment>
    <comment ref="O19" authorId="1" shapeId="0" xr:uid="{46D86CE4-5304-4662-8354-70B0DFC32B66}">
      <text>
        <r>
          <rPr>
            <sz val="9"/>
            <color indexed="81"/>
            <rFont val="Tahoma"/>
            <family val="2"/>
          </rPr>
          <t>Este es un campo informativo, no se diligencia.</t>
        </r>
      </text>
    </comment>
    <comment ref="A22" authorId="0" shapeId="0" xr:uid="{C1DA31E3-8EF7-4CDD-B720-207135EBE2B8}">
      <text>
        <r>
          <rPr>
            <sz val="9"/>
            <color indexed="81"/>
            <rFont val="Tahoma"/>
            <family val="2"/>
          </rPr>
          <t xml:space="preserve">Relacionar el dato que corresponde a la variable uno del indicador
</t>
        </r>
      </text>
    </comment>
    <comment ref="A23" authorId="0" shapeId="0" xr:uid="{C1FF3DFC-D10B-4C34-98CC-136C042585D1}">
      <text>
        <r>
          <rPr>
            <sz val="9"/>
            <color indexed="81"/>
            <rFont val="Tahoma"/>
            <family val="2"/>
          </rPr>
          <t xml:space="preserve">Relacionar el dato que corresponde a la variable dos del indicador, si aplica
</t>
        </r>
      </text>
    </comment>
    <comment ref="A24" authorId="0" shapeId="0" xr:uid="{6C72CA07-CE9A-4C52-A3DF-F4DD1F32E94B}">
      <text>
        <r>
          <rPr>
            <sz val="9"/>
            <color indexed="81"/>
            <rFont val="Tahoma"/>
            <family val="2"/>
          </rPr>
          <t>Espacio solo informativo, no se relaciona datos en estos campos.</t>
        </r>
      </text>
    </comment>
    <comment ref="A39" authorId="0" shapeId="0" xr:uid="{A68B8FF7-77D4-4339-8625-1B4EA1BF009B}">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2304F155-9AC6-48FD-80BD-818C8BE390C2}">
      <text>
        <r>
          <rPr>
            <sz val="9"/>
            <color indexed="81"/>
            <rFont val="Tahoma"/>
            <family val="2"/>
          </rPr>
          <t>En este espacio se realiza por funcionario de la OAP, las observaciones relevantes resultado de la medición del indicador.</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626FBA5B-A909-4127-A9E8-101980BF7C80}">
      <text>
        <r>
          <rPr>
            <sz val="9"/>
            <color indexed="81"/>
            <rFont val="Tahoma"/>
            <family val="2"/>
          </rPr>
          <t xml:space="preserve">Se selecciona el Proceso de la lista desplegable que se relacione de acuerdo con la actividad e indicador formulado
</t>
        </r>
      </text>
    </comment>
    <comment ref="A6" authorId="0" shapeId="0" xr:uid="{45991234-5A8D-4A27-AE6D-69D8D7BB28E2}">
      <text>
        <r>
          <rPr>
            <sz val="9"/>
            <color indexed="81"/>
            <rFont val="Tahoma"/>
            <family val="2"/>
          </rPr>
          <t xml:space="preserve">Relacionar el nombre del indicador, tal como se relaciona en el Plan.
</t>
        </r>
      </text>
    </comment>
    <comment ref="A7" authorId="0" shapeId="0" xr:uid="{5C654222-0E96-4339-8AA4-50B7DF84C2C4}">
      <text>
        <r>
          <rPr>
            <sz val="9"/>
            <color indexed="81"/>
            <rFont val="Tahoma"/>
            <family val="2"/>
          </rPr>
          <t xml:space="preserve">Relacionar el objetivo del Proceso el cual se asociará al indicador, tal como se encuentra en la caracterización.
</t>
        </r>
      </text>
    </comment>
    <comment ref="A8" authorId="0" shapeId="0" xr:uid="{9957448E-2476-4E38-B0E7-0ADB4DF38994}">
      <text>
        <r>
          <rPr>
            <sz val="9"/>
            <color indexed="81"/>
            <rFont val="Tahoma"/>
            <family val="2"/>
          </rPr>
          <t xml:space="preserve">Relacionar la actividad relacionada en el Plan (PAG - PEIDA) asociada al indicador.
</t>
        </r>
      </text>
    </comment>
    <comment ref="A9" authorId="0" shapeId="0" xr:uid="{C6512299-0177-4113-8ABA-5D086919C9C5}">
      <text>
        <r>
          <rPr>
            <sz val="9"/>
            <color indexed="81"/>
            <rFont val="Tahoma"/>
            <family val="2"/>
          </rPr>
          <t xml:space="preserve">Relacionar la formula del indicador
</t>
        </r>
      </text>
    </comment>
    <comment ref="C9" authorId="0" shapeId="0" xr:uid="{EA5BCF5B-4866-441F-9218-8A78976217D6}">
      <text>
        <r>
          <rPr>
            <sz val="9"/>
            <color indexed="81"/>
            <rFont val="Tahoma"/>
            <family val="2"/>
          </rPr>
          <t xml:space="preserve">Relacionar la formula del indicador correspondiente a la variable uno
</t>
        </r>
      </text>
    </comment>
    <comment ref="F9" authorId="0" shapeId="0" xr:uid="{0DEA28EB-D04C-4094-9B94-3652ADB1826D}">
      <text>
        <r>
          <rPr>
            <sz val="9"/>
            <color indexed="81"/>
            <rFont val="Tahoma"/>
            <family val="2"/>
          </rPr>
          <t xml:space="preserve">Describir en forma clara lo que busca  medir el indicador
</t>
        </r>
      </text>
    </comment>
    <comment ref="N10" authorId="0" shapeId="0" xr:uid="{A2E5BBE6-9AF3-4AEE-99BA-825BAAABA8EF}">
      <text>
        <r>
          <rPr>
            <sz val="9"/>
            <color indexed="81"/>
            <rFont val="Tahoma"/>
            <family val="2"/>
          </rPr>
          <t xml:space="preserve">Seleccionar de la lista desplegable, la naturaleza o tipo de indicador
</t>
        </r>
      </text>
    </comment>
    <comment ref="R10" authorId="0" shapeId="0" xr:uid="{068004AE-8180-407B-BDC5-2B9905FEEE46}">
      <text>
        <r>
          <rPr>
            <sz val="9"/>
            <color indexed="81"/>
            <rFont val="Tahoma"/>
            <family val="2"/>
          </rPr>
          <t>Relacionar el Código del Indicador, tal como aparece en el plan correspondiente (PAG o PEIDA)</t>
        </r>
      </text>
    </comment>
    <comment ref="U10" authorId="0" shapeId="0" xr:uid="{26C36061-F793-4C16-A8A9-915F9E927EFE}">
      <text>
        <r>
          <rPr>
            <sz val="9"/>
            <color indexed="81"/>
            <rFont val="Tahoma"/>
            <family val="2"/>
          </rPr>
          <t xml:space="preserve">Se relacione la versión del indicador de acuerdo con las modificaciones realizadas. 
</t>
        </r>
      </text>
    </comment>
    <comment ref="C11" authorId="0" shapeId="0" xr:uid="{FF7AA001-BDFB-487D-BB66-6914F45165C0}">
      <text>
        <r>
          <rPr>
            <sz val="9"/>
            <color indexed="81"/>
            <rFont val="Tahoma"/>
            <family val="2"/>
          </rPr>
          <t>Se relaciona lo correspondiente a la variable dos, que por lo general  aplica para los indicadores porcentuales o indices.</t>
        </r>
      </text>
    </comment>
    <comment ref="A14" authorId="0" shapeId="0" xr:uid="{BF2B01AE-CAE9-45DB-92F5-BCC4230D7C19}">
      <text>
        <r>
          <rPr>
            <sz val="9"/>
            <color indexed="81"/>
            <rFont val="Tahoma"/>
            <family val="2"/>
          </rPr>
          <t xml:space="preserve">Seleccionar la unidad de medida del indicador de la lista desplegable
</t>
        </r>
      </text>
    </comment>
    <comment ref="C14" authorId="0" shapeId="0" xr:uid="{0A565994-09C4-491F-9EC7-CD8573D26129}">
      <text>
        <r>
          <rPr>
            <sz val="9"/>
            <color indexed="81"/>
            <rFont val="Tahoma"/>
            <family val="2"/>
          </rPr>
          <t xml:space="preserve">Indique la meta que desea llegar para la vigencia propuesta para el indicador, de acuerdo con lo relacionado en el Plan.
</t>
        </r>
      </text>
    </comment>
    <comment ref="F14" authorId="0" shapeId="0" xr:uid="{188AF893-744D-4A35-95FD-4A0D41C3DF4F}">
      <text>
        <r>
          <rPr>
            <sz val="9"/>
            <color indexed="81"/>
            <rFont val="Tahoma"/>
            <family val="2"/>
          </rPr>
          <t xml:space="preserve">Seleccionar la Periocidad propuesta para el indicador de la lista desplegable.
</t>
        </r>
      </text>
    </comment>
    <comment ref="J14" authorId="0" shapeId="0" xr:uid="{A56787B0-2DF1-4B75-8DB5-E8AC458312AF}">
      <text>
        <r>
          <rPr>
            <sz val="9"/>
            <color indexed="81"/>
            <rFont val="Tahoma"/>
            <family val="2"/>
          </rPr>
          <t xml:space="preserve">En este espacio se relaciona los rangos determinados para saber en donde se categoriza, de acuerdo con el avance o cumplimiento reportado.
</t>
        </r>
      </text>
    </comment>
    <comment ref="S14" authorId="0" shapeId="0" xr:uid="{AEC03E5C-EE09-472F-9C12-648687E8C396}">
      <text>
        <r>
          <rPr>
            <sz val="9"/>
            <color indexed="81"/>
            <rFont val="Tahoma"/>
            <family val="2"/>
          </rPr>
          <t xml:space="preserve">Seleccione de la lista desplegable el área responsable del reporte del indicador
</t>
        </r>
      </text>
    </comment>
    <comment ref="A18" authorId="1" shapeId="0" xr:uid="{36C80E11-E111-4517-B4B6-029CF7AFC2B9}">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F4F9719F-97E6-45DE-BA3C-98734E10FF37}">
      <text>
        <r>
          <rPr>
            <sz val="9"/>
            <color indexed="81"/>
            <rFont val="Tahoma"/>
            <family val="2"/>
          </rPr>
          <t>Este es un campo informativo, no se diligencia.</t>
        </r>
      </text>
    </comment>
    <comment ref="F19" authorId="1" shapeId="0" xr:uid="{E641C07A-CDBA-4975-B95A-D13F3FCBAF10}">
      <text>
        <r>
          <rPr>
            <sz val="9"/>
            <color indexed="81"/>
            <rFont val="Tahoma"/>
            <family val="2"/>
          </rPr>
          <t>Este es un campo informativo, no se diligencia.</t>
        </r>
      </text>
    </comment>
    <comment ref="O19" authorId="1" shapeId="0" xr:uid="{96B073B6-C742-4825-BC88-6479CC49E71E}">
      <text>
        <r>
          <rPr>
            <sz val="9"/>
            <color indexed="81"/>
            <rFont val="Tahoma"/>
            <family val="2"/>
          </rPr>
          <t>Este es un campo informativo, no se diligencia.</t>
        </r>
      </text>
    </comment>
    <comment ref="A22" authorId="0" shapeId="0" xr:uid="{85B101C0-793B-443C-856F-A0225CB85583}">
      <text>
        <r>
          <rPr>
            <sz val="9"/>
            <color indexed="81"/>
            <rFont val="Tahoma"/>
            <family val="2"/>
          </rPr>
          <t xml:space="preserve">Relacionar el dato que corresponde a la variable uno del indicador
</t>
        </r>
      </text>
    </comment>
    <comment ref="A23" authorId="0" shapeId="0" xr:uid="{463DB21A-CC98-4537-B129-F9B4A0070B81}">
      <text>
        <r>
          <rPr>
            <sz val="9"/>
            <color indexed="81"/>
            <rFont val="Tahoma"/>
            <family val="2"/>
          </rPr>
          <t xml:space="preserve">Relacionar el dato que corresponde a la variable dos del indicador, si aplica
</t>
        </r>
      </text>
    </comment>
    <comment ref="A24" authorId="0" shapeId="0" xr:uid="{CE2CDCBA-C465-498C-B437-5837F207927E}">
      <text>
        <r>
          <rPr>
            <sz val="9"/>
            <color indexed="81"/>
            <rFont val="Tahoma"/>
            <family val="2"/>
          </rPr>
          <t>Espacio solo informativo, no se relaciona datos en estos campos.</t>
        </r>
      </text>
    </comment>
    <comment ref="A39" authorId="0" shapeId="0" xr:uid="{618E509E-4897-4E27-B964-0BF81DB51716}">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2ECC7D00-8FD0-4ED5-AC23-BDFACA3383E3}">
      <text>
        <r>
          <rPr>
            <sz val="9"/>
            <color indexed="81"/>
            <rFont val="Tahoma"/>
            <family val="2"/>
          </rPr>
          <t>En este espacio se realiza por funcionario de la OAP, las observaciones relevantes resultado de la medición del indicador.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B1BE276F-0020-401D-A3D5-692B6171BBFF}">
      <text>
        <r>
          <rPr>
            <sz val="9"/>
            <color indexed="81"/>
            <rFont val="Tahoma"/>
            <family val="2"/>
          </rPr>
          <t xml:space="preserve">Se selecciona el Proceso de la lista desplegable que se relacione de acuerdo con la actividad e indicador formulado
</t>
        </r>
      </text>
    </comment>
    <comment ref="A6" authorId="0" shapeId="0" xr:uid="{65A68DBE-9BBB-424B-852A-D1C83F30DDFA}">
      <text>
        <r>
          <rPr>
            <sz val="9"/>
            <color indexed="81"/>
            <rFont val="Tahoma"/>
            <family val="2"/>
          </rPr>
          <t xml:space="preserve">Relacionar el nombre del indicador, tal como se relaciona en el Plan.
</t>
        </r>
      </text>
    </comment>
    <comment ref="A7" authorId="0" shapeId="0" xr:uid="{05D2C504-8BA1-4402-A410-F396EA18335B}">
      <text>
        <r>
          <rPr>
            <sz val="9"/>
            <color indexed="81"/>
            <rFont val="Tahoma"/>
            <family val="2"/>
          </rPr>
          <t xml:space="preserve">Relacionar el objetivo del Proceso el cual se asociará al indicador, tal como se encuentra en la caracterización.
</t>
        </r>
      </text>
    </comment>
    <comment ref="A8" authorId="0" shapeId="0" xr:uid="{9E4E05D2-95D0-4BE4-AA33-1569F5A7FD92}">
      <text>
        <r>
          <rPr>
            <sz val="9"/>
            <color indexed="81"/>
            <rFont val="Tahoma"/>
            <family val="2"/>
          </rPr>
          <t xml:space="preserve">Relacionar la actividad relacionada en el Plan (PAG - PEIDA) asociada al indicador.
</t>
        </r>
      </text>
    </comment>
    <comment ref="A9" authorId="0" shapeId="0" xr:uid="{6A377D5D-732A-4F4B-880A-8D59422F82C6}">
      <text>
        <r>
          <rPr>
            <sz val="9"/>
            <color indexed="81"/>
            <rFont val="Tahoma"/>
            <family val="2"/>
          </rPr>
          <t xml:space="preserve">Relacionar la formula del indicador
</t>
        </r>
      </text>
    </comment>
    <comment ref="C9" authorId="0" shapeId="0" xr:uid="{99747074-C52A-4564-A0B2-F72416A7ACFA}">
      <text>
        <r>
          <rPr>
            <sz val="9"/>
            <color indexed="81"/>
            <rFont val="Tahoma"/>
            <family val="2"/>
          </rPr>
          <t xml:space="preserve">Relacionar la formula del indicador correspondiente a la variable uno
</t>
        </r>
      </text>
    </comment>
    <comment ref="F9" authorId="0" shapeId="0" xr:uid="{323DDC8D-04BD-409C-98D4-5A49F1AE9CB4}">
      <text>
        <r>
          <rPr>
            <sz val="9"/>
            <color indexed="81"/>
            <rFont val="Tahoma"/>
            <family val="2"/>
          </rPr>
          <t xml:space="preserve">Describir en forma clara lo que busca  medir el indicador
</t>
        </r>
      </text>
    </comment>
    <comment ref="N10" authorId="0" shapeId="0" xr:uid="{991A592E-0050-4681-BD2F-2F1692DC0C36}">
      <text>
        <r>
          <rPr>
            <sz val="9"/>
            <color indexed="81"/>
            <rFont val="Tahoma"/>
            <family val="2"/>
          </rPr>
          <t xml:space="preserve">Seleccionar de la lista desplegable, la naturaleza o tipo de indicador
</t>
        </r>
      </text>
    </comment>
    <comment ref="R10" authorId="0" shapeId="0" xr:uid="{A05F6ECD-0F31-4210-B7B9-A38932772E42}">
      <text>
        <r>
          <rPr>
            <sz val="9"/>
            <color indexed="81"/>
            <rFont val="Tahoma"/>
            <family val="2"/>
          </rPr>
          <t>Relacionar el Código del Indicador, tal como aparece en el plan correspondiente (PAG o PEIDA)</t>
        </r>
      </text>
    </comment>
    <comment ref="U10" authorId="0" shapeId="0" xr:uid="{C667353A-92D2-4954-9331-925CC2109569}">
      <text>
        <r>
          <rPr>
            <sz val="9"/>
            <color indexed="81"/>
            <rFont val="Tahoma"/>
            <family val="2"/>
          </rPr>
          <t xml:space="preserve">Se relacione la versión del indicador de acuerdo con las modificaciones realizadas. 
</t>
        </r>
      </text>
    </comment>
    <comment ref="C11" authorId="0" shapeId="0" xr:uid="{AC84AD07-EFC9-4C3A-90E9-98D816AAC545}">
      <text>
        <r>
          <rPr>
            <sz val="9"/>
            <color indexed="81"/>
            <rFont val="Tahoma"/>
            <family val="2"/>
          </rPr>
          <t>Se relaciona lo correspondiente a la variable dos, que por lo general  aplica para los indicadores porcentuales o indices.</t>
        </r>
      </text>
    </comment>
    <comment ref="A14" authorId="0" shapeId="0" xr:uid="{59E433C5-1E48-4C46-BAE2-84129A420A18}">
      <text>
        <r>
          <rPr>
            <sz val="9"/>
            <color indexed="81"/>
            <rFont val="Tahoma"/>
            <family val="2"/>
          </rPr>
          <t xml:space="preserve">Seleccionar la unidad de medida del indicador de la lista desplegable
</t>
        </r>
      </text>
    </comment>
    <comment ref="C14" authorId="0" shapeId="0" xr:uid="{E7B1D784-3EA2-4705-97E4-DA6B610E1141}">
      <text>
        <r>
          <rPr>
            <sz val="9"/>
            <color indexed="81"/>
            <rFont val="Tahoma"/>
            <family val="2"/>
          </rPr>
          <t xml:space="preserve">Indique la meta que desea llegar para la vigencia propuesta para el indicador, de acuerdo con lo relacionado en el Plan.
</t>
        </r>
      </text>
    </comment>
    <comment ref="F14" authorId="0" shapeId="0" xr:uid="{AA0E1035-DBCD-4DC0-B9A2-BDA92A2FDD7F}">
      <text>
        <r>
          <rPr>
            <sz val="9"/>
            <color indexed="81"/>
            <rFont val="Tahoma"/>
            <family val="2"/>
          </rPr>
          <t xml:space="preserve">Seleccionar la Periocidad propuesta para el indicador de la lista desplegable.
</t>
        </r>
      </text>
    </comment>
    <comment ref="J14" authorId="0" shapeId="0" xr:uid="{8BEA54C9-242E-4EAF-A19D-CC0A29D7EF1F}">
      <text>
        <r>
          <rPr>
            <sz val="9"/>
            <color indexed="81"/>
            <rFont val="Tahoma"/>
            <family val="2"/>
          </rPr>
          <t xml:space="preserve">En este espacio se relaciona los rangos determinados para saber en donde se categoriza, de acuerdo con el avance o cumplimiento reportado.
</t>
        </r>
      </text>
    </comment>
    <comment ref="S14" authorId="0" shapeId="0" xr:uid="{01B82A0E-7530-4C64-84CD-20472F1B5859}">
      <text>
        <r>
          <rPr>
            <sz val="9"/>
            <color indexed="81"/>
            <rFont val="Tahoma"/>
            <family val="2"/>
          </rPr>
          <t xml:space="preserve">Seleccione de la lista desplegable el área responsable del reporte del indicador
</t>
        </r>
      </text>
    </comment>
    <comment ref="A18" authorId="1" shapeId="0" xr:uid="{77CEC3CC-6469-44C9-9CF8-58775F6DE50D}">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E30104E3-576C-4F3D-BEE4-7B116C882AA6}">
      <text>
        <r>
          <rPr>
            <sz val="9"/>
            <color indexed="81"/>
            <rFont val="Tahoma"/>
            <family val="2"/>
          </rPr>
          <t>Este es un campo informativo, no se diligencia.</t>
        </r>
      </text>
    </comment>
    <comment ref="F19" authorId="1" shapeId="0" xr:uid="{F4D3C35F-49B9-4866-B1EA-7D9E2A4BC67D}">
      <text>
        <r>
          <rPr>
            <sz val="9"/>
            <color indexed="81"/>
            <rFont val="Tahoma"/>
            <family val="2"/>
          </rPr>
          <t>Este es un campo informativo, no se diligencia.</t>
        </r>
      </text>
    </comment>
    <comment ref="O19" authorId="1" shapeId="0" xr:uid="{00260EA4-C4DD-4647-9C1E-91AAF50AA3D6}">
      <text>
        <r>
          <rPr>
            <sz val="9"/>
            <color indexed="81"/>
            <rFont val="Tahoma"/>
            <family val="2"/>
          </rPr>
          <t>Este es un campo informativo, no se diligencia.</t>
        </r>
      </text>
    </comment>
    <comment ref="A22" authorId="0" shapeId="0" xr:uid="{C1947816-79DE-45EF-9EE7-D805C3A1B585}">
      <text>
        <r>
          <rPr>
            <sz val="9"/>
            <color indexed="81"/>
            <rFont val="Tahoma"/>
            <family val="2"/>
          </rPr>
          <t xml:space="preserve">Relacionar el dato que corresponde a la variable uno del indicador
</t>
        </r>
      </text>
    </comment>
    <comment ref="A23" authorId="0" shapeId="0" xr:uid="{A3493736-7AFB-4708-848B-3A17E19836F6}">
      <text>
        <r>
          <rPr>
            <sz val="9"/>
            <color indexed="81"/>
            <rFont val="Tahoma"/>
            <family val="2"/>
          </rPr>
          <t xml:space="preserve">Relacionar el dato que corresponde a la variable dos del indicador, si aplica
</t>
        </r>
      </text>
    </comment>
    <comment ref="A24" authorId="0" shapeId="0" xr:uid="{7306F92B-A14F-4851-A5C3-023E0D75F352}">
      <text>
        <r>
          <rPr>
            <sz val="9"/>
            <color indexed="81"/>
            <rFont val="Tahoma"/>
            <family val="2"/>
          </rPr>
          <t>Espacio solo informativo, no se relaciona datos en estos campos.</t>
        </r>
      </text>
    </comment>
    <comment ref="A39" authorId="0" shapeId="0" xr:uid="{513A4B98-788D-4DE4-BDDB-B7C3637D48F4}">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E65B0303-40F0-44B5-A25E-0730FC00CC66}">
      <text>
        <r>
          <rPr>
            <sz val="9"/>
            <color indexed="81"/>
            <rFont val="Tahoma"/>
            <family val="2"/>
          </rPr>
          <t>En este espacio se realiza por funcionario de la OAP, las observaciones relevantes resultado de la medición del indicador.</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239C2980-6C45-407B-882E-755A591CD212}">
      <text>
        <r>
          <rPr>
            <sz val="9"/>
            <color indexed="81"/>
            <rFont val="Tahoma"/>
            <family val="2"/>
          </rPr>
          <t xml:space="preserve">Se selecciona el Proceso de la lista desplegable que se relacione de acuerdo con la actividad e indicador formulado
</t>
        </r>
      </text>
    </comment>
    <comment ref="A6" authorId="0" shapeId="0" xr:uid="{ACF82617-BD17-43F3-BF10-36C99869D0BC}">
      <text>
        <r>
          <rPr>
            <sz val="9"/>
            <color indexed="81"/>
            <rFont val="Tahoma"/>
            <family val="2"/>
          </rPr>
          <t xml:space="preserve">Relacionar el nombre del indicador, tal como se relaciona en el Plan.
</t>
        </r>
      </text>
    </comment>
    <comment ref="A7" authorId="0" shapeId="0" xr:uid="{30F76F56-F2EC-4539-A729-6DAF6C483C3C}">
      <text>
        <r>
          <rPr>
            <sz val="9"/>
            <color indexed="81"/>
            <rFont val="Tahoma"/>
            <family val="2"/>
          </rPr>
          <t xml:space="preserve">Relacionar el objetivo del Proceso el cual se asociará al indicador, tal como se encuentra en la caracterización.
</t>
        </r>
      </text>
    </comment>
    <comment ref="A8" authorId="0" shapeId="0" xr:uid="{E0E330DB-7B69-4976-9C85-44CCF6AA12B0}">
      <text>
        <r>
          <rPr>
            <sz val="9"/>
            <color indexed="81"/>
            <rFont val="Tahoma"/>
            <family val="2"/>
          </rPr>
          <t xml:space="preserve">Relacionar la actividad relacionada en el Plan (PAG - PEIDA) asociada al indicador.
</t>
        </r>
      </text>
    </comment>
    <comment ref="A9" authorId="0" shapeId="0" xr:uid="{5D4FBE86-B068-4F94-8F87-FBBA1FB24D84}">
      <text>
        <r>
          <rPr>
            <sz val="9"/>
            <color indexed="81"/>
            <rFont val="Tahoma"/>
            <family val="2"/>
          </rPr>
          <t xml:space="preserve">Relacionar la formula del indicador
</t>
        </r>
      </text>
    </comment>
    <comment ref="C9" authorId="0" shapeId="0" xr:uid="{A9808CBA-EF59-4026-8D04-8D300F42F761}">
      <text>
        <r>
          <rPr>
            <sz val="9"/>
            <color indexed="81"/>
            <rFont val="Tahoma"/>
            <family val="2"/>
          </rPr>
          <t xml:space="preserve">Relacionar la formula del indicador correspondiente a la variable uno
</t>
        </r>
      </text>
    </comment>
    <comment ref="F9" authorId="0" shapeId="0" xr:uid="{978D434B-681F-4FEE-8C09-99C632028CE1}">
      <text>
        <r>
          <rPr>
            <sz val="9"/>
            <color indexed="81"/>
            <rFont val="Tahoma"/>
            <family val="2"/>
          </rPr>
          <t xml:space="preserve">Describir en forma clara lo que busca  medir el indicador
</t>
        </r>
      </text>
    </comment>
    <comment ref="N10" authorId="0" shapeId="0" xr:uid="{912B2AF2-89D0-4143-9E11-3CC9DD05A028}">
      <text>
        <r>
          <rPr>
            <sz val="9"/>
            <color indexed="81"/>
            <rFont val="Tahoma"/>
            <family val="2"/>
          </rPr>
          <t xml:space="preserve">Seleccionar de la lista desplegable, la naturaleza o tipo de indicador
</t>
        </r>
      </text>
    </comment>
    <comment ref="R10" authorId="0" shapeId="0" xr:uid="{890B873A-11E1-44AD-8A9E-2C1FB5F64130}">
      <text>
        <r>
          <rPr>
            <sz val="9"/>
            <color indexed="81"/>
            <rFont val="Tahoma"/>
            <family val="2"/>
          </rPr>
          <t>Relacionar el Código del Indicador, tal como aparece en el plan correspondiente (PAG o PEIDA)</t>
        </r>
      </text>
    </comment>
    <comment ref="U10" authorId="0" shapeId="0" xr:uid="{5DDCD780-93FC-4FF6-8A5B-0F88188AA3E8}">
      <text>
        <r>
          <rPr>
            <sz val="9"/>
            <color indexed="81"/>
            <rFont val="Tahoma"/>
            <family val="2"/>
          </rPr>
          <t xml:space="preserve">Se relacione la versión del indicador de acuerdo con las modificaciones realizadas. 
</t>
        </r>
      </text>
    </comment>
    <comment ref="C11" authorId="0" shapeId="0" xr:uid="{31C2F736-448E-4D9F-878B-43FF5F798981}">
      <text>
        <r>
          <rPr>
            <sz val="9"/>
            <color indexed="81"/>
            <rFont val="Tahoma"/>
            <family val="2"/>
          </rPr>
          <t>Se relaciona lo correspondiente a la variable dos, que por lo general  aplica para los indicadores porcentuales o indices.</t>
        </r>
      </text>
    </comment>
    <comment ref="A14" authorId="0" shapeId="0" xr:uid="{C28097A0-2E9C-4375-B880-FCAB822D4E20}">
      <text>
        <r>
          <rPr>
            <sz val="9"/>
            <color indexed="81"/>
            <rFont val="Tahoma"/>
            <family val="2"/>
          </rPr>
          <t xml:space="preserve">Seleccionar la unidad de medida del indicador de la lista desplegable
</t>
        </r>
      </text>
    </comment>
    <comment ref="C14" authorId="0" shapeId="0" xr:uid="{C2646E12-EF66-4594-9528-224CFA5676EF}">
      <text>
        <r>
          <rPr>
            <sz val="9"/>
            <color indexed="81"/>
            <rFont val="Tahoma"/>
            <family val="2"/>
          </rPr>
          <t xml:space="preserve">Indique la meta que desea llegar para la vigencia propuesta para el indicador, de acuerdo con lo relacionado en el Plan.
</t>
        </r>
      </text>
    </comment>
    <comment ref="F14" authorId="0" shapeId="0" xr:uid="{508C20DD-DAAE-4D96-8888-1C866343D7C0}">
      <text>
        <r>
          <rPr>
            <sz val="9"/>
            <color indexed="81"/>
            <rFont val="Tahoma"/>
            <family val="2"/>
          </rPr>
          <t xml:space="preserve">Seleccionar la Periocidad propuesta para el indicador de la lista desplegable.
</t>
        </r>
      </text>
    </comment>
    <comment ref="J14" authorId="0" shapeId="0" xr:uid="{5A57B649-A037-4F94-BF87-BE6C2AB280C6}">
      <text>
        <r>
          <rPr>
            <sz val="9"/>
            <color indexed="81"/>
            <rFont val="Tahoma"/>
            <family val="2"/>
          </rPr>
          <t xml:space="preserve">En este espacio se relaciona los rangos determinados para saber en donde se categoriza, de acuerdo con el avance o cumplimiento reportado.
</t>
        </r>
      </text>
    </comment>
    <comment ref="S14" authorId="0" shapeId="0" xr:uid="{E80436C5-781C-4745-9041-DF6BB6F6C28F}">
      <text>
        <r>
          <rPr>
            <sz val="9"/>
            <color indexed="81"/>
            <rFont val="Tahoma"/>
            <family val="2"/>
          </rPr>
          <t xml:space="preserve">Seleccione de la lista desplegable el área responsable del reporte del indicador
</t>
        </r>
      </text>
    </comment>
    <comment ref="A18" authorId="1" shapeId="0" xr:uid="{E2DE9856-284A-4D70-AA68-AAD1766250E8}">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30117DEF-340C-436A-9BE4-766B9B0916DD}">
      <text>
        <r>
          <rPr>
            <sz val="9"/>
            <color indexed="81"/>
            <rFont val="Tahoma"/>
            <family val="2"/>
          </rPr>
          <t>Este es un campo informativo, no se diligencia.</t>
        </r>
      </text>
    </comment>
    <comment ref="F19" authorId="1" shapeId="0" xr:uid="{54442FF3-D81E-4797-AD81-1A89ED813F13}">
      <text>
        <r>
          <rPr>
            <sz val="9"/>
            <color indexed="81"/>
            <rFont val="Tahoma"/>
            <family val="2"/>
          </rPr>
          <t>Este es un campo informativo, no se diligencia.</t>
        </r>
      </text>
    </comment>
    <comment ref="O19" authorId="1" shapeId="0" xr:uid="{FA649C2F-25E2-4C0B-820B-458422F190EA}">
      <text>
        <r>
          <rPr>
            <sz val="9"/>
            <color indexed="81"/>
            <rFont val="Tahoma"/>
            <family val="2"/>
          </rPr>
          <t>Este es un campo informativo, no se diligencia.</t>
        </r>
      </text>
    </comment>
    <comment ref="A22" authorId="0" shapeId="0" xr:uid="{6C73FF17-423F-4E30-88F1-00C7BD28B982}">
      <text>
        <r>
          <rPr>
            <sz val="9"/>
            <color indexed="81"/>
            <rFont val="Tahoma"/>
            <family val="2"/>
          </rPr>
          <t xml:space="preserve">Relacionar el dato que corresponde a la variable uno del indicador
</t>
        </r>
      </text>
    </comment>
    <comment ref="A23" authorId="0" shapeId="0" xr:uid="{052C58C6-9DB3-4E12-9693-D8E7ED8E131F}">
      <text>
        <r>
          <rPr>
            <sz val="9"/>
            <color indexed="81"/>
            <rFont val="Tahoma"/>
            <family val="2"/>
          </rPr>
          <t xml:space="preserve">Relacionar el dato que corresponde a la variable dos del indicador, si aplica
</t>
        </r>
      </text>
    </comment>
    <comment ref="A24" authorId="0" shapeId="0" xr:uid="{49271A96-0FC5-4679-93AB-EAC2630CCB44}">
      <text>
        <r>
          <rPr>
            <sz val="9"/>
            <color indexed="81"/>
            <rFont val="Tahoma"/>
            <family val="2"/>
          </rPr>
          <t>Espacio solo informativo, no se relaciona datos en estos campos.</t>
        </r>
      </text>
    </comment>
    <comment ref="A39" authorId="0" shapeId="0" xr:uid="{9F7832DA-948B-4706-9ADA-BA5F27B0AD89}">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4083D8CE-0AC8-4057-AE65-D5C16F5F8990}">
      <text>
        <r>
          <rPr>
            <sz val="9"/>
            <color indexed="81"/>
            <rFont val="Tahoma"/>
            <family val="2"/>
          </rPr>
          <t>En este espacio se realiza por funcionario de la OAP, las observaciones relevantes resultado de la medición del indicador.</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42D12D3B-052B-4567-BFDC-D5E6A90E6399}">
      <text>
        <r>
          <rPr>
            <sz val="9"/>
            <color indexed="81"/>
            <rFont val="Tahoma"/>
            <family val="2"/>
          </rPr>
          <t xml:space="preserve">Se selecciona el Proceso de la lista desplegable que se relacione de acuerdo con la actividad e indicador formulado
</t>
        </r>
      </text>
    </comment>
    <comment ref="A6" authorId="0" shapeId="0" xr:uid="{D4D46092-05C9-4734-B4F3-9AA8E16ED840}">
      <text>
        <r>
          <rPr>
            <sz val="9"/>
            <color indexed="81"/>
            <rFont val="Tahoma"/>
            <family val="2"/>
          </rPr>
          <t xml:space="preserve">Relacionar el nombre del indicador, tal como se relaciona en el Plan.
</t>
        </r>
      </text>
    </comment>
    <comment ref="A7" authorId="0" shapeId="0" xr:uid="{E5C86CFB-BA36-4571-8FC1-5179F52867AA}">
      <text>
        <r>
          <rPr>
            <sz val="9"/>
            <color indexed="81"/>
            <rFont val="Tahoma"/>
            <family val="2"/>
          </rPr>
          <t xml:space="preserve">Relacionar el objetivo del Proceso el cual se asociará al indicador, tal como se encuentra en la caracterización.
</t>
        </r>
      </text>
    </comment>
    <comment ref="A8" authorId="0" shapeId="0" xr:uid="{705A6E81-E4F5-4468-9E7B-6F2D61BB8A19}">
      <text>
        <r>
          <rPr>
            <sz val="9"/>
            <color indexed="81"/>
            <rFont val="Tahoma"/>
            <family val="2"/>
          </rPr>
          <t xml:space="preserve">Relacionar la actividad relacionada en el Plan (PAG - PEIDA) asociada al indicador.
</t>
        </r>
      </text>
    </comment>
    <comment ref="A9" authorId="0" shapeId="0" xr:uid="{6BF30333-A6B1-4B75-8A11-63B45888F9A1}">
      <text>
        <r>
          <rPr>
            <sz val="9"/>
            <color indexed="81"/>
            <rFont val="Tahoma"/>
            <family val="2"/>
          </rPr>
          <t xml:space="preserve">Relacionar la formula del indicador
</t>
        </r>
      </text>
    </comment>
    <comment ref="C9" authorId="0" shapeId="0" xr:uid="{66CC15E7-6974-4B25-AC01-01F53BA057E8}">
      <text>
        <r>
          <rPr>
            <sz val="9"/>
            <color indexed="81"/>
            <rFont val="Tahoma"/>
            <family val="2"/>
          </rPr>
          <t xml:space="preserve">Relacionar la formula del indicador correspondiente a la variable uno
</t>
        </r>
      </text>
    </comment>
    <comment ref="F9" authorId="0" shapeId="0" xr:uid="{71795F32-EE9D-4C3E-ABCB-1C1C74CDBAA7}">
      <text>
        <r>
          <rPr>
            <sz val="9"/>
            <color indexed="81"/>
            <rFont val="Tahoma"/>
            <family val="2"/>
          </rPr>
          <t xml:space="preserve">Describir en forma clara lo que busca  medir el indicador
</t>
        </r>
      </text>
    </comment>
    <comment ref="N10" authorId="0" shapeId="0" xr:uid="{EE0AB467-5825-4304-AD88-E4A37027F2C1}">
      <text>
        <r>
          <rPr>
            <sz val="9"/>
            <color indexed="81"/>
            <rFont val="Tahoma"/>
            <family val="2"/>
          </rPr>
          <t xml:space="preserve">Seleccionar de la lista desplegable, la naturaleza o tipo de indicador
</t>
        </r>
      </text>
    </comment>
    <comment ref="R10" authorId="0" shapeId="0" xr:uid="{FCF94839-1027-4C2A-9B1A-8D5508B2B94F}">
      <text>
        <r>
          <rPr>
            <sz val="9"/>
            <color indexed="81"/>
            <rFont val="Tahoma"/>
            <family val="2"/>
          </rPr>
          <t>Relacionar el Código del Indicador, tal como aparece en el plan correspondiente (PAG o PEIDA)</t>
        </r>
      </text>
    </comment>
    <comment ref="U10" authorId="0" shapeId="0" xr:uid="{BD33B7F9-E58A-43ED-871D-5A04FF4DE1D7}">
      <text>
        <r>
          <rPr>
            <sz val="9"/>
            <color indexed="81"/>
            <rFont val="Tahoma"/>
            <family val="2"/>
          </rPr>
          <t xml:space="preserve">Se relacione la versión del indicador de acuerdo con las modificaciones realizadas. 
</t>
        </r>
      </text>
    </comment>
    <comment ref="C11" authorId="0" shapeId="0" xr:uid="{FF2286A7-4560-4D3E-AB05-A1C69522557F}">
      <text>
        <r>
          <rPr>
            <sz val="9"/>
            <color indexed="81"/>
            <rFont val="Tahoma"/>
            <family val="2"/>
          </rPr>
          <t>Se relaciona lo correspondiente a la variable dos, que por lo general  aplica para los indicadores porcentuales o indices.</t>
        </r>
      </text>
    </comment>
    <comment ref="A14" authorId="0" shapeId="0" xr:uid="{C98ADDDE-CE3D-4629-955A-90A161DAA7AE}">
      <text>
        <r>
          <rPr>
            <sz val="9"/>
            <color indexed="81"/>
            <rFont val="Tahoma"/>
            <family val="2"/>
          </rPr>
          <t xml:space="preserve">Seleccionar la unidad de medida del indicador de la lista desplegable
</t>
        </r>
      </text>
    </comment>
    <comment ref="C14" authorId="0" shapeId="0" xr:uid="{B794B312-62C7-4B70-A50B-04B2BE7B1592}">
      <text>
        <r>
          <rPr>
            <sz val="9"/>
            <color indexed="81"/>
            <rFont val="Tahoma"/>
            <family val="2"/>
          </rPr>
          <t xml:space="preserve">Indique la meta que desea llegar para la vigencia propuesta para el indicador, de acuerdo con lo relacionado en el Plan.
</t>
        </r>
      </text>
    </comment>
    <comment ref="F14" authorId="0" shapeId="0" xr:uid="{9F50E1CA-B0BE-474A-B8CD-AF182CFBC19C}">
      <text>
        <r>
          <rPr>
            <sz val="9"/>
            <color indexed="81"/>
            <rFont val="Tahoma"/>
            <family val="2"/>
          </rPr>
          <t xml:space="preserve">Seleccionar la Periocidad propuesta para el indicador de la lista desplegable.
</t>
        </r>
      </text>
    </comment>
    <comment ref="J14" authorId="0" shapeId="0" xr:uid="{1C742BBB-C7C5-4F5E-BFF6-DE944809ECD0}">
      <text>
        <r>
          <rPr>
            <sz val="9"/>
            <color indexed="81"/>
            <rFont val="Tahoma"/>
            <family val="2"/>
          </rPr>
          <t xml:space="preserve">En este espacio se relaciona los rangos determinados para saber en donde se categoriza, de acuerdo con el avance o cumplimiento reportado.
</t>
        </r>
      </text>
    </comment>
    <comment ref="S14" authorId="0" shapeId="0" xr:uid="{1A834B8A-95E1-4EC3-94D1-878CC463A539}">
      <text>
        <r>
          <rPr>
            <sz val="9"/>
            <color indexed="81"/>
            <rFont val="Tahoma"/>
            <family val="2"/>
          </rPr>
          <t xml:space="preserve">Seleccione de la lista desplegable el área responsable del reporte del indicador
</t>
        </r>
      </text>
    </comment>
    <comment ref="A18" authorId="1" shapeId="0" xr:uid="{A7277276-0D72-4518-A1B8-8A7328157C6C}">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E9F96203-5CBD-4C70-B68D-D22B61ED733C}">
      <text>
        <r>
          <rPr>
            <sz val="9"/>
            <color indexed="81"/>
            <rFont val="Tahoma"/>
            <family val="2"/>
          </rPr>
          <t>Este es un campo informativo, no se diligencia.</t>
        </r>
      </text>
    </comment>
    <comment ref="F19" authorId="1" shapeId="0" xr:uid="{143E1E1E-4E29-41ED-BD12-19AE8E09C32C}">
      <text>
        <r>
          <rPr>
            <sz val="9"/>
            <color indexed="81"/>
            <rFont val="Tahoma"/>
            <family val="2"/>
          </rPr>
          <t>Este es un campo informativo, no se diligencia.</t>
        </r>
      </text>
    </comment>
    <comment ref="O19" authorId="1" shapeId="0" xr:uid="{C1AA20A2-12DD-466A-A2BF-84858DE9543F}">
      <text>
        <r>
          <rPr>
            <sz val="9"/>
            <color indexed="81"/>
            <rFont val="Tahoma"/>
            <family val="2"/>
          </rPr>
          <t>Este es un campo informativo, no se diligencia.</t>
        </r>
      </text>
    </comment>
    <comment ref="A22" authorId="0" shapeId="0" xr:uid="{06A6812C-9DC2-4600-9D32-07E7E63D59CA}">
      <text>
        <r>
          <rPr>
            <sz val="9"/>
            <color indexed="81"/>
            <rFont val="Tahoma"/>
            <family val="2"/>
          </rPr>
          <t xml:space="preserve">Relacionar el dato que corresponde a la variable uno del indicador
</t>
        </r>
      </text>
    </comment>
    <comment ref="A23" authorId="0" shapeId="0" xr:uid="{D7E249D9-0E59-4E91-87C4-0FC78E4448E1}">
      <text>
        <r>
          <rPr>
            <sz val="9"/>
            <color indexed="81"/>
            <rFont val="Tahoma"/>
            <family val="2"/>
          </rPr>
          <t xml:space="preserve">Relacionar el dato que corresponde a la variable dos del indicador, si aplica
</t>
        </r>
      </text>
    </comment>
    <comment ref="A24" authorId="0" shapeId="0" xr:uid="{D46A31DA-9070-4688-8BFE-69FB8350E2C2}">
      <text>
        <r>
          <rPr>
            <sz val="9"/>
            <color indexed="81"/>
            <rFont val="Tahoma"/>
            <family val="2"/>
          </rPr>
          <t>Espacio solo informativo, no se relaciona datos en estos campos.</t>
        </r>
      </text>
    </comment>
    <comment ref="A39" authorId="0" shapeId="0" xr:uid="{5D68E9DD-9013-4140-AFF6-4BC7833941D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1245FBD7-4B43-4F09-A9F4-9AA224C7FC0C}">
      <text>
        <r>
          <rPr>
            <sz val="9"/>
            <color indexed="81"/>
            <rFont val="Tahoma"/>
            <family val="2"/>
          </rPr>
          <t>En este espacio se realiza por funcionario de la OAP, las observaciones relevantes resultado de la medición del indicador.</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0430F6DA-00C8-4351-95DE-759C42C4A917}">
      <text>
        <r>
          <rPr>
            <sz val="9"/>
            <color indexed="81"/>
            <rFont val="Tahoma"/>
            <family val="2"/>
          </rPr>
          <t xml:space="preserve">Se selecciona el Proceso de la lista desplegable que se relacione de acuerdo con la actividad e indicador formulado
</t>
        </r>
      </text>
    </comment>
    <comment ref="A6" authorId="0" shapeId="0" xr:uid="{5213FFC4-32FB-41D7-AF0F-CF4088B792F6}">
      <text>
        <r>
          <rPr>
            <sz val="9"/>
            <color indexed="81"/>
            <rFont val="Tahoma"/>
            <family val="2"/>
          </rPr>
          <t xml:space="preserve">Relacionar el nombre del indicador, tal como se relaciona en el Plan.
</t>
        </r>
      </text>
    </comment>
    <comment ref="A7" authorId="0" shapeId="0" xr:uid="{05A28E4D-7A27-46E4-A408-0EA8D021F14D}">
      <text>
        <r>
          <rPr>
            <sz val="9"/>
            <color indexed="81"/>
            <rFont val="Tahoma"/>
            <family val="2"/>
          </rPr>
          <t xml:space="preserve">Relacionar el objetivo del Proceso el cual se asociará al indicador, tal como se encuentra en la caracterización.
</t>
        </r>
      </text>
    </comment>
    <comment ref="A8" authorId="0" shapeId="0" xr:uid="{06E5B15D-91A4-444B-A000-63F28AF7E9AE}">
      <text>
        <r>
          <rPr>
            <sz val="9"/>
            <color indexed="81"/>
            <rFont val="Tahoma"/>
            <family val="2"/>
          </rPr>
          <t xml:space="preserve">Relacionar la actividad relacionada en el Plan (PAG - PEIDA) asociada al indicador.
</t>
        </r>
      </text>
    </comment>
    <comment ref="A9" authorId="0" shapeId="0" xr:uid="{F35976F7-4A30-49CB-B92D-88080B62013E}">
      <text>
        <r>
          <rPr>
            <sz val="9"/>
            <color indexed="81"/>
            <rFont val="Tahoma"/>
            <family val="2"/>
          </rPr>
          <t xml:space="preserve">Relacionar la formula del indicador
</t>
        </r>
      </text>
    </comment>
    <comment ref="C9" authorId="0" shapeId="0" xr:uid="{AF46562C-EDDD-4936-9385-FB3AA6CFF4E6}">
      <text>
        <r>
          <rPr>
            <sz val="9"/>
            <color indexed="81"/>
            <rFont val="Tahoma"/>
            <family val="2"/>
          </rPr>
          <t xml:space="preserve">Relacionar la formula del indicador correspondiente a la variable uno
</t>
        </r>
      </text>
    </comment>
    <comment ref="F9" authorId="0" shapeId="0" xr:uid="{9C1E020A-0B65-42E5-8AAF-61FC10729E3C}">
      <text>
        <r>
          <rPr>
            <sz val="9"/>
            <color indexed="81"/>
            <rFont val="Tahoma"/>
            <family val="2"/>
          </rPr>
          <t xml:space="preserve">Describir en forma clara lo que busca  medir el indicador
</t>
        </r>
      </text>
    </comment>
    <comment ref="N10" authorId="0" shapeId="0" xr:uid="{F581B845-F23B-4CD0-83BE-C3C32BBFA937}">
      <text>
        <r>
          <rPr>
            <sz val="9"/>
            <color indexed="81"/>
            <rFont val="Tahoma"/>
            <family val="2"/>
          </rPr>
          <t xml:space="preserve">Seleccionar de la lista desplegable, la naturaleza o tipo de indicador
</t>
        </r>
      </text>
    </comment>
    <comment ref="R10" authorId="0" shapeId="0" xr:uid="{81199284-273C-4BF3-9C69-D09C231F143A}">
      <text>
        <r>
          <rPr>
            <sz val="9"/>
            <color indexed="81"/>
            <rFont val="Tahoma"/>
            <family val="2"/>
          </rPr>
          <t>Relacionar el Código del Indicador, tal como aparece en el plan correspondiente (PAG o PEIDA)</t>
        </r>
      </text>
    </comment>
    <comment ref="U10" authorId="0" shapeId="0" xr:uid="{BEA8DD9B-2F0B-4963-A9D0-4EDC181C8A91}">
      <text>
        <r>
          <rPr>
            <sz val="9"/>
            <color indexed="81"/>
            <rFont val="Tahoma"/>
            <family val="2"/>
          </rPr>
          <t xml:space="preserve">Se relacione la versión del indicador de acuerdo con las modificaciones realizadas. 
</t>
        </r>
      </text>
    </comment>
    <comment ref="C11" authorId="0" shapeId="0" xr:uid="{5FD210C3-EB6A-4E33-ADC0-7AC9E6463476}">
      <text>
        <r>
          <rPr>
            <sz val="9"/>
            <color indexed="81"/>
            <rFont val="Tahoma"/>
            <family val="2"/>
          </rPr>
          <t>Se relaciona lo correspondiente a la variable dos, que por lo general  aplica para los indicadores porcentuales o indices.</t>
        </r>
      </text>
    </comment>
    <comment ref="A14" authorId="0" shapeId="0" xr:uid="{8080B1F5-E71E-4F05-9AEB-DA6B87471D3A}">
      <text>
        <r>
          <rPr>
            <sz val="9"/>
            <color indexed="81"/>
            <rFont val="Tahoma"/>
            <family val="2"/>
          </rPr>
          <t xml:space="preserve">Seleccionar la unidad de medida del indicador de la lista desplegable
</t>
        </r>
      </text>
    </comment>
    <comment ref="C14" authorId="0" shapeId="0" xr:uid="{F6ADA81C-2566-41E7-92E5-CABEA6F4C27F}">
      <text>
        <r>
          <rPr>
            <sz val="9"/>
            <color indexed="81"/>
            <rFont val="Tahoma"/>
            <family val="2"/>
          </rPr>
          <t xml:space="preserve">Indique la meta que desea llegar para la vigencia propuesta para el indicador, de acuerdo con lo relacionado en el Plan.
</t>
        </r>
      </text>
    </comment>
    <comment ref="F14" authorId="0" shapeId="0" xr:uid="{F17B619E-CA1F-4F14-BD2C-D4B16A9DFE58}">
      <text>
        <r>
          <rPr>
            <sz val="9"/>
            <color indexed="81"/>
            <rFont val="Tahoma"/>
            <family val="2"/>
          </rPr>
          <t xml:space="preserve">Seleccionar la Periocidad propuesta para el indicador de la lista desplegable.
</t>
        </r>
      </text>
    </comment>
    <comment ref="J14" authorId="0" shapeId="0" xr:uid="{9A57B1B7-7847-4B2C-84B4-C161D8520958}">
      <text>
        <r>
          <rPr>
            <sz val="9"/>
            <color indexed="81"/>
            <rFont val="Tahoma"/>
            <family val="2"/>
          </rPr>
          <t xml:space="preserve">En este espacio se relaciona los rangos determinados para saber en donde se categoriza, de acuerdo con el avance o cumplimiento reportado.
</t>
        </r>
      </text>
    </comment>
    <comment ref="S14" authorId="0" shapeId="0" xr:uid="{23B1A99B-509B-4D0F-B7F0-C95D162A606A}">
      <text>
        <r>
          <rPr>
            <sz val="9"/>
            <color indexed="81"/>
            <rFont val="Tahoma"/>
            <family val="2"/>
          </rPr>
          <t xml:space="preserve">Seleccione de la lista desplegable el área responsable del reporte del indicador
</t>
        </r>
      </text>
    </comment>
    <comment ref="A18" authorId="1" shapeId="0" xr:uid="{710489A8-3E8E-46CF-B909-90F3619BF142}">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93F7176A-96EB-4C95-B5E2-960E87C3C3EF}">
      <text>
        <r>
          <rPr>
            <sz val="9"/>
            <color indexed="81"/>
            <rFont val="Tahoma"/>
            <family val="2"/>
          </rPr>
          <t>Este es un campo informativo, no se diligencia.</t>
        </r>
      </text>
    </comment>
    <comment ref="F19" authorId="1" shapeId="0" xr:uid="{740157B0-A994-4909-A897-C7B463094F99}">
      <text>
        <r>
          <rPr>
            <sz val="9"/>
            <color indexed="81"/>
            <rFont val="Tahoma"/>
            <family val="2"/>
          </rPr>
          <t>Este es un campo informativo, no se diligencia.</t>
        </r>
      </text>
    </comment>
    <comment ref="O19" authorId="1" shapeId="0" xr:uid="{86142B85-C8F7-4703-8EA2-E6FB84DDF559}">
      <text>
        <r>
          <rPr>
            <sz val="9"/>
            <color indexed="81"/>
            <rFont val="Tahoma"/>
            <family val="2"/>
          </rPr>
          <t>Este es un campo informativo, no se diligencia.</t>
        </r>
      </text>
    </comment>
    <comment ref="A22" authorId="0" shapeId="0" xr:uid="{61F98B6C-C667-45D8-A690-FE2176C84BCC}">
      <text>
        <r>
          <rPr>
            <sz val="9"/>
            <color indexed="81"/>
            <rFont val="Tahoma"/>
            <family val="2"/>
          </rPr>
          <t xml:space="preserve">Relacionar el dato que corresponde a la variable uno del indicador
</t>
        </r>
      </text>
    </comment>
    <comment ref="A23" authorId="0" shapeId="0" xr:uid="{2D93C4C6-ED85-4318-AA11-04AE088D7C54}">
      <text>
        <r>
          <rPr>
            <sz val="9"/>
            <color indexed="81"/>
            <rFont val="Tahoma"/>
            <family val="2"/>
          </rPr>
          <t xml:space="preserve">Relacionar el dato que corresponde a la variable dos del indicador, si aplica
</t>
        </r>
      </text>
    </comment>
    <comment ref="A24" authorId="0" shapeId="0" xr:uid="{27764D84-8804-43F2-9412-DC5583D19D2C}">
      <text>
        <r>
          <rPr>
            <sz val="9"/>
            <color indexed="81"/>
            <rFont val="Tahoma"/>
            <family val="2"/>
          </rPr>
          <t>Espacio solo informativo, no se relaciona datos en estos campos.</t>
        </r>
      </text>
    </comment>
    <comment ref="A39" authorId="0" shapeId="0" xr:uid="{1538CC17-4FEC-4778-AE22-69FE4D9054C8}">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5FAC0D07-6713-457F-8D78-E2D823EAE052}">
      <text>
        <r>
          <rPr>
            <sz val="9"/>
            <color indexed="81"/>
            <rFont val="Tahoma"/>
            <family val="2"/>
          </rPr>
          <t>En este espacio se realiza por funcionario de la OAP, las observaciones relevantes resultado de la medición del indicador.</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4CD71FB1-AB46-4EA3-850F-42876AF71C59}">
      <text>
        <r>
          <rPr>
            <sz val="9"/>
            <color indexed="81"/>
            <rFont val="Tahoma"/>
            <family val="2"/>
          </rPr>
          <t xml:space="preserve">Se selecciona el Proceso de la lista desplegable que se relacione de acuerdo con la actividad e indicador formulado
</t>
        </r>
      </text>
    </comment>
    <comment ref="A6" authorId="0" shapeId="0" xr:uid="{9F829DC2-69D1-4FF9-9B12-D24E37592B4B}">
      <text>
        <r>
          <rPr>
            <sz val="9"/>
            <color indexed="81"/>
            <rFont val="Tahoma"/>
            <family val="2"/>
          </rPr>
          <t xml:space="preserve">Relacionar el nombre del indicador, tal como se relaciona en el Plan.
</t>
        </r>
      </text>
    </comment>
    <comment ref="A7" authorId="0" shapeId="0" xr:uid="{653529A4-D1C7-4B7A-BB5E-D0E87B950B00}">
      <text>
        <r>
          <rPr>
            <sz val="9"/>
            <color indexed="81"/>
            <rFont val="Tahoma"/>
            <family val="2"/>
          </rPr>
          <t xml:space="preserve">Relacionar el objetivo del Proceso el cual se asociará al indicador, tal como se encuentra en la caracterización.
</t>
        </r>
      </text>
    </comment>
    <comment ref="A8" authorId="0" shapeId="0" xr:uid="{4039CEB8-4C2D-4A90-998E-D5780F455322}">
      <text>
        <r>
          <rPr>
            <sz val="9"/>
            <color indexed="81"/>
            <rFont val="Tahoma"/>
            <family val="2"/>
          </rPr>
          <t xml:space="preserve">Relacionar la actividad relacionada en el Plan (PAG - PEIDA) asociada al indicador.
</t>
        </r>
      </text>
    </comment>
    <comment ref="A9" authorId="0" shapeId="0" xr:uid="{49638EC4-E0D7-455F-8F69-9F49F4C5EBFD}">
      <text>
        <r>
          <rPr>
            <sz val="9"/>
            <color indexed="81"/>
            <rFont val="Tahoma"/>
            <family val="2"/>
          </rPr>
          <t xml:space="preserve">Relacionar la formula del indicador
</t>
        </r>
      </text>
    </comment>
    <comment ref="C9" authorId="0" shapeId="0" xr:uid="{C8CDB4BB-8D23-4937-B4B8-68B90FBB01C1}">
      <text>
        <r>
          <rPr>
            <sz val="9"/>
            <color indexed="81"/>
            <rFont val="Tahoma"/>
            <family val="2"/>
          </rPr>
          <t xml:space="preserve">Relacionar la formula del indicador correspondiente a la variable uno
</t>
        </r>
      </text>
    </comment>
    <comment ref="F9" authorId="0" shapeId="0" xr:uid="{24B47F21-92FC-4F92-9BC4-9C84CFFAC428}">
      <text>
        <r>
          <rPr>
            <sz val="9"/>
            <color indexed="81"/>
            <rFont val="Tahoma"/>
            <family val="2"/>
          </rPr>
          <t xml:space="preserve">Describir en forma clara lo que busca  medir el indicador
</t>
        </r>
      </text>
    </comment>
    <comment ref="N10" authorId="0" shapeId="0" xr:uid="{B2AC1A89-0002-49B7-A53E-D29F898F79EA}">
      <text>
        <r>
          <rPr>
            <sz val="9"/>
            <color indexed="81"/>
            <rFont val="Tahoma"/>
            <family val="2"/>
          </rPr>
          <t xml:space="preserve">Seleccionar de la lista desplegable, la naturaleza o tipo de indicador
</t>
        </r>
      </text>
    </comment>
    <comment ref="R10" authorId="0" shapeId="0" xr:uid="{42D214A9-B089-4C78-A37B-49A9EDD486A7}">
      <text>
        <r>
          <rPr>
            <sz val="9"/>
            <color indexed="81"/>
            <rFont val="Tahoma"/>
            <family val="2"/>
          </rPr>
          <t>Relacionar el Código del Indicador, tal como aparece en el plan correspondiente (PAG o PEIDA)</t>
        </r>
      </text>
    </comment>
    <comment ref="U10" authorId="0" shapeId="0" xr:uid="{E7F2370B-29E5-4340-BF44-01CDBBA33315}">
      <text>
        <r>
          <rPr>
            <sz val="9"/>
            <color indexed="81"/>
            <rFont val="Tahoma"/>
            <family val="2"/>
          </rPr>
          <t xml:space="preserve">Se relacione la versión del indicador de acuerdo con las modificaciones realizadas. 
</t>
        </r>
      </text>
    </comment>
    <comment ref="C11" authorId="0" shapeId="0" xr:uid="{98199876-0038-4C77-AE29-9C7DD6A7A3CF}">
      <text>
        <r>
          <rPr>
            <sz val="9"/>
            <color indexed="81"/>
            <rFont val="Tahoma"/>
            <family val="2"/>
          </rPr>
          <t>Se relaciona lo correspondiente a la variable dos, que por lo general  aplica para los indicadores porcentuales o indices.</t>
        </r>
      </text>
    </comment>
    <comment ref="A14" authorId="0" shapeId="0" xr:uid="{01ED6FC9-1988-41F4-A4C2-522593DA3462}">
      <text>
        <r>
          <rPr>
            <sz val="9"/>
            <color indexed="81"/>
            <rFont val="Tahoma"/>
            <family val="2"/>
          </rPr>
          <t xml:space="preserve">Seleccionar la unidad de medida del indicador de la lista desplegable
</t>
        </r>
      </text>
    </comment>
    <comment ref="C14" authorId="0" shapeId="0" xr:uid="{9962EC97-816F-4891-B1DD-331445FE9DAA}">
      <text>
        <r>
          <rPr>
            <sz val="9"/>
            <color indexed="81"/>
            <rFont val="Tahoma"/>
            <family val="2"/>
          </rPr>
          <t xml:space="preserve">Indique la meta que desea llegar para la vigencia propuesta para el indicador, de acuerdo con lo relacionado en el Plan.
</t>
        </r>
      </text>
    </comment>
    <comment ref="F14" authorId="0" shapeId="0" xr:uid="{BFEBD854-DAE5-46CD-9972-0EA611049B45}">
      <text>
        <r>
          <rPr>
            <sz val="9"/>
            <color indexed="81"/>
            <rFont val="Tahoma"/>
            <family val="2"/>
          </rPr>
          <t xml:space="preserve">Seleccionar la Periocidad propuesta para el indicador de la lista desplegable.
</t>
        </r>
      </text>
    </comment>
    <comment ref="J14" authorId="0" shapeId="0" xr:uid="{75A30525-C378-4636-8F56-8E40BD8FCC1D}">
      <text>
        <r>
          <rPr>
            <sz val="9"/>
            <color indexed="81"/>
            <rFont val="Tahoma"/>
            <family val="2"/>
          </rPr>
          <t xml:space="preserve">En este espacio se relaciona los rangos determinados para saber en donde se categoriza, de acuerdo con el avance o cumplimiento reportado.
</t>
        </r>
      </text>
    </comment>
    <comment ref="S14" authorId="0" shapeId="0" xr:uid="{6DED1D95-A30F-4A69-8A01-22C8DBC50F96}">
      <text>
        <r>
          <rPr>
            <sz val="9"/>
            <color indexed="81"/>
            <rFont val="Tahoma"/>
            <family val="2"/>
          </rPr>
          <t xml:space="preserve">Seleccione de la lista desplegable el área responsable del reporte del indicador
</t>
        </r>
      </text>
    </comment>
    <comment ref="A18" authorId="1" shapeId="0" xr:uid="{89F93A35-23F3-4B7C-A561-E84E34D72113}">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8CC1A107-E09B-49B6-8736-7DB534296257}">
      <text>
        <r>
          <rPr>
            <sz val="9"/>
            <color indexed="81"/>
            <rFont val="Tahoma"/>
            <family val="2"/>
          </rPr>
          <t>Este es un campo informativo, no se diligencia.</t>
        </r>
      </text>
    </comment>
    <comment ref="F19" authorId="1" shapeId="0" xr:uid="{4EC0EB73-17E1-45B7-A4C6-B60DBE3026D4}">
      <text>
        <r>
          <rPr>
            <sz val="9"/>
            <color indexed="81"/>
            <rFont val="Tahoma"/>
            <family val="2"/>
          </rPr>
          <t>Este es un campo informativo, no se diligencia.</t>
        </r>
      </text>
    </comment>
    <comment ref="O19" authorId="1" shapeId="0" xr:uid="{D23D387C-FBC9-4885-BCBB-BF97F04E440E}">
      <text>
        <r>
          <rPr>
            <sz val="9"/>
            <color indexed="81"/>
            <rFont val="Tahoma"/>
            <family val="2"/>
          </rPr>
          <t>Este es un campo informativo, no se diligencia.</t>
        </r>
      </text>
    </comment>
    <comment ref="A22" authorId="0" shapeId="0" xr:uid="{AA012687-E733-4624-A13C-BCA4D8B41433}">
      <text>
        <r>
          <rPr>
            <sz val="9"/>
            <color indexed="81"/>
            <rFont val="Tahoma"/>
            <family val="2"/>
          </rPr>
          <t xml:space="preserve">Relacionar el dato que corresponde a la variable uno del indicador
</t>
        </r>
      </text>
    </comment>
    <comment ref="A23" authorId="0" shapeId="0" xr:uid="{B046B55C-1A7E-461B-AC20-23092EDC256C}">
      <text>
        <r>
          <rPr>
            <sz val="9"/>
            <color indexed="81"/>
            <rFont val="Tahoma"/>
            <family val="2"/>
          </rPr>
          <t xml:space="preserve">Relacionar el dato que corresponde a la variable dos del indicador, si aplica
</t>
        </r>
      </text>
    </comment>
    <comment ref="A24" authorId="0" shapeId="0" xr:uid="{D523BAD2-6677-46BD-98D0-5611EBD5114E}">
      <text>
        <r>
          <rPr>
            <sz val="9"/>
            <color indexed="81"/>
            <rFont val="Tahoma"/>
            <family val="2"/>
          </rPr>
          <t>Espacio solo informativo, no se relaciona datos en estos campos.</t>
        </r>
      </text>
    </comment>
    <comment ref="A39" authorId="0" shapeId="0" xr:uid="{12601EC0-4268-4FB4-881E-2420808664F8}">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B684D1F1-7387-421C-8AE5-96990D90BC96}">
      <text>
        <r>
          <rPr>
            <sz val="9"/>
            <color indexed="81"/>
            <rFont val="Tahoma"/>
            <family val="2"/>
          </rPr>
          <t>En este espacio se realiza por funcionario de la OAP, las observaciones relevantes resultado de la medición del indicador.</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039031BE-3E11-42A3-B8FD-00A95059DEE4}">
      <text>
        <r>
          <rPr>
            <sz val="9"/>
            <color indexed="81"/>
            <rFont val="Tahoma"/>
            <family val="2"/>
          </rPr>
          <t xml:space="preserve">Se selecciona el Proceso de la lista desplegable que se relacione de acuerdo con la actividad e indicador formulado
</t>
        </r>
      </text>
    </comment>
    <comment ref="A6" authorId="0" shapeId="0" xr:uid="{4BEB96E2-4836-4BEB-A068-4B3C87506506}">
      <text>
        <r>
          <rPr>
            <sz val="9"/>
            <color indexed="81"/>
            <rFont val="Tahoma"/>
            <family val="2"/>
          </rPr>
          <t xml:space="preserve">Relacionar el nombre del indicador, tal como se relaciona en el Plan.
</t>
        </r>
      </text>
    </comment>
    <comment ref="A7" authorId="0" shapeId="0" xr:uid="{4F4D787E-E7E0-44F7-9A0A-3DF7FBE073C7}">
      <text>
        <r>
          <rPr>
            <sz val="9"/>
            <color indexed="81"/>
            <rFont val="Tahoma"/>
            <family val="2"/>
          </rPr>
          <t xml:space="preserve">Relacionar el objetivo del Proceso el cual se asociará al indicador, tal como se encuentra en la caracterización.
</t>
        </r>
      </text>
    </comment>
    <comment ref="A8" authorId="0" shapeId="0" xr:uid="{53821C62-5A75-48BD-A362-095EDA700469}">
      <text>
        <r>
          <rPr>
            <sz val="9"/>
            <color indexed="81"/>
            <rFont val="Tahoma"/>
            <family val="2"/>
          </rPr>
          <t xml:space="preserve">Relacionar la actividad relacionada en el Plan (PAG - PEIDA) asociada al indicador.
</t>
        </r>
      </text>
    </comment>
    <comment ref="A9" authorId="0" shapeId="0" xr:uid="{54C01CD8-2069-4302-9F63-3EE051DF0F6B}">
      <text>
        <r>
          <rPr>
            <sz val="9"/>
            <color indexed="81"/>
            <rFont val="Tahoma"/>
            <family val="2"/>
          </rPr>
          <t xml:space="preserve">Relacionar la formula del indicador
</t>
        </r>
      </text>
    </comment>
    <comment ref="C9" authorId="0" shapeId="0" xr:uid="{FCA732DA-9A0D-4604-B7DD-F5BFEB1E4646}">
      <text>
        <r>
          <rPr>
            <sz val="9"/>
            <color indexed="81"/>
            <rFont val="Tahoma"/>
            <family val="2"/>
          </rPr>
          <t xml:space="preserve">Relacionar la formula del indicador correspondiente a la variable uno
</t>
        </r>
      </text>
    </comment>
    <comment ref="F9" authorId="0" shapeId="0" xr:uid="{D13AC273-2396-4FA4-9A3C-2499983884FE}">
      <text>
        <r>
          <rPr>
            <sz val="9"/>
            <color indexed="81"/>
            <rFont val="Tahoma"/>
            <family val="2"/>
          </rPr>
          <t xml:space="preserve">Describir en forma clara lo que busca  medir el indicador
</t>
        </r>
      </text>
    </comment>
    <comment ref="N10" authorId="0" shapeId="0" xr:uid="{FDF85911-3CEA-41E9-AB4E-194C1CB40444}">
      <text>
        <r>
          <rPr>
            <sz val="9"/>
            <color indexed="81"/>
            <rFont val="Tahoma"/>
            <family val="2"/>
          </rPr>
          <t xml:space="preserve">Seleccionar de la lista desplegable, la naturaleza o tipo de indicador
</t>
        </r>
      </text>
    </comment>
    <comment ref="R10" authorId="0" shapeId="0" xr:uid="{C201663F-74DA-4DAF-89AB-77C0CAD7ACCD}">
      <text>
        <r>
          <rPr>
            <sz val="9"/>
            <color indexed="81"/>
            <rFont val="Tahoma"/>
            <family val="2"/>
          </rPr>
          <t>Relacionar el Código del Indicador, tal como aparece en el plan correspondiente (PAG o PEIDA)</t>
        </r>
      </text>
    </comment>
    <comment ref="U10" authorId="0" shapeId="0" xr:uid="{EB0A0E1C-12B0-4B1D-8AFA-A461B98EAD8E}">
      <text>
        <r>
          <rPr>
            <sz val="9"/>
            <color indexed="81"/>
            <rFont val="Tahoma"/>
            <family val="2"/>
          </rPr>
          <t xml:space="preserve">Se relacione la versión del indicador de acuerdo con las modificaciones realizadas. 
</t>
        </r>
      </text>
    </comment>
    <comment ref="C11" authorId="0" shapeId="0" xr:uid="{9BB638DE-43D2-479B-AD0C-0ADE15482920}">
      <text>
        <r>
          <rPr>
            <sz val="9"/>
            <color indexed="81"/>
            <rFont val="Tahoma"/>
            <family val="2"/>
          </rPr>
          <t>Se relaciona lo correspondiente a la variable dos, que por lo general  aplica para los indicadores porcentuales o indices.</t>
        </r>
      </text>
    </comment>
    <comment ref="A14" authorId="0" shapeId="0" xr:uid="{6A7E2229-627F-47E8-8172-811C6D435EED}">
      <text>
        <r>
          <rPr>
            <sz val="9"/>
            <color indexed="81"/>
            <rFont val="Tahoma"/>
            <family val="2"/>
          </rPr>
          <t xml:space="preserve">Seleccionar la unidad de medida del indicador de la lista desplegable
</t>
        </r>
      </text>
    </comment>
    <comment ref="C14" authorId="0" shapeId="0" xr:uid="{35330109-A166-422A-A589-02CAD9B5CF28}">
      <text>
        <r>
          <rPr>
            <sz val="9"/>
            <color indexed="81"/>
            <rFont val="Tahoma"/>
            <family val="2"/>
          </rPr>
          <t xml:space="preserve">Indique la meta que desea llegar para la vigencia propuesta para el indicador, de acuerdo con lo relacionado en el Plan.
</t>
        </r>
      </text>
    </comment>
    <comment ref="F14" authorId="0" shapeId="0" xr:uid="{F966C16D-5D7A-49DB-BC14-156B0C872AD9}">
      <text>
        <r>
          <rPr>
            <sz val="9"/>
            <color indexed="81"/>
            <rFont val="Tahoma"/>
            <family val="2"/>
          </rPr>
          <t xml:space="preserve">Seleccionar la Periocidad propuesta para el indicador de la lista desplegable.
</t>
        </r>
      </text>
    </comment>
    <comment ref="J14" authorId="0" shapeId="0" xr:uid="{BA970D1B-ECA0-4BDF-9E9B-BF6272521295}">
      <text>
        <r>
          <rPr>
            <sz val="9"/>
            <color indexed="81"/>
            <rFont val="Tahoma"/>
            <family val="2"/>
          </rPr>
          <t xml:space="preserve">En este espacio se relaciona los rangos determinados para saber en donde se categoriza, de acuerdo con el avance o cumplimiento reportado.
</t>
        </r>
      </text>
    </comment>
    <comment ref="S14" authorId="0" shapeId="0" xr:uid="{63D0E8E5-D75E-4C3E-A192-E81122CEE0A9}">
      <text>
        <r>
          <rPr>
            <sz val="9"/>
            <color indexed="81"/>
            <rFont val="Tahoma"/>
            <family val="2"/>
          </rPr>
          <t xml:space="preserve">Seleccione de la lista desplegable el área responsable del reporte del indicador
</t>
        </r>
      </text>
    </comment>
    <comment ref="A18" authorId="1" shapeId="0" xr:uid="{0A7B44F0-6B1E-4B67-B4DD-1EDA84A4D075}">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9FC34CAF-79D8-45FB-9E02-88D329AF849D}">
      <text>
        <r>
          <rPr>
            <sz val="9"/>
            <color indexed="81"/>
            <rFont val="Tahoma"/>
            <family val="2"/>
          </rPr>
          <t>Este es un campo informativo, no se diligencia.</t>
        </r>
      </text>
    </comment>
    <comment ref="F19" authorId="1" shapeId="0" xr:uid="{235AE9A4-7633-4D6F-8F54-6BCDD560E888}">
      <text>
        <r>
          <rPr>
            <sz val="9"/>
            <color indexed="81"/>
            <rFont val="Tahoma"/>
            <family val="2"/>
          </rPr>
          <t>Este es un campo informativo, no se diligencia.</t>
        </r>
      </text>
    </comment>
    <comment ref="O19" authorId="1" shapeId="0" xr:uid="{62E70674-CBCD-4C82-9E9C-1D6DA57364B9}">
      <text>
        <r>
          <rPr>
            <sz val="9"/>
            <color indexed="81"/>
            <rFont val="Tahoma"/>
            <family val="2"/>
          </rPr>
          <t>Este es un campo informativo, no se diligencia.</t>
        </r>
      </text>
    </comment>
    <comment ref="A22" authorId="0" shapeId="0" xr:uid="{F36D0811-179B-49D5-9463-B58F394BD65C}">
      <text>
        <r>
          <rPr>
            <sz val="9"/>
            <color indexed="81"/>
            <rFont val="Tahoma"/>
            <family val="2"/>
          </rPr>
          <t xml:space="preserve">Relacionar el dato que corresponde a la variable uno del indicador
</t>
        </r>
      </text>
    </comment>
    <comment ref="A23" authorId="0" shapeId="0" xr:uid="{144B51F0-6F64-4C0D-B3BB-C9A342376EC1}">
      <text>
        <r>
          <rPr>
            <sz val="9"/>
            <color indexed="81"/>
            <rFont val="Tahoma"/>
            <family val="2"/>
          </rPr>
          <t xml:space="preserve">Relacionar el dato que corresponde a la variable dos del indicador, si aplica
</t>
        </r>
      </text>
    </comment>
    <comment ref="A24" authorId="0" shapeId="0" xr:uid="{07F815AA-8B36-4715-9839-85FF7E14FC2A}">
      <text>
        <r>
          <rPr>
            <sz val="9"/>
            <color indexed="81"/>
            <rFont val="Tahoma"/>
            <family val="2"/>
          </rPr>
          <t>Espacio solo informativo, no se relaciona datos en estos campos.</t>
        </r>
      </text>
    </comment>
    <comment ref="A39" authorId="0" shapeId="0" xr:uid="{74A67BA4-6533-4F8E-8A90-669C886760E2}">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DD317B18-7E96-4C13-BDE9-9ECF72F6263D}">
      <text>
        <r>
          <rPr>
            <sz val="9"/>
            <color indexed="81"/>
            <rFont val="Tahoma"/>
            <family val="2"/>
          </rPr>
          <t>En este espacio se realiza por funcionario de la OAP, las observaciones relevantes resultado de la medición del indicador.</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CEE4A22-A674-4257-ABDF-BF40033E47B6}">
      <text>
        <r>
          <rPr>
            <sz val="9"/>
            <color indexed="81"/>
            <rFont val="Tahoma"/>
            <family val="2"/>
          </rPr>
          <t xml:space="preserve">Se selecciona el Proceso de la lista desplegable que se relacione de acuerdo con la actividad e indicador formulado
</t>
        </r>
      </text>
    </comment>
    <comment ref="A6" authorId="0" shapeId="0" xr:uid="{45CF6F05-AA77-479A-8512-4F6A2BC40C16}">
      <text>
        <r>
          <rPr>
            <sz val="9"/>
            <color indexed="81"/>
            <rFont val="Tahoma"/>
            <family val="2"/>
          </rPr>
          <t xml:space="preserve">Relacionar el nombre del indicador, tal como se relaciona en el Plan.
</t>
        </r>
      </text>
    </comment>
    <comment ref="A7" authorId="0" shapeId="0" xr:uid="{E6107782-DA5C-459C-87E7-E97D74AD167E}">
      <text>
        <r>
          <rPr>
            <sz val="9"/>
            <color indexed="81"/>
            <rFont val="Tahoma"/>
            <family val="2"/>
          </rPr>
          <t xml:space="preserve">Relacionar el objetivo del Proceso el cual se asociará al indicador, tal como se encuentra en la caracterización.
</t>
        </r>
      </text>
    </comment>
    <comment ref="A8" authorId="0" shapeId="0" xr:uid="{7A6446A9-5CA2-42AB-8518-A32C7030DB57}">
      <text>
        <r>
          <rPr>
            <sz val="9"/>
            <color indexed="81"/>
            <rFont val="Tahoma"/>
            <family val="2"/>
          </rPr>
          <t xml:space="preserve">Relacionar la actividad relacionada en el Plan (PAG - PEIDA) asociada al indicador.
</t>
        </r>
      </text>
    </comment>
    <comment ref="A9" authorId="0" shapeId="0" xr:uid="{F73345D4-D8F0-4817-A2AE-BA32B67DF343}">
      <text>
        <r>
          <rPr>
            <sz val="9"/>
            <color indexed="81"/>
            <rFont val="Tahoma"/>
            <family val="2"/>
          </rPr>
          <t xml:space="preserve">Relacionar la formula del indicador
</t>
        </r>
      </text>
    </comment>
    <comment ref="C9" authorId="0" shapeId="0" xr:uid="{15DA91D5-7F69-4891-9C6D-6CEB368C0033}">
      <text>
        <r>
          <rPr>
            <sz val="9"/>
            <color indexed="81"/>
            <rFont val="Tahoma"/>
            <family val="2"/>
          </rPr>
          <t xml:space="preserve">Relacionar la formula del indicador correspondiente a la variable uno
</t>
        </r>
      </text>
    </comment>
    <comment ref="F9" authorId="0" shapeId="0" xr:uid="{748D3122-7397-41CB-953B-1625BEC37773}">
      <text>
        <r>
          <rPr>
            <sz val="9"/>
            <color indexed="81"/>
            <rFont val="Tahoma"/>
            <family val="2"/>
          </rPr>
          <t xml:space="preserve">Describir en forma clara lo que busca  medir el indicador
</t>
        </r>
      </text>
    </comment>
    <comment ref="N10" authorId="0" shapeId="0" xr:uid="{3B71A489-313C-4EA0-B0CA-8290A6856171}">
      <text>
        <r>
          <rPr>
            <sz val="9"/>
            <color indexed="81"/>
            <rFont val="Tahoma"/>
            <family val="2"/>
          </rPr>
          <t xml:space="preserve">Seleccionar de la lista desplegable, la naturaleza o tipo de indicador
</t>
        </r>
      </text>
    </comment>
    <comment ref="R10" authorId="0" shapeId="0" xr:uid="{9553B243-C8F7-45C6-A314-5C43FC210413}">
      <text>
        <r>
          <rPr>
            <sz val="9"/>
            <color indexed="81"/>
            <rFont val="Tahoma"/>
            <family val="2"/>
          </rPr>
          <t>Relacionar el Código del Indicador, tal como aparece en el plan correspondiente (PAG o PEIDA)</t>
        </r>
      </text>
    </comment>
    <comment ref="U10" authorId="0" shapeId="0" xr:uid="{F93FB136-9A86-48CF-A49C-0310639F1FED}">
      <text>
        <r>
          <rPr>
            <sz val="9"/>
            <color indexed="81"/>
            <rFont val="Tahoma"/>
            <family val="2"/>
          </rPr>
          <t xml:space="preserve">Se relacione la versión del indicador de acuerdo con las modificaciones realizadas. 
</t>
        </r>
      </text>
    </comment>
    <comment ref="C11" authorId="0" shapeId="0" xr:uid="{B067C29A-FE19-41B9-980D-63DD23163294}">
      <text>
        <r>
          <rPr>
            <sz val="9"/>
            <color indexed="81"/>
            <rFont val="Tahoma"/>
            <family val="2"/>
          </rPr>
          <t>Se relaciona lo correspondiente a la variable dos, que por lo general  aplica para los indicadores porcentuales o indices.</t>
        </r>
      </text>
    </comment>
    <comment ref="A14" authorId="0" shapeId="0" xr:uid="{053A650F-30F8-4D2E-A971-56C9515A9932}">
      <text>
        <r>
          <rPr>
            <sz val="9"/>
            <color indexed="81"/>
            <rFont val="Tahoma"/>
            <family val="2"/>
          </rPr>
          <t xml:space="preserve">Seleccionar la unidad de medida del indicador de la lista desplegable
</t>
        </r>
      </text>
    </comment>
    <comment ref="C14" authorId="0" shapeId="0" xr:uid="{AAAF4D55-30F2-40B4-B2E8-426B9783E2E1}">
      <text>
        <r>
          <rPr>
            <sz val="9"/>
            <color indexed="81"/>
            <rFont val="Tahoma"/>
            <family val="2"/>
          </rPr>
          <t xml:space="preserve">Indique la meta que desea llegar para la vigencia propuesta para el indicador, de acuerdo con lo relacionado en el Plan.
</t>
        </r>
      </text>
    </comment>
    <comment ref="F14" authorId="0" shapeId="0" xr:uid="{6C292AE8-8EDA-486F-A0B4-1E7401052780}">
      <text>
        <r>
          <rPr>
            <sz val="9"/>
            <color indexed="81"/>
            <rFont val="Tahoma"/>
            <family val="2"/>
          </rPr>
          <t xml:space="preserve">Seleccionar la Periocidad propuesta para el indicador de la lista desplegable.
</t>
        </r>
      </text>
    </comment>
    <comment ref="J14" authorId="0" shapeId="0" xr:uid="{3C565421-C86A-49A2-AA21-1A75AC445C77}">
      <text>
        <r>
          <rPr>
            <sz val="9"/>
            <color indexed="81"/>
            <rFont val="Tahoma"/>
            <family val="2"/>
          </rPr>
          <t xml:space="preserve">En este espacio se relaciona los rangos determinados para saber en donde se categoriza, de acuerdo con el avance o cumplimiento reportado.
</t>
        </r>
      </text>
    </comment>
    <comment ref="S14" authorId="0" shapeId="0" xr:uid="{4C6AB846-C73C-4783-BD83-5CC8555D9211}">
      <text>
        <r>
          <rPr>
            <sz val="9"/>
            <color indexed="81"/>
            <rFont val="Tahoma"/>
            <family val="2"/>
          </rPr>
          <t xml:space="preserve">Seleccione de la lista desplegable el área responsable del reporte del indicador
</t>
        </r>
      </text>
    </comment>
    <comment ref="A18" authorId="1" shapeId="0" xr:uid="{AE9CAC74-52C0-47CE-B7CB-B812C755085C}">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74687DF0-565D-43FD-9E76-10C27A588F03}">
      <text>
        <r>
          <rPr>
            <sz val="9"/>
            <color indexed="81"/>
            <rFont val="Tahoma"/>
            <family val="2"/>
          </rPr>
          <t>Este es un campo informativo, no se diligencia.</t>
        </r>
      </text>
    </comment>
    <comment ref="F19" authorId="1" shapeId="0" xr:uid="{996B9D9C-63CC-4CDB-8941-1267206269C3}">
      <text>
        <r>
          <rPr>
            <sz val="9"/>
            <color indexed="81"/>
            <rFont val="Tahoma"/>
            <family val="2"/>
          </rPr>
          <t>Este es un campo informativo, no se diligencia.</t>
        </r>
      </text>
    </comment>
    <comment ref="O19" authorId="1" shapeId="0" xr:uid="{A23497FF-F6C0-4807-867A-87C5F6BB8854}">
      <text>
        <r>
          <rPr>
            <sz val="9"/>
            <color indexed="81"/>
            <rFont val="Tahoma"/>
            <family val="2"/>
          </rPr>
          <t>Este es un campo informativo, no se diligencia.</t>
        </r>
      </text>
    </comment>
    <comment ref="A22" authorId="0" shapeId="0" xr:uid="{BC70829B-1C32-4921-A21E-52C46909C2DE}">
      <text>
        <r>
          <rPr>
            <sz val="9"/>
            <color indexed="81"/>
            <rFont val="Tahoma"/>
            <family val="2"/>
          </rPr>
          <t xml:space="preserve">Relacionar el dato que corresponde a la variable uno del indicador
</t>
        </r>
      </text>
    </comment>
    <comment ref="A23" authorId="0" shapeId="0" xr:uid="{AC3B3347-105F-4401-AF7C-06378F213259}">
      <text>
        <r>
          <rPr>
            <sz val="9"/>
            <color indexed="81"/>
            <rFont val="Tahoma"/>
            <family val="2"/>
          </rPr>
          <t xml:space="preserve">Relacionar el dato que corresponde a la variable dos del indicador, si aplica
</t>
        </r>
      </text>
    </comment>
    <comment ref="A24" authorId="0" shapeId="0" xr:uid="{E9214831-9F15-4DC7-8AE2-161F72DDFEFE}">
      <text>
        <r>
          <rPr>
            <sz val="9"/>
            <color indexed="81"/>
            <rFont val="Tahoma"/>
            <family val="2"/>
          </rPr>
          <t>Espacio solo informativo, no se relaciona datos en estos campos.</t>
        </r>
      </text>
    </comment>
    <comment ref="A39" authorId="0" shapeId="0" xr:uid="{E2AB7B8F-1C61-4956-A957-0C1E07F83A5D}">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52ADC5DD-8831-4FF8-84CB-264942D4249A}">
      <text>
        <r>
          <rPr>
            <sz val="9"/>
            <color indexed="81"/>
            <rFont val="Tahoma"/>
            <family val="2"/>
          </rPr>
          <t>En este espacio se realiza por funcionario de la OAP, las observaciones relevantes resultado de la medición del indicador.</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F116BB26-5525-4561-AD53-CC9AD0309FDC}">
      <text>
        <r>
          <rPr>
            <sz val="9"/>
            <color indexed="81"/>
            <rFont val="Tahoma"/>
            <family val="2"/>
          </rPr>
          <t xml:space="preserve">Se selecciona el Proceso de la lista desplegable que se relacione de acuerdo con la actividad e indicador formulado
</t>
        </r>
      </text>
    </comment>
    <comment ref="A6" authorId="0" shapeId="0" xr:uid="{0D265D8C-71A1-40AB-A7E4-996876E45DE8}">
      <text>
        <r>
          <rPr>
            <sz val="9"/>
            <color indexed="81"/>
            <rFont val="Tahoma"/>
            <family val="2"/>
          </rPr>
          <t xml:space="preserve">Relacionar el nombre del indicador, tal como se relaciona en el Plan.
</t>
        </r>
      </text>
    </comment>
    <comment ref="A7" authorId="0" shapeId="0" xr:uid="{F5893093-ECE8-42CB-AA8F-09A2AE9935FD}">
      <text>
        <r>
          <rPr>
            <sz val="9"/>
            <color indexed="81"/>
            <rFont val="Tahoma"/>
            <family val="2"/>
          </rPr>
          <t xml:space="preserve">Relacionar el objetivo del Proceso el cual se asociará al indicador, tal como se encuentra en la caracterización.
</t>
        </r>
      </text>
    </comment>
    <comment ref="A8" authorId="0" shapeId="0" xr:uid="{614DD348-8783-4169-A3C8-618ED9885CE6}">
      <text>
        <r>
          <rPr>
            <sz val="9"/>
            <color indexed="81"/>
            <rFont val="Tahoma"/>
            <family val="2"/>
          </rPr>
          <t xml:space="preserve">Relacionar la actividad relacionada en el Plan (PAG - PEIDA) asociada al indicador.
</t>
        </r>
      </text>
    </comment>
    <comment ref="A9" authorId="0" shapeId="0" xr:uid="{F00FC6A9-28B0-43DE-B8DF-EB4F631DD014}">
      <text>
        <r>
          <rPr>
            <sz val="9"/>
            <color indexed="81"/>
            <rFont val="Tahoma"/>
            <family val="2"/>
          </rPr>
          <t xml:space="preserve">Relacionar la formula del indicador
</t>
        </r>
      </text>
    </comment>
    <comment ref="C9" authorId="0" shapeId="0" xr:uid="{B433B4C2-0DE3-41E5-BDC8-BD423BD4B7A6}">
      <text>
        <r>
          <rPr>
            <sz val="9"/>
            <color indexed="81"/>
            <rFont val="Tahoma"/>
            <family val="2"/>
          </rPr>
          <t xml:space="preserve">Relacionar la formula del indicador correspondiente a la variable uno
</t>
        </r>
      </text>
    </comment>
    <comment ref="F9" authorId="0" shapeId="0" xr:uid="{06078C71-6AC1-440C-A10D-49FC56938B40}">
      <text>
        <r>
          <rPr>
            <sz val="9"/>
            <color indexed="81"/>
            <rFont val="Tahoma"/>
            <family val="2"/>
          </rPr>
          <t xml:space="preserve">Describir en forma clara lo que busca  medir el indicador
</t>
        </r>
      </text>
    </comment>
    <comment ref="N10" authorId="0" shapeId="0" xr:uid="{8B236409-9D38-43D8-AD63-85C120808D68}">
      <text>
        <r>
          <rPr>
            <sz val="9"/>
            <color indexed="81"/>
            <rFont val="Tahoma"/>
            <family val="2"/>
          </rPr>
          <t xml:space="preserve">Seleccionar de la lista desplegable, la naturaleza o tipo de indicador
</t>
        </r>
      </text>
    </comment>
    <comment ref="R10" authorId="0" shapeId="0" xr:uid="{E8CBBEE5-9E42-4EB3-A046-D67F890E93E7}">
      <text>
        <r>
          <rPr>
            <sz val="9"/>
            <color indexed="81"/>
            <rFont val="Tahoma"/>
            <family val="2"/>
          </rPr>
          <t>Relacionar el Código del Indicador, tal como aparece en el plan correspondiente (PAG o PEIDA)</t>
        </r>
      </text>
    </comment>
    <comment ref="U10" authorId="0" shapeId="0" xr:uid="{C3784A5C-B884-4BE1-BEAE-ABD4F2FA3D15}">
      <text>
        <r>
          <rPr>
            <sz val="9"/>
            <color indexed="81"/>
            <rFont val="Tahoma"/>
            <family val="2"/>
          </rPr>
          <t xml:space="preserve">Se relacione la versión del indicador de acuerdo con las modificaciones realizadas. 
</t>
        </r>
      </text>
    </comment>
    <comment ref="C11" authorId="0" shapeId="0" xr:uid="{286BAD3A-B847-4B65-A160-969D8B67E8A7}">
      <text>
        <r>
          <rPr>
            <sz val="9"/>
            <color indexed="81"/>
            <rFont val="Tahoma"/>
            <family val="2"/>
          </rPr>
          <t>Se relaciona lo correspondiente a la variable dos, que por lo general  aplica para los indicadores porcentuales o indices.</t>
        </r>
      </text>
    </comment>
    <comment ref="A14" authorId="0" shapeId="0" xr:uid="{8D9656E5-EE69-4283-9148-EBD9A4D61809}">
      <text>
        <r>
          <rPr>
            <sz val="9"/>
            <color indexed="81"/>
            <rFont val="Tahoma"/>
            <family val="2"/>
          </rPr>
          <t xml:space="preserve">Seleccionar la unidad de medida del indicador de la lista desplegable
</t>
        </r>
      </text>
    </comment>
    <comment ref="C14" authorId="0" shapeId="0" xr:uid="{0F0501F1-4000-492B-BF6E-4E6BA8E85102}">
      <text>
        <r>
          <rPr>
            <sz val="9"/>
            <color indexed="81"/>
            <rFont val="Tahoma"/>
            <family val="2"/>
          </rPr>
          <t xml:space="preserve">Indique la meta que desea llegar para la vigencia propuesta para el indicador, de acuerdo con lo relacionado en el Plan.
</t>
        </r>
      </text>
    </comment>
    <comment ref="F14" authorId="0" shapeId="0" xr:uid="{266A2D44-5C4F-4F61-B0DF-3400B55AC8BF}">
      <text>
        <r>
          <rPr>
            <sz val="9"/>
            <color indexed="81"/>
            <rFont val="Tahoma"/>
            <family val="2"/>
          </rPr>
          <t xml:space="preserve">Seleccionar la Periocidad propuesta para el indicador de la lista desplegable.
</t>
        </r>
      </text>
    </comment>
    <comment ref="J14" authorId="0" shapeId="0" xr:uid="{66F2D9E3-C57D-4335-B902-E92565EB381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FB076DF6-01ED-4D84-A9FE-09FA65B69F0E}">
      <text>
        <r>
          <rPr>
            <sz val="9"/>
            <color indexed="81"/>
            <rFont val="Tahoma"/>
            <family val="2"/>
          </rPr>
          <t xml:space="preserve">Seleccione de la lista desplegable el área responsable del reporte del indicador
</t>
        </r>
      </text>
    </comment>
    <comment ref="A18" authorId="1" shapeId="0" xr:uid="{AD300496-8C9D-4028-97F8-86F12651AC67}">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44763239-0B6B-4109-98DE-7842CDED9D22}">
      <text>
        <r>
          <rPr>
            <sz val="9"/>
            <color indexed="81"/>
            <rFont val="Tahoma"/>
            <family val="2"/>
          </rPr>
          <t>Este es un campo informativo, no se diligencia.</t>
        </r>
      </text>
    </comment>
    <comment ref="F19" authorId="1" shapeId="0" xr:uid="{BB7A6FBD-6182-42A5-B426-52BBDEDDADC4}">
      <text>
        <r>
          <rPr>
            <sz val="9"/>
            <color indexed="81"/>
            <rFont val="Tahoma"/>
            <family val="2"/>
          </rPr>
          <t>Este es un campo informativo, no se diligencia.</t>
        </r>
      </text>
    </comment>
    <comment ref="O19" authorId="1" shapeId="0" xr:uid="{1C130A48-C9B6-4FB0-B759-D1BC625B3480}">
      <text>
        <r>
          <rPr>
            <sz val="9"/>
            <color indexed="81"/>
            <rFont val="Tahoma"/>
            <family val="2"/>
          </rPr>
          <t>Este es un campo informativo, no se diligencia.</t>
        </r>
      </text>
    </comment>
    <comment ref="A22" authorId="0" shapeId="0" xr:uid="{913CBB49-C617-4495-9D36-EF68043AD408}">
      <text>
        <r>
          <rPr>
            <sz val="9"/>
            <color indexed="81"/>
            <rFont val="Tahoma"/>
            <family val="2"/>
          </rPr>
          <t xml:space="preserve">Relacionar el dato que corresponde a la variable uno del indicador
</t>
        </r>
      </text>
    </comment>
    <comment ref="A23" authorId="0" shapeId="0" xr:uid="{543B99D0-7DC3-4139-95B7-29121EE9819F}">
      <text>
        <r>
          <rPr>
            <sz val="9"/>
            <color indexed="81"/>
            <rFont val="Tahoma"/>
            <family val="2"/>
          </rPr>
          <t xml:space="preserve">Relacionar el dato que corresponde a la variable dos del indicador, si aplica
</t>
        </r>
      </text>
    </comment>
    <comment ref="A24" authorId="0" shapeId="0" xr:uid="{75EE1571-6FF7-43BB-8251-44B4721261BD}">
      <text>
        <r>
          <rPr>
            <sz val="9"/>
            <color indexed="81"/>
            <rFont val="Tahoma"/>
            <family val="2"/>
          </rPr>
          <t>Espacio solo informativo, no se relaciona datos en estos campos.</t>
        </r>
      </text>
    </comment>
    <comment ref="A39" authorId="0" shapeId="0" xr:uid="{A0F4D823-AF56-454B-87FE-90F5D88BA180}">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49C04DD2-BD5D-4A94-A0BA-400F81BFA3AD}">
      <text>
        <r>
          <rPr>
            <sz val="9"/>
            <color indexed="81"/>
            <rFont val="Tahoma"/>
            <family val="2"/>
          </rPr>
          <t>En este espacio se realiza por funcionario de la OAP, las observaciones relevantes resultado de la medición del indicador.</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4E13D17-D97B-4ED4-8256-DC12E86F703B}">
      <text>
        <r>
          <rPr>
            <sz val="9"/>
            <color indexed="81"/>
            <rFont val="Tahoma"/>
            <family val="2"/>
          </rPr>
          <t xml:space="preserve">Se selecciona el Proceso de la lista desplegable que se relacione de acuerdo con la actividad e indicador formulado
</t>
        </r>
      </text>
    </comment>
    <comment ref="A6" authorId="0" shapeId="0" xr:uid="{EEE02C2A-F75F-4F14-B008-1E6896297D7A}">
      <text>
        <r>
          <rPr>
            <sz val="9"/>
            <color indexed="81"/>
            <rFont val="Tahoma"/>
            <family val="2"/>
          </rPr>
          <t xml:space="preserve">Relacionar el nombre del indicador, tal como se relaciona en el Plan.
</t>
        </r>
      </text>
    </comment>
    <comment ref="A7" authorId="0" shapeId="0" xr:uid="{944D29E0-666E-446C-B8D9-FBA876A01297}">
      <text>
        <r>
          <rPr>
            <sz val="9"/>
            <color indexed="81"/>
            <rFont val="Tahoma"/>
            <family val="2"/>
          </rPr>
          <t xml:space="preserve">Relacionar el objetivo del Proceso el cual se asociará al indicador, tal como se encuentra en la caracterización.
</t>
        </r>
      </text>
    </comment>
    <comment ref="A8" authorId="0" shapeId="0" xr:uid="{340B2CBC-FB3B-4643-895F-4152D63AA449}">
      <text>
        <r>
          <rPr>
            <sz val="9"/>
            <color indexed="81"/>
            <rFont val="Tahoma"/>
            <family val="2"/>
          </rPr>
          <t xml:space="preserve">Relacionar la actividad relacionada en el Plan (PAG - PEIDA) asociada al indicador.
</t>
        </r>
      </text>
    </comment>
    <comment ref="A9" authorId="0" shapeId="0" xr:uid="{308F02AD-EBAF-479E-99A4-E66F32D2BB6D}">
      <text>
        <r>
          <rPr>
            <sz val="9"/>
            <color indexed="81"/>
            <rFont val="Tahoma"/>
            <family val="2"/>
          </rPr>
          <t xml:space="preserve">Relacionar la formula del indicador
</t>
        </r>
      </text>
    </comment>
    <comment ref="C9" authorId="0" shapeId="0" xr:uid="{F7634AC9-B15F-4EEA-89CF-D67379A61002}">
      <text>
        <r>
          <rPr>
            <sz val="9"/>
            <color indexed="81"/>
            <rFont val="Tahoma"/>
            <family val="2"/>
          </rPr>
          <t xml:space="preserve">Relacionar la formula del indicador correspondiente a la variable uno
</t>
        </r>
      </text>
    </comment>
    <comment ref="F9" authorId="0" shapeId="0" xr:uid="{FC1FAC82-0186-46EC-AB76-694803CB9E95}">
      <text>
        <r>
          <rPr>
            <sz val="9"/>
            <color indexed="81"/>
            <rFont val="Tahoma"/>
            <family val="2"/>
          </rPr>
          <t xml:space="preserve">Describir en forma clara lo que busca  medir el indicador
</t>
        </r>
      </text>
    </comment>
    <comment ref="N10" authorId="0" shapeId="0" xr:uid="{5CFFD316-2735-4CE0-B80A-737837871798}">
      <text>
        <r>
          <rPr>
            <sz val="9"/>
            <color indexed="81"/>
            <rFont val="Tahoma"/>
            <family val="2"/>
          </rPr>
          <t xml:space="preserve">Seleccionar de la lista desplegable, la naturaleza o tipo de indicador
</t>
        </r>
      </text>
    </comment>
    <comment ref="R10" authorId="0" shapeId="0" xr:uid="{D6B18F5E-165B-4E42-A61C-6ABEDCE4C87C}">
      <text>
        <r>
          <rPr>
            <sz val="9"/>
            <color indexed="81"/>
            <rFont val="Tahoma"/>
            <family val="2"/>
          </rPr>
          <t>Relacionar el Código del Indicador, tal como aparece en el plan correspondiente (PAG o PEIDA)</t>
        </r>
      </text>
    </comment>
    <comment ref="U10" authorId="0" shapeId="0" xr:uid="{E7678CC5-8080-4097-88E3-3E97EEE8B6FE}">
      <text>
        <r>
          <rPr>
            <sz val="9"/>
            <color indexed="81"/>
            <rFont val="Tahoma"/>
            <family val="2"/>
          </rPr>
          <t xml:space="preserve">Se relacione la versión del indicador de acuerdo con las modificaciones realizadas. 
</t>
        </r>
      </text>
    </comment>
    <comment ref="C11" authorId="0" shapeId="0" xr:uid="{39EB1295-421E-4FA6-BE7C-73ACC63DA407}">
      <text>
        <r>
          <rPr>
            <sz val="9"/>
            <color indexed="81"/>
            <rFont val="Tahoma"/>
            <family val="2"/>
          </rPr>
          <t>Se relaciona lo correspondiente a la variable dos, que por lo general  aplica para los indicadores porcentuales o indices.</t>
        </r>
      </text>
    </comment>
    <comment ref="A14" authorId="0" shapeId="0" xr:uid="{97C6853D-F6E6-4C6A-A9DB-7364D167E68B}">
      <text>
        <r>
          <rPr>
            <sz val="9"/>
            <color indexed="81"/>
            <rFont val="Tahoma"/>
            <family val="2"/>
          </rPr>
          <t xml:space="preserve">Seleccionar la unidad de medida del indicador de la lista desplegable
</t>
        </r>
      </text>
    </comment>
    <comment ref="C14" authorId="0" shapeId="0" xr:uid="{DB113C00-DBB8-4402-AE93-C933B1CD3051}">
      <text>
        <r>
          <rPr>
            <sz val="9"/>
            <color indexed="81"/>
            <rFont val="Tahoma"/>
            <family val="2"/>
          </rPr>
          <t xml:space="preserve">Indique la meta que desea llegar para la vigencia propuesta para el indicador, de acuerdo con lo relacionado en el Plan.
</t>
        </r>
      </text>
    </comment>
    <comment ref="F14" authorId="0" shapeId="0" xr:uid="{66E2B199-C8D0-47F0-AD64-15527A77B5A9}">
      <text>
        <r>
          <rPr>
            <sz val="9"/>
            <color indexed="81"/>
            <rFont val="Tahoma"/>
            <family val="2"/>
          </rPr>
          <t xml:space="preserve">Seleccionar la Periocidad propuesta para el indicador de la lista desplegable.
</t>
        </r>
      </text>
    </comment>
    <comment ref="J14" authorId="0" shapeId="0" xr:uid="{FB14BA2A-B7CC-4694-86D7-FF88750A46CA}">
      <text>
        <r>
          <rPr>
            <sz val="9"/>
            <color indexed="81"/>
            <rFont val="Tahoma"/>
            <family val="2"/>
          </rPr>
          <t xml:space="preserve">En este espacio se relaciona los rangos determinados para saber en donde se categoriza, de acuerdo con el avance o cumplimiento reportado.
</t>
        </r>
      </text>
    </comment>
    <comment ref="S14" authorId="0" shapeId="0" xr:uid="{6129B268-ECB3-4693-B2C1-EEF60532E46E}">
      <text>
        <r>
          <rPr>
            <sz val="9"/>
            <color indexed="81"/>
            <rFont val="Tahoma"/>
            <family val="2"/>
          </rPr>
          <t xml:space="preserve">Seleccione de la lista desplegable el área responsable del reporte del indicador
</t>
        </r>
      </text>
    </comment>
    <comment ref="A18" authorId="1" shapeId="0" xr:uid="{7CAD6AD1-7248-4ECF-8DC0-5B05A7FBFC75}">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126A0A19-50A2-4BE4-9D91-B655E28F5BA0}">
      <text>
        <r>
          <rPr>
            <sz val="9"/>
            <color indexed="81"/>
            <rFont val="Tahoma"/>
            <family val="2"/>
          </rPr>
          <t>Este es un campo informativo, no se diligencia.</t>
        </r>
      </text>
    </comment>
    <comment ref="F19" authorId="1" shapeId="0" xr:uid="{B049933F-6762-4A75-A15F-55EA97B7405F}">
      <text>
        <r>
          <rPr>
            <sz val="9"/>
            <color indexed="81"/>
            <rFont val="Tahoma"/>
            <family val="2"/>
          </rPr>
          <t>Este es un campo informativo, no se diligencia.</t>
        </r>
      </text>
    </comment>
    <comment ref="O19" authorId="1" shapeId="0" xr:uid="{798DB7CF-84A7-4A5A-86FB-558C4C2A7BB2}">
      <text>
        <r>
          <rPr>
            <sz val="9"/>
            <color indexed="81"/>
            <rFont val="Tahoma"/>
            <family val="2"/>
          </rPr>
          <t>Este es un campo informativo, no se diligencia.</t>
        </r>
      </text>
    </comment>
    <comment ref="A22" authorId="0" shapeId="0" xr:uid="{8419BB10-2DFB-4085-AE8B-020779DD6036}">
      <text>
        <r>
          <rPr>
            <sz val="9"/>
            <color indexed="81"/>
            <rFont val="Tahoma"/>
            <family val="2"/>
          </rPr>
          <t xml:space="preserve">Relacionar el dato que corresponde a la variable uno del indicador
</t>
        </r>
      </text>
    </comment>
    <comment ref="A23" authorId="0" shapeId="0" xr:uid="{A0E7101A-6CA5-4E39-9581-897CEB1F2B1F}">
      <text>
        <r>
          <rPr>
            <sz val="9"/>
            <color indexed="81"/>
            <rFont val="Tahoma"/>
            <family val="2"/>
          </rPr>
          <t xml:space="preserve">Relacionar el dato que corresponde a la variable dos del indicador, si aplica
</t>
        </r>
      </text>
    </comment>
    <comment ref="A24" authorId="0" shapeId="0" xr:uid="{64A48C5B-817E-499C-A1BF-A9EE29F85C7C}">
      <text>
        <r>
          <rPr>
            <sz val="9"/>
            <color indexed="81"/>
            <rFont val="Tahoma"/>
            <family val="2"/>
          </rPr>
          <t>Espacio solo informativo, no se relaciona datos en estos campos.</t>
        </r>
      </text>
    </comment>
    <comment ref="A39" authorId="0" shapeId="0" xr:uid="{E597539D-223C-4107-83E6-919C0D8C1310}">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143FD79D-2198-4CD5-B8A3-E9D6C1FD0CE0}">
      <text>
        <r>
          <rPr>
            <sz val="9"/>
            <color indexed="81"/>
            <rFont val="Tahoma"/>
            <family val="2"/>
          </rPr>
          <t>En este espacio se realiza por funcionario de la OAP, las observaciones relevantes resultado de la medición del indicador.</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9ECD8554-BEA2-4299-ACA8-1A7233369E54}">
      <text>
        <r>
          <rPr>
            <sz val="9"/>
            <color indexed="81"/>
            <rFont val="Tahoma"/>
            <family val="2"/>
          </rPr>
          <t xml:space="preserve">Se selecciona el Proceso de la lista desplegable que se relacione de acuerdo con la actividad e indicador formulado
</t>
        </r>
      </text>
    </comment>
    <comment ref="A6" authorId="0" shapeId="0" xr:uid="{C5B1975E-A89C-4E7E-9A73-4787A78034C7}">
      <text>
        <r>
          <rPr>
            <sz val="9"/>
            <color indexed="81"/>
            <rFont val="Tahoma"/>
            <family val="2"/>
          </rPr>
          <t xml:space="preserve">Relacionar el nombre del indicador, tal como se relaciona en el Plan.
</t>
        </r>
      </text>
    </comment>
    <comment ref="A7" authorId="0" shapeId="0" xr:uid="{B797CB6A-DDD8-4FC6-BD56-748165F58F68}">
      <text>
        <r>
          <rPr>
            <sz val="9"/>
            <color indexed="81"/>
            <rFont val="Tahoma"/>
            <family val="2"/>
          </rPr>
          <t xml:space="preserve">Relacionar el objetivo del Proceso el cual se asociará al indicador, tal como se encuentra en la caracterización.
</t>
        </r>
      </text>
    </comment>
    <comment ref="A8" authorId="0" shapeId="0" xr:uid="{B8240F7D-779E-4563-8188-8D26E7BCFF3D}">
      <text>
        <r>
          <rPr>
            <sz val="9"/>
            <color indexed="81"/>
            <rFont val="Tahoma"/>
            <family val="2"/>
          </rPr>
          <t xml:space="preserve">Relacionar la actividad relacionada en el Plan (PAG - PEIDA) asociada al indicador.
</t>
        </r>
      </text>
    </comment>
    <comment ref="A9" authorId="0" shapeId="0" xr:uid="{98E10AF3-AF22-4214-A64E-04CDCAEF2602}">
      <text>
        <r>
          <rPr>
            <sz val="9"/>
            <color indexed="81"/>
            <rFont val="Tahoma"/>
            <family val="2"/>
          </rPr>
          <t xml:space="preserve">Relacionar la formula del indicador
</t>
        </r>
      </text>
    </comment>
    <comment ref="C9" authorId="0" shapeId="0" xr:uid="{0167358B-06AB-449C-9027-4473A7C2398F}">
      <text>
        <r>
          <rPr>
            <sz val="9"/>
            <color indexed="81"/>
            <rFont val="Tahoma"/>
            <family val="2"/>
          </rPr>
          <t xml:space="preserve">Relacionar la formula del indicador correspondiente a la variable uno
</t>
        </r>
      </text>
    </comment>
    <comment ref="F9" authorId="0" shapeId="0" xr:uid="{5E7CCC87-8806-46B4-BDBD-15E37626189E}">
      <text>
        <r>
          <rPr>
            <sz val="9"/>
            <color indexed="81"/>
            <rFont val="Tahoma"/>
            <family val="2"/>
          </rPr>
          <t xml:space="preserve">Describir en forma clara lo que busca  medir el indicador
</t>
        </r>
      </text>
    </comment>
    <comment ref="N10" authorId="0" shapeId="0" xr:uid="{A66509BA-2B09-45D8-85C5-8D98D85D8BF0}">
      <text>
        <r>
          <rPr>
            <sz val="9"/>
            <color indexed="81"/>
            <rFont val="Tahoma"/>
            <family val="2"/>
          </rPr>
          <t xml:space="preserve">Seleccionar de la lista desplegable, la naturaleza o tipo de indicador
</t>
        </r>
      </text>
    </comment>
    <comment ref="R10" authorId="0" shapeId="0" xr:uid="{04699F54-FA63-4EAA-8571-44FFCE30073E}">
      <text>
        <r>
          <rPr>
            <sz val="9"/>
            <color indexed="81"/>
            <rFont val="Tahoma"/>
            <family val="2"/>
          </rPr>
          <t>Relacionar el Código del Indicador, tal como aparece en el plan correspondiente (PAG o PEIDA)</t>
        </r>
      </text>
    </comment>
    <comment ref="U10" authorId="0" shapeId="0" xr:uid="{81B188B1-F10D-4938-9BE2-294A3A3041DF}">
      <text>
        <r>
          <rPr>
            <sz val="9"/>
            <color indexed="81"/>
            <rFont val="Tahoma"/>
            <family val="2"/>
          </rPr>
          <t xml:space="preserve">Se relacione la versión del indicador de acuerdo con las modificaciones realizadas. 
</t>
        </r>
      </text>
    </comment>
    <comment ref="C11" authorId="0" shapeId="0" xr:uid="{D63F906E-18C9-414F-8E00-C5D7E426BA50}">
      <text>
        <r>
          <rPr>
            <sz val="9"/>
            <color indexed="81"/>
            <rFont val="Tahoma"/>
            <family val="2"/>
          </rPr>
          <t>Se relaciona lo correspondiente a la variable dos, que por lo general  aplica para los indicadores porcentuales o indices.</t>
        </r>
      </text>
    </comment>
    <comment ref="A14" authorId="0" shapeId="0" xr:uid="{A8C16B31-2B5E-44EE-88A4-731FF9E7DE6E}">
      <text>
        <r>
          <rPr>
            <sz val="9"/>
            <color indexed="81"/>
            <rFont val="Tahoma"/>
            <family val="2"/>
          </rPr>
          <t xml:space="preserve">Seleccionar la unidad de medida del indicador de la lista desplegable
</t>
        </r>
      </text>
    </comment>
    <comment ref="C14" authorId="0" shapeId="0" xr:uid="{E2AB12D5-9020-4D36-90D2-44FF2A0B879C}">
      <text>
        <r>
          <rPr>
            <sz val="9"/>
            <color indexed="81"/>
            <rFont val="Tahoma"/>
            <family val="2"/>
          </rPr>
          <t xml:space="preserve">Indique la meta que desea llegar para la vigencia propuesta para el indicador, de acuerdo con lo relacionado en el Plan.
</t>
        </r>
      </text>
    </comment>
    <comment ref="F14" authorId="0" shapeId="0" xr:uid="{CB5E8F67-A07D-4F41-8C80-2DD7FDA96C3E}">
      <text>
        <r>
          <rPr>
            <sz val="9"/>
            <color indexed="81"/>
            <rFont val="Tahoma"/>
            <family val="2"/>
          </rPr>
          <t xml:space="preserve">Seleccionar la Periocidad propuesta para el indicador de la lista desplegable.
</t>
        </r>
      </text>
    </comment>
    <comment ref="J14" authorId="0" shapeId="0" xr:uid="{9C505CBB-CDF7-4D6F-ADB3-3982B12D0E2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D616D8CC-E16B-4A5D-9EB7-300ACAD9CCC5}">
      <text>
        <r>
          <rPr>
            <sz val="9"/>
            <color indexed="81"/>
            <rFont val="Tahoma"/>
            <family val="2"/>
          </rPr>
          <t xml:space="preserve">Seleccione de la lista desplegable el área responsable del reporte del indicador
</t>
        </r>
      </text>
    </comment>
    <comment ref="A18" authorId="1" shapeId="0" xr:uid="{2382EC0E-66D3-47A4-BF4C-AD032D969983}">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E0D550E5-BF5E-4099-9C49-FA84B9BCA3D8}">
      <text>
        <r>
          <rPr>
            <sz val="9"/>
            <color indexed="81"/>
            <rFont val="Tahoma"/>
            <family val="2"/>
          </rPr>
          <t>Este es un campo informativo, no se diligencia.</t>
        </r>
      </text>
    </comment>
    <comment ref="F19" authorId="1" shapeId="0" xr:uid="{DA57B7F7-A7D4-4E9D-916F-02037D8667BE}">
      <text>
        <r>
          <rPr>
            <sz val="9"/>
            <color indexed="81"/>
            <rFont val="Tahoma"/>
            <family val="2"/>
          </rPr>
          <t>Este es un campo informativo, no se diligencia.</t>
        </r>
      </text>
    </comment>
    <comment ref="O19" authorId="1" shapeId="0" xr:uid="{F9CAA517-40A8-4F2F-9A8F-2452A37395F0}">
      <text>
        <r>
          <rPr>
            <sz val="9"/>
            <color indexed="81"/>
            <rFont val="Tahoma"/>
            <family val="2"/>
          </rPr>
          <t>Este es un campo informativo, no se diligencia.</t>
        </r>
      </text>
    </comment>
    <comment ref="A22" authorId="0" shapeId="0" xr:uid="{99671B45-BC37-4182-B7DC-48A767E1F799}">
      <text>
        <r>
          <rPr>
            <sz val="9"/>
            <color indexed="81"/>
            <rFont val="Tahoma"/>
            <family val="2"/>
          </rPr>
          <t xml:space="preserve">Relacionar el dato que corresponde a la variable uno del indicador
</t>
        </r>
      </text>
    </comment>
    <comment ref="A23" authorId="0" shapeId="0" xr:uid="{B2DBC023-D67B-4673-9B79-48BC87984AF9}">
      <text>
        <r>
          <rPr>
            <sz val="9"/>
            <color indexed="81"/>
            <rFont val="Tahoma"/>
            <family val="2"/>
          </rPr>
          <t xml:space="preserve">Relacionar el dato que corresponde a la variable dos del indicador, si aplica
</t>
        </r>
      </text>
    </comment>
    <comment ref="A24" authorId="0" shapeId="0" xr:uid="{A5C96A83-7CC9-4BC0-A28C-E9A11D744F48}">
      <text>
        <r>
          <rPr>
            <sz val="9"/>
            <color indexed="81"/>
            <rFont val="Tahoma"/>
            <family val="2"/>
          </rPr>
          <t>Espacio solo informativo, no se relaciona datos en estos campos.</t>
        </r>
      </text>
    </comment>
    <comment ref="A39" authorId="0" shapeId="0" xr:uid="{17B37B74-63A5-4272-8D4B-D02644CDE9DD}">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649CE589-EC17-413C-92AF-6BDB998B2402}">
      <text>
        <r>
          <rPr>
            <sz val="9"/>
            <color indexed="81"/>
            <rFont val="Tahoma"/>
            <family val="2"/>
          </rPr>
          <t>En este espacio se realiza por funcionario de la OAP, las observaciones relevantes resultado de la medición del indicador.</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AF6365A3-4A6E-4CC5-BCD2-2C2FC4F0503A}">
      <text>
        <r>
          <rPr>
            <sz val="9"/>
            <color indexed="81"/>
            <rFont val="Tahoma"/>
            <family val="2"/>
          </rPr>
          <t xml:space="preserve">Se selecciona el Proceso de la lista desplegable que se relacione de acuerdo con la actividad e indicador formulado
</t>
        </r>
      </text>
    </comment>
    <comment ref="A6" authorId="0" shapeId="0" xr:uid="{FAE89221-B508-4A13-8AB7-D6C1A2C3C141}">
      <text>
        <r>
          <rPr>
            <sz val="9"/>
            <color indexed="81"/>
            <rFont val="Tahoma"/>
            <family val="2"/>
          </rPr>
          <t xml:space="preserve">Relacionar el nombre del indicador, tal como se relaciona en el Plan.
</t>
        </r>
      </text>
    </comment>
    <comment ref="A7" authorId="0" shapeId="0" xr:uid="{085D0D6A-0B42-4D2E-8B39-56E1FF5070EB}">
      <text>
        <r>
          <rPr>
            <sz val="9"/>
            <color indexed="81"/>
            <rFont val="Tahoma"/>
            <family val="2"/>
          </rPr>
          <t xml:space="preserve">Relacionar el objetivo del Proceso el cual se asociará al indicador, tal como se encuentra en la caracterización.
</t>
        </r>
      </text>
    </comment>
    <comment ref="A8" authorId="0" shapeId="0" xr:uid="{43E63E26-C17C-4B88-98DB-DE2F637FDD47}">
      <text>
        <r>
          <rPr>
            <sz val="9"/>
            <color indexed="81"/>
            <rFont val="Tahoma"/>
            <family val="2"/>
          </rPr>
          <t xml:space="preserve">Relacionar la actividad relacionada en el Plan (PAG - PEIDA) asociada al indicador.
</t>
        </r>
      </text>
    </comment>
    <comment ref="A9" authorId="0" shapeId="0" xr:uid="{9EF8C46B-A40A-4A5F-86B4-A7A4D76AB89F}">
      <text>
        <r>
          <rPr>
            <sz val="9"/>
            <color indexed="81"/>
            <rFont val="Tahoma"/>
            <family val="2"/>
          </rPr>
          <t xml:space="preserve">Relacionar la formula del indicador
</t>
        </r>
      </text>
    </comment>
    <comment ref="C9" authorId="0" shapeId="0" xr:uid="{25BFDBDF-530E-4898-B7A6-80FA8E0ABA2C}">
      <text>
        <r>
          <rPr>
            <sz val="9"/>
            <color indexed="81"/>
            <rFont val="Tahoma"/>
            <family val="2"/>
          </rPr>
          <t xml:space="preserve">Relacionar la formula del indicador correspondiente a la variable uno
</t>
        </r>
      </text>
    </comment>
    <comment ref="F9" authorId="0" shapeId="0" xr:uid="{6DA01C11-CDC4-47CC-9CE2-69A6429B6E1B}">
      <text>
        <r>
          <rPr>
            <sz val="9"/>
            <color indexed="81"/>
            <rFont val="Tahoma"/>
            <family val="2"/>
          </rPr>
          <t xml:space="preserve">Describir en forma clara lo que busca  medir el indicador
</t>
        </r>
      </text>
    </comment>
    <comment ref="N10" authorId="0" shapeId="0" xr:uid="{BC58A42D-C6EE-463F-A443-AAC3E214A2B4}">
      <text>
        <r>
          <rPr>
            <sz val="9"/>
            <color indexed="81"/>
            <rFont val="Tahoma"/>
            <family val="2"/>
          </rPr>
          <t xml:space="preserve">Seleccionar de la lista desplegable, la naturaleza o tipo de indicador
</t>
        </r>
      </text>
    </comment>
    <comment ref="R10" authorId="0" shapeId="0" xr:uid="{4C73F3A1-8C5B-4949-8A29-9A53CD400F89}">
      <text>
        <r>
          <rPr>
            <sz val="9"/>
            <color indexed="81"/>
            <rFont val="Tahoma"/>
            <family val="2"/>
          </rPr>
          <t>Relacionar el Código del Indicador, tal como aparece en el plan correspondiente (PAG o PEIDA)</t>
        </r>
      </text>
    </comment>
    <comment ref="U10" authorId="0" shapeId="0" xr:uid="{767A5B35-FEB9-4946-B779-ED94A1ED6D30}">
      <text>
        <r>
          <rPr>
            <sz val="9"/>
            <color indexed="81"/>
            <rFont val="Tahoma"/>
            <family val="2"/>
          </rPr>
          <t xml:space="preserve">Se relacione la versión del indicador de acuerdo con las modificaciones realizadas. 
</t>
        </r>
      </text>
    </comment>
    <comment ref="C11" authorId="0" shapeId="0" xr:uid="{1AF7537F-659E-40B5-9AE9-76762DB90F28}">
      <text>
        <r>
          <rPr>
            <sz val="9"/>
            <color indexed="81"/>
            <rFont val="Tahoma"/>
            <family val="2"/>
          </rPr>
          <t>Se relaciona lo correspondiente a la variable dos, que por lo general  aplica para los indicadores porcentuales o indices.</t>
        </r>
      </text>
    </comment>
    <comment ref="A14" authorId="0" shapeId="0" xr:uid="{C5453B3D-8C1A-4603-B1FA-424EFD677F30}">
      <text>
        <r>
          <rPr>
            <sz val="9"/>
            <color indexed="81"/>
            <rFont val="Tahoma"/>
            <family val="2"/>
          </rPr>
          <t xml:space="preserve">Seleccionar la unidad de medida del indicador de la lista desplegable
</t>
        </r>
      </text>
    </comment>
    <comment ref="C14" authorId="0" shapeId="0" xr:uid="{76C32F51-804E-4584-90F3-F4C734DD6C01}">
      <text>
        <r>
          <rPr>
            <sz val="9"/>
            <color indexed="81"/>
            <rFont val="Tahoma"/>
            <family val="2"/>
          </rPr>
          <t xml:space="preserve">Indique la meta que desea llegar para la vigencia propuesta para el indicador, de acuerdo con lo relacionado en el Plan.
</t>
        </r>
      </text>
    </comment>
    <comment ref="F14" authorId="0" shapeId="0" xr:uid="{21330400-2A9C-48A2-BCAC-C7480EE2A674}">
      <text>
        <r>
          <rPr>
            <sz val="9"/>
            <color indexed="81"/>
            <rFont val="Tahoma"/>
            <family val="2"/>
          </rPr>
          <t xml:space="preserve">Seleccionar la Periocidad propuesta para el indicador de la lista desplegable.
</t>
        </r>
      </text>
    </comment>
    <comment ref="J14" authorId="0" shapeId="0" xr:uid="{697815C7-16B4-46B2-B9DE-7FB4C1BF8B65}">
      <text>
        <r>
          <rPr>
            <sz val="9"/>
            <color indexed="81"/>
            <rFont val="Tahoma"/>
            <family val="2"/>
          </rPr>
          <t xml:space="preserve">En este espacio se relaciona los rangos determinados para saber en donde se categoriza, de acuerdo con el avance o cumplimiento reportado.
</t>
        </r>
      </text>
    </comment>
    <comment ref="S14" authorId="0" shapeId="0" xr:uid="{DDB8EC67-EA4A-4E2F-865D-8415F8D9A9B0}">
      <text>
        <r>
          <rPr>
            <sz val="9"/>
            <color indexed="81"/>
            <rFont val="Tahoma"/>
            <family val="2"/>
          </rPr>
          <t xml:space="preserve">Seleccione de la lista desplegable el área responsable del reporte del indicador
</t>
        </r>
      </text>
    </comment>
    <comment ref="A18" authorId="1" shapeId="0" xr:uid="{21089E0B-7B98-42C7-972B-9B79E490E306}">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AB5097DF-3287-4582-8036-687763606586}">
      <text>
        <r>
          <rPr>
            <sz val="9"/>
            <color indexed="81"/>
            <rFont val="Tahoma"/>
            <family val="2"/>
          </rPr>
          <t>Este es un campo informativo, no se diligencia.</t>
        </r>
      </text>
    </comment>
    <comment ref="F19" authorId="1" shapeId="0" xr:uid="{2A500094-F65A-479F-AB63-CF976D8012FB}">
      <text>
        <r>
          <rPr>
            <sz val="9"/>
            <color indexed="81"/>
            <rFont val="Tahoma"/>
            <family val="2"/>
          </rPr>
          <t>Este es un campo informativo, no se diligencia.</t>
        </r>
      </text>
    </comment>
    <comment ref="O19" authorId="1" shapeId="0" xr:uid="{FC004C0B-DCB7-468A-B965-C624F4C2C38A}">
      <text>
        <r>
          <rPr>
            <sz val="9"/>
            <color indexed="81"/>
            <rFont val="Tahoma"/>
            <family val="2"/>
          </rPr>
          <t>Este es un campo informativo, no se diligencia.</t>
        </r>
      </text>
    </comment>
    <comment ref="A22" authorId="0" shapeId="0" xr:uid="{901F5B86-9812-46C8-B1E2-68FF7B3F689D}">
      <text>
        <r>
          <rPr>
            <sz val="9"/>
            <color indexed="81"/>
            <rFont val="Tahoma"/>
            <family val="2"/>
          </rPr>
          <t xml:space="preserve">Relacionar el dato que corresponde a la variable uno del indicador
</t>
        </r>
      </text>
    </comment>
    <comment ref="A23" authorId="0" shapeId="0" xr:uid="{F59B5C97-E5E5-4A15-9CCF-9552367626D9}">
      <text>
        <r>
          <rPr>
            <sz val="9"/>
            <color indexed="81"/>
            <rFont val="Tahoma"/>
            <family val="2"/>
          </rPr>
          <t xml:space="preserve">Relacionar el dato que corresponde a la variable dos del indicador, si aplica
</t>
        </r>
      </text>
    </comment>
    <comment ref="A24" authorId="0" shapeId="0" xr:uid="{EC0B81F5-B6A7-47B0-88DA-DA31ED6433F5}">
      <text>
        <r>
          <rPr>
            <sz val="9"/>
            <color indexed="81"/>
            <rFont val="Tahoma"/>
            <family val="2"/>
          </rPr>
          <t>Espacio solo informativo, no se relaciona datos en estos campos.</t>
        </r>
      </text>
    </comment>
    <comment ref="A39" authorId="0" shapeId="0" xr:uid="{EF05EE18-5644-4248-AEF1-231D7B7F6B19}">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62568F76-AAE4-40ED-82B3-611DE0AA7460}">
      <text>
        <r>
          <rPr>
            <sz val="9"/>
            <color indexed="81"/>
            <rFont val="Tahoma"/>
            <family val="2"/>
          </rPr>
          <t>En este espacio se realiza por funcionario de la OAP, las observaciones relevantes resultado de la medición del indicador.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5BC59DE2-8415-490D-A6C5-24F7863C5426}">
      <text>
        <r>
          <rPr>
            <sz val="9"/>
            <color indexed="81"/>
            <rFont val="Tahoma"/>
            <family val="2"/>
          </rPr>
          <t xml:space="preserve">Se selecciona el Proceso de la lista desplegable que se relacione de acuerdo con la actividad e indicador formulado
</t>
        </r>
      </text>
    </comment>
    <comment ref="A6" authorId="0" shapeId="0" xr:uid="{F5BCCAB8-EEEB-47EF-B453-A7A17A3705D8}">
      <text>
        <r>
          <rPr>
            <sz val="9"/>
            <color indexed="81"/>
            <rFont val="Tahoma"/>
            <family val="2"/>
          </rPr>
          <t xml:space="preserve">Relacionar el nombre del indicador, tal como se relaciona en el Plan.
</t>
        </r>
      </text>
    </comment>
    <comment ref="A7" authorId="0" shapeId="0" xr:uid="{8EDB3368-C9EB-4858-A5BF-C762BB6790A8}">
      <text>
        <r>
          <rPr>
            <sz val="9"/>
            <color indexed="81"/>
            <rFont val="Tahoma"/>
            <family val="2"/>
          </rPr>
          <t xml:space="preserve">Relacionar el objetivo del Proceso el cual se asociará al indicador, tal como se encuentra en la caracterización.
</t>
        </r>
      </text>
    </comment>
    <comment ref="A8" authorId="0" shapeId="0" xr:uid="{ED6EE3AE-BF6D-4133-9F73-1A5FA2ADAE8E}">
      <text>
        <r>
          <rPr>
            <sz val="9"/>
            <color indexed="81"/>
            <rFont val="Tahoma"/>
            <family val="2"/>
          </rPr>
          <t xml:space="preserve">Relacionar la actividad relacionada en el Plan (PAG - PEIDA) asociada al indicador.
</t>
        </r>
      </text>
    </comment>
    <comment ref="A9" authorId="0" shapeId="0" xr:uid="{86C25555-B381-4752-8C1E-1C0527B6C81D}">
      <text>
        <r>
          <rPr>
            <sz val="9"/>
            <color indexed="81"/>
            <rFont val="Tahoma"/>
            <family val="2"/>
          </rPr>
          <t xml:space="preserve">Relacionar la formula del indicador
</t>
        </r>
      </text>
    </comment>
    <comment ref="C9" authorId="0" shapeId="0" xr:uid="{57DFBCE4-5C6D-4ABE-B9B1-CA38170D4648}">
      <text>
        <r>
          <rPr>
            <sz val="9"/>
            <color indexed="81"/>
            <rFont val="Tahoma"/>
            <family val="2"/>
          </rPr>
          <t xml:space="preserve">Relacionar la formula del indicador correspondiente a la variable uno
</t>
        </r>
      </text>
    </comment>
    <comment ref="F9" authorId="0" shapeId="0" xr:uid="{6A3207D5-8123-4C74-ABC9-B4D3BF5F1E0A}">
      <text>
        <r>
          <rPr>
            <sz val="9"/>
            <color indexed="81"/>
            <rFont val="Tahoma"/>
            <family val="2"/>
          </rPr>
          <t xml:space="preserve">Describir en forma clara lo que busca  medir el indicador
</t>
        </r>
      </text>
    </comment>
    <comment ref="N10" authorId="0" shapeId="0" xr:uid="{069BBBBC-1FC6-44D5-8EB8-DC121AAFBFFD}">
      <text>
        <r>
          <rPr>
            <sz val="9"/>
            <color indexed="81"/>
            <rFont val="Tahoma"/>
            <family val="2"/>
          </rPr>
          <t xml:space="preserve">Seleccionar de la lista desplegable, la naturaleza o tipo de indicador
</t>
        </r>
      </text>
    </comment>
    <comment ref="R10" authorId="0" shapeId="0" xr:uid="{8A2146FE-A545-4AB5-A6CD-FD1C5C9EE29B}">
      <text>
        <r>
          <rPr>
            <sz val="9"/>
            <color indexed="81"/>
            <rFont val="Tahoma"/>
            <family val="2"/>
          </rPr>
          <t>Relacionar el Código del Indicador, tal como aparece en el plan correspondiente (PAG o PEIDA)</t>
        </r>
      </text>
    </comment>
    <comment ref="U10" authorId="0" shapeId="0" xr:uid="{BC1C0895-0375-4D14-8CEC-DF8DBE7FEF83}">
      <text>
        <r>
          <rPr>
            <sz val="9"/>
            <color indexed="81"/>
            <rFont val="Tahoma"/>
            <family val="2"/>
          </rPr>
          <t xml:space="preserve">Se relacione la versión del indicador de acuerdo con las modificaciones realizadas. 
</t>
        </r>
      </text>
    </comment>
    <comment ref="C11" authorId="0" shapeId="0" xr:uid="{74ADFB27-11DC-4F10-AF97-A88293D45ED3}">
      <text>
        <r>
          <rPr>
            <sz val="9"/>
            <color indexed="81"/>
            <rFont val="Tahoma"/>
            <family val="2"/>
          </rPr>
          <t>Se relaciona lo correspondiente a la variable dos, que por lo general  aplica para los indicadores porcentuales o indices.</t>
        </r>
      </text>
    </comment>
    <comment ref="A14" authorId="0" shapeId="0" xr:uid="{2B85EF6E-48A8-4209-B4C3-1E3FDE7C9577}">
      <text>
        <r>
          <rPr>
            <sz val="9"/>
            <color indexed="81"/>
            <rFont val="Tahoma"/>
            <family val="2"/>
          </rPr>
          <t xml:space="preserve">Seleccionar la unidad de medida del indicador de la lista desplegable
</t>
        </r>
      </text>
    </comment>
    <comment ref="C14" authorId="0" shapeId="0" xr:uid="{CE6486DB-A76F-43E6-9931-840910838D46}">
      <text>
        <r>
          <rPr>
            <sz val="9"/>
            <color indexed="81"/>
            <rFont val="Tahoma"/>
            <family val="2"/>
          </rPr>
          <t xml:space="preserve">Indique la meta que desea llegar para la vigencia propuesta para el indicador, de acuerdo con lo relacionado en el Plan.
</t>
        </r>
      </text>
    </comment>
    <comment ref="F14" authorId="0" shapeId="0" xr:uid="{9F655FD0-554E-44F2-89AE-E5FFFD5AF595}">
      <text>
        <r>
          <rPr>
            <sz val="9"/>
            <color indexed="81"/>
            <rFont val="Tahoma"/>
            <family val="2"/>
          </rPr>
          <t xml:space="preserve">Seleccionar la Periocidad propuesta para el indicador de la lista desplegable.
</t>
        </r>
      </text>
    </comment>
    <comment ref="J14" authorId="0" shapeId="0" xr:uid="{49C59C3D-61C6-46BA-B30A-C3F0A838985A}">
      <text>
        <r>
          <rPr>
            <sz val="9"/>
            <color indexed="81"/>
            <rFont val="Tahoma"/>
            <family val="2"/>
          </rPr>
          <t xml:space="preserve">En este espacio se relaciona los rangos determinados para saber en donde se categoriza, de acuerdo con el avance o cumplimiento reportado.
</t>
        </r>
      </text>
    </comment>
    <comment ref="S14" authorId="0" shapeId="0" xr:uid="{98A28D2E-F2E6-4BC4-BA9B-09A2DCF7B480}">
      <text>
        <r>
          <rPr>
            <sz val="9"/>
            <color indexed="81"/>
            <rFont val="Tahoma"/>
            <family val="2"/>
          </rPr>
          <t xml:space="preserve">Seleccione de la lista desplegable el área responsable del reporte del indicador
</t>
        </r>
      </text>
    </comment>
    <comment ref="A18" authorId="1" shapeId="0" xr:uid="{16573489-B718-4D32-AD86-DD11639D05F5}">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B61FD8F9-9E98-4CA0-B741-CD7A67AA5916}">
      <text>
        <r>
          <rPr>
            <sz val="9"/>
            <color indexed="81"/>
            <rFont val="Tahoma"/>
            <family val="2"/>
          </rPr>
          <t>Este es un campo informativo, no se diligencia.</t>
        </r>
      </text>
    </comment>
    <comment ref="F19" authorId="1" shapeId="0" xr:uid="{5B1AE7FA-1042-4D09-A175-0D2F03216D4D}">
      <text>
        <r>
          <rPr>
            <sz val="9"/>
            <color indexed="81"/>
            <rFont val="Tahoma"/>
            <family val="2"/>
          </rPr>
          <t>Este es un campo informativo, no se diligencia.</t>
        </r>
      </text>
    </comment>
    <comment ref="O19" authorId="1" shapeId="0" xr:uid="{9D50A460-79D1-43FF-8EC9-018D90BA9297}">
      <text>
        <r>
          <rPr>
            <sz val="9"/>
            <color indexed="81"/>
            <rFont val="Tahoma"/>
            <family val="2"/>
          </rPr>
          <t>Este es un campo informativo, no se diligencia.</t>
        </r>
      </text>
    </comment>
    <comment ref="A22" authorId="0" shapeId="0" xr:uid="{4386A26C-05A1-4B51-AE1A-1F4E88BFC29E}">
      <text>
        <r>
          <rPr>
            <sz val="9"/>
            <color indexed="81"/>
            <rFont val="Tahoma"/>
            <family val="2"/>
          </rPr>
          <t xml:space="preserve">Relacionar el dato que corresponde a la variable uno del indicador
</t>
        </r>
      </text>
    </comment>
    <comment ref="A23" authorId="0" shapeId="0" xr:uid="{9A6D2DC2-9AC2-48B3-A556-1EB1C9DD9CA2}">
      <text>
        <r>
          <rPr>
            <sz val="9"/>
            <color indexed="81"/>
            <rFont val="Tahoma"/>
            <family val="2"/>
          </rPr>
          <t xml:space="preserve">Relacionar el dato que corresponde a la variable dos del indicador, si aplica
</t>
        </r>
      </text>
    </comment>
    <comment ref="A24" authorId="0" shapeId="0" xr:uid="{AB77F715-617D-4DFD-BA75-7953E1252411}">
      <text>
        <r>
          <rPr>
            <sz val="9"/>
            <color indexed="81"/>
            <rFont val="Tahoma"/>
            <family val="2"/>
          </rPr>
          <t>Espacio solo informativo, no se relaciona datos en estos campos.</t>
        </r>
      </text>
    </comment>
    <comment ref="A39" authorId="0" shapeId="0" xr:uid="{BF24C035-42B9-469F-824C-4EDF4BD69DB7}">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02D44805-ED5F-4749-AF6A-9595E8FE1FF9}">
      <text>
        <r>
          <rPr>
            <sz val="9"/>
            <color indexed="81"/>
            <rFont val="Tahoma"/>
            <family val="2"/>
          </rPr>
          <t>En este espacio se realiza por funcionario de la OAP, las observaciones relevantes resultado de la medición del indicador.</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4F23B64-CB4A-4DB4-BED3-5B5CF52BE2CE}">
      <text>
        <r>
          <rPr>
            <sz val="9"/>
            <color indexed="81"/>
            <rFont val="Tahoma"/>
            <family val="2"/>
          </rPr>
          <t xml:space="preserve">Se selecciona el Proceso de la lista desplegable que se relacione de acuerdo con la actividad e indicador formulado
</t>
        </r>
      </text>
    </comment>
    <comment ref="A6" authorId="0" shapeId="0" xr:uid="{C1406DE4-473D-44BB-8828-F98A770E9C3D}">
      <text>
        <r>
          <rPr>
            <sz val="9"/>
            <color indexed="81"/>
            <rFont val="Tahoma"/>
            <family val="2"/>
          </rPr>
          <t xml:space="preserve">Relacionar el nombre del indicador, tal como se relaciona en el Plan.
</t>
        </r>
      </text>
    </comment>
    <comment ref="A7" authorId="0" shapeId="0" xr:uid="{8FF198D2-03DA-4CAB-A9BD-998A2B92E8B4}">
      <text>
        <r>
          <rPr>
            <sz val="9"/>
            <color indexed="81"/>
            <rFont val="Tahoma"/>
            <family val="2"/>
          </rPr>
          <t xml:space="preserve">Relacionar el objetivo del Proceso el cual se asociará al indicador, tal como se encuentra en la caracterización.
</t>
        </r>
      </text>
    </comment>
    <comment ref="A8" authorId="0" shapeId="0" xr:uid="{0658C2BE-CDF0-48FD-9F74-9DD98AEC5E33}">
      <text>
        <r>
          <rPr>
            <sz val="9"/>
            <color indexed="81"/>
            <rFont val="Tahoma"/>
            <family val="2"/>
          </rPr>
          <t xml:space="preserve">Relacionar la actividad relacionada en el Plan (PAG - PEIDA) asociada al indicador.
</t>
        </r>
      </text>
    </comment>
    <comment ref="A9" authorId="0" shapeId="0" xr:uid="{3FDD7F54-438A-4D0D-BBC5-BD5F95808D31}">
      <text>
        <r>
          <rPr>
            <sz val="9"/>
            <color indexed="81"/>
            <rFont val="Tahoma"/>
            <family val="2"/>
          </rPr>
          <t xml:space="preserve">Relacionar la formula del indicador
</t>
        </r>
      </text>
    </comment>
    <comment ref="C9" authorId="0" shapeId="0" xr:uid="{8FCF4063-03F8-4226-85D5-42A9EDBC4E5F}">
      <text>
        <r>
          <rPr>
            <sz val="9"/>
            <color indexed="81"/>
            <rFont val="Tahoma"/>
            <family val="2"/>
          </rPr>
          <t xml:space="preserve">Relacionar la formula del indicador correspondiente a la variable uno
</t>
        </r>
      </text>
    </comment>
    <comment ref="F9" authorId="0" shapeId="0" xr:uid="{5102513E-2815-425D-9C55-2165790459FA}">
      <text>
        <r>
          <rPr>
            <sz val="9"/>
            <color indexed="81"/>
            <rFont val="Tahoma"/>
            <family val="2"/>
          </rPr>
          <t xml:space="preserve">Describir en forma clara lo que busca  medir el indicador
</t>
        </r>
      </text>
    </comment>
    <comment ref="N10" authorId="0" shapeId="0" xr:uid="{3360F3E6-8B0C-4143-AD16-577268E499F7}">
      <text>
        <r>
          <rPr>
            <sz val="9"/>
            <color indexed="81"/>
            <rFont val="Tahoma"/>
            <family val="2"/>
          </rPr>
          <t xml:space="preserve">Seleccionar de la lista desplegable, la naturaleza o tipo de indicador
</t>
        </r>
      </text>
    </comment>
    <comment ref="R10" authorId="0" shapeId="0" xr:uid="{EBB448C0-2A1B-46A8-977D-7E0ADEEA71CF}">
      <text>
        <r>
          <rPr>
            <sz val="9"/>
            <color indexed="81"/>
            <rFont val="Tahoma"/>
            <family val="2"/>
          </rPr>
          <t>Relacionar el Código del Indicador, tal como aparece en el plan correspondiente (PAG o PEIDA)</t>
        </r>
      </text>
    </comment>
    <comment ref="U10" authorId="0" shapeId="0" xr:uid="{F05723B1-2290-477D-9CCD-363C13867EE8}">
      <text>
        <r>
          <rPr>
            <sz val="9"/>
            <color indexed="81"/>
            <rFont val="Tahoma"/>
            <family val="2"/>
          </rPr>
          <t xml:space="preserve">Se relacione la versión del indicador de acuerdo con las modificaciones realizadas. 
</t>
        </r>
      </text>
    </comment>
    <comment ref="C11" authorId="0" shapeId="0" xr:uid="{9FBD9573-79CC-4A7F-A396-664B789E1E28}">
      <text>
        <r>
          <rPr>
            <sz val="9"/>
            <color indexed="81"/>
            <rFont val="Tahoma"/>
            <family val="2"/>
          </rPr>
          <t>Se relaciona lo correspondiente a la variable dos, que por lo general  aplica para los indicadores porcentuales o indices.</t>
        </r>
      </text>
    </comment>
    <comment ref="A14" authorId="0" shapeId="0" xr:uid="{37D64AB8-249A-432B-A6C2-8783D94D2234}">
      <text>
        <r>
          <rPr>
            <sz val="9"/>
            <color indexed="81"/>
            <rFont val="Tahoma"/>
            <family val="2"/>
          </rPr>
          <t xml:space="preserve">Seleccionar la unidad de medida del indicador de la lista desplegable
</t>
        </r>
      </text>
    </comment>
    <comment ref="C14" authorId="0" shapeId="0" xr:uid="{D3B9DA15-D4C2-4F08-9C91-3B2B2D827029}">
      <text>
        <r>
          <rPr>
            <sz val="9"/>
            <color indexed="81"/>
            <rFont val="Tahoma"/>
            <family val="2"/>
          </rPr>
          <t xml:space="preserve">Indique la meta que desea llegar para la vigencia propuesta para el indicador, de acuerdo con lo relacionado en el Plan.
</t>
        </r>
      </text>
    </comment>
    <comment ref="F14" authorId="0" shapeId="0" xr:uid="{7207E97C-0CA6-49CD-996F-316AD302C932}">
      <text>
        <r>
          <rPr>
            <sz val="9"/>
            <color indexed="81"/>
            <rFont val="Tahoma"/>
            <family val="2"/>
          </rPr>
          <t xml:space="preserve">Seleccionar la Periocidad propuesta para el indicador de la lista desplegable.
</t>
        </r>
      </text>
    </comment>
    <comment ref="J14" authorId="0" shapeId="0" xr:uid="{E8EFF865-7C29-43FE-AFB7-3B8A2C77D0FE}">
      <text>
        <r>
          <rPr>
            <sz val="9"/>
            <color indexed="81"/>
            <rFont val="Tahoma"/>
            <family val="2"/>
          </rPr>
          <t xml:space="preserve">En este espacio se relaciona los rangos determinados para saber en donde se categoriza, de acuerdo con el avance o cumplimiento reportado.
</t>
        </r>
      </text>
    </comment>
    <comment ref="S14" authorId="0" shapeId="0" xr:uid="{4CA76794-F598-4340-B2F9-0AF8ADB514B3}">
      <text>
        <r>
          <rPr>
            <sz val="9"/>
            <color indexed="81"/>
            <rFont val="Tahoma"/>
            <family val="2"/>
          </rPr>
          <t xml:space="preserve">Seleccione de la lista desplegable el área responsable del reporte del indicador
</t>
        </r>
      </text>
    </comment>
    <comment ref="A18" authorId="1" shapeId="0" xr:uid="{7BFF0579-A25F-4B54-B725-F3DE9138A0EB}">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AC7E9213-2DEF-4BF2-8ED5-600872DDBA3F}">
      <text>
        <r>
          <rPr>
            <sz val="9"/>
            <color indexed="81"/>
            <rFont val="Tahoma"/>
            <family val="2"/>
          </rPr>
          <t>Este es un campo informativo, no se diligencia.</t>
        </r>
      </text>
    </comment>
    <comment ref="F19" authorId="1" shapeId="0" xr:uid="{0D37F216-A85C-4F99-BA0A-9D45DB1844AE}">
      <text>
        <r>
          <rPr>
            <sz val="9"/>
            <color indexed="81"/>
            <rFont val="Tahoma"/>
            <family val="2"/>
          </rPr>
          <t>Este es un campo informativo, no se diligencia.</t>
        </r>
      </text>
    </comment>
    <comment ref="O19" authorId="1" shapeId="0" xr:uid="{55417E66-3600-4FF2-BD55-FBAC1FB52463}">
      <text>
        <r>
          <rPr>
            <sz val="9"/>
            <color indexed="81"/>
            <rFont val="Tahoma"/>
            <family val="2"/>
          </rPr>
          <t>Este es un campo informativo, no se diligencia.</t>
        </r>
      </text>
    </comment>
    <comment ref="A22" authorId="0" shapeId="0" xr:uid="{C904FDD8-C68C-4687-9574-85518AAA964C}">
      <text>
        <r>
          <rPr>
            <sz val="9"/>
            <color indexed="81"/>
            <rFont val="Tahoma"/>
            <family val="2"/>
          </rPr>
          <t xml:space="preserve">Relacionar el dato que corresponde a la variable uno del indicador
</t>
        </r>
      </text>
    </comment>
    <comment ref="A23" authorId="0" shapeId="0" xr:uid="{3D578093-95E3-4D1C-84BD-F20AA033FA50}">
      <text>
        <r>
          <rPr>
            <sz val="9"/>
            <color indexed="81"/>
            <rFont val="Tahoma"/>
            <family val="2"/>
          </rPr>
          <t xml:space="preserve">Relacionar el dato que corresponde a la variable dos del indicador, si aplica
</t>
        </r>
      </text>
    </comment>
    <comment ref="A24" authorId="0" shapeId="0" xr:uid="{4AA0DA23-9FD2-4977-AA92-2BBD8E6CCF53}">
      <text>
        <r>
          <rPr>
            <sz val="9"/>
            <color indexed="81"/>
            <rFont val="Tahoma"/>
            <family val="2"/>
          </rPr>
          <t>Espacio solo informativo, no se relaciona datos en estos campos.</t>
        </r>
      </text>
    </comment>
    <comment ref="A39" authorId="0" shapeId="0" xr:uid="{F100C7A8-35B5-4894-8632-9BEDB5355D3C}">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5EB4C838-28C2-4CA2-9AF9-2219F0681237}">
      <text>
        <r>
          <rPr>
            <sz val="9"/>
            <color indexed="81"/>
            <rFont val="Tahoma"/>
            <family val="2"/>
          </rPr>
          <t>En este espacio se realiza por funcionario de la OAP, las observaciones relevantes resultado de la medición del indicador.</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105EBE74-CA35-46F6-8102-58FB74FDCAA9}">
      <text>
        <r>
          <rPr>
            <sz val="9"/>
            <color indexed="81"/>
            <rFont val="Tahoma"/>
            <family val="2"/>
          </rPr>
          <t xml:space="preserve">Se selecciona el Proceso de la lista desplegable que se relacione de acuerdo con la actividad e indicador formulado
</t>
        </r>
      </text>
    </comment>
    <comment ref="A6" authorId="0" shapeId="0" xr:uid="{52B4366B-65B9-4581-883A-8C76C6F55D89}">
      <text>
        <r>
          <rPr>
            <sz val="9"/>
            <color indexed="81"/>
            <rFont val="Tahoma"/>
            <family val="2"/>
          </rPr>
          <t xml:space="preserve">Relacionar el nombre del indicador, tal como se relaciona en el Plan.
</t>
        </r>
      </text>
    </comment>
    <comment ref="A7" authorId="0" shapeId="0" xr:uid="{553D2192-F9EC-46D5-B327-7A2DC46CA4D7}">
      <text>
        <r>
          <rPr>
            <sz val="9"/>
            <color indexed="81"/>
            <rFont val="Tahoma"/>
            <family val="2"/>
          </rPr>
          <t xml:space="preserve">Relacionar el objetivo del Proceso el cual se asociará al indicador, tal como se encuentra en la caracterización.
</t>
        </r>
      </text>
    </comment>
    <comment ref="A8" authorId="0" shapeId="0" xr:uid="{C245DD11-01F0-473B-8336-E8E20897D6E6}">
      <text>
        <r>
          <rPr>
            <sz val="9"/>
            <color indexed="81"/>
            <rFont val="Tahoma"/>
            <family val="2"/>
          </rPr>
          <t xml:space="preserve">Relacionar la actividad relacionada en el Plan (PAG - PEIDA) asociada al indicador.
</t>
        </r>
      </text>
    </comment>
    <comment ref="A9" authorId="0" shapeId="0" xr:uid="{980AB5C2-E6F9-4C0A-8E34-28898A1F5103}">
      <text>
        <r>
          <rPr>
            <sz val="9"/>
            <color indexed="81"/>
            <rFont val="Tahoma"/>
            <family val="2"/>
          </rPr>
          <t xml:space="preserve">Relacionar la formula del indicador
</t>
        </r>
      </text>
    </comment>
    <comment ref="C9" authorId="0" shapeId="0" xr:uid="{17946905-9AC3-4FAF-9A1A-452EAF186E67}">
      <text>
        <r>
          <rPr>
            <sz val="9"/>
            <color indexed="81"/>
            <rFont val="Tahoma"/>
            <family val="2"/>
          </rPr>
          <t xml:space="preserve">Relacionar la formula del indicador correspondiente a la variable uno
</t>
        </r>
      </text>
    </comment>
    <comment ref="F9" authorId="0" shapeId="0" xr:uid="{8E961693-9327-4814-AD4A-106469D8B393}">
      <text>
        <r>
          <rPr>
            <sz val="9"/>
            <color indexed="81"/>
            <rFont val="Tahoma"/>
            <family val="2"/>
          </rPr>
          <t xml:space="preserve">Describir en forma clara lo que busca  medir el indicador
</t>
        </r>
      </text>
    </comment>
    <comment ref="N10" authorId="0" shapeId="0" xr:uid="{C7EFE825-F9A0-4F12-8C3B-58511CA8A220}">
      <text>
        <r>
          <rPr>
            <sz val="9"/>
            <color indexed="81"/>
            <rFont val="Tahoma"/>
            <family val="2"/>
          </rPr>
          <t xml:space="preserve">Seleccionar de la lista desplegable, la naturaleza o tipo de indicador
</t>
        </r>
      </text>
    </comment>
    <comment ref="R10" authorId="0" shapeId="0" xr:uid="{E302E67E-5406-49E1-A629-2093655D7419}">
      <text>
        <r>
          <rPr>
            <sz val="9"/>
            <color indexed="81"/>
            <rFont val="Tahoma"/>
            <family val="2"/>
          </rPr>
          <t>Relacionar el Código del Indicador, tal como aparece en el plan correspondiente (PAG o PEIDA)</t>
        </r>
      </text>
    </comment>
    <comment ref="U10" authorId="0" shapeId="0" xr:uid="{E776A186-51B0-47EB-BE7C-75D37154A815}">
      <text>
        <r>
          <rPr>
            <sz val="9"/>
            <color indexed="81"/>
            <rFont val="Tahoma"/>
            <family val="2"/>
          </rPr>
          <t xml:space="preserve">Se relacione la versión del indicador de acuerdo con las modificaciones realizadas. 
</t>
        </r>
      </text>
    </comment>
    <comment ref="C11" authorId="0" shapeId="0" xr:uid="{9B6690B9-B0C1-40A4-BE75-F0CCBE5809DD}">
      <text>
        <r>
          <rPr>
            <sz val="9"/>
            <color indexed="81"/>
            <rFont val="Tahoma"/>
            <family val="2"/>
          </rPr>
          <t>Se relaciona lo correspondiente a la variable dos, que por lo general  aplica para los indicadores porcentuales o indices.</t>
        </r>
      </text>
    </comment>
    <comment ref="A14" authorId="0" shapeId="0" xr:uid="{6251FA7B-3C8C-4399-A7AA-4CF9E6386095}">
      <text>
        <r>
          <rPr>
            <sz val="9"/>
            <color indexed="81"/>
            <rFont val="Tahoma"/>
            <family val="2"/>
          </rPr>
          <t xml:space="preserve">Seleccionar la unidad de medida del indicador de la lista desplegable
</t>
        </r>
      </text>
    </comment>
    <comment ref="C14" authorId="0" shapeId="0" xr:uid="{99834CCF-5809-46C2-9427-1B6C2182E2B4}">
      <text>
        <r>
          <rPr>
            <sz val="9"/>
            <color indexed="81"/>
            <rFont val="Tahoma"/>
            <family val="2"/>
          </rPr>
          <t xml:space="preserve">Indique la meta que desea llegar para la vigencia propuesta para el indicador, de acuerdo con lo relacionado en el Plan.
</t>
        </r>
      </text>
    </comment>
    <comment ref="F14" authorId="0" shapeId="0" xr:uid="{77B0AEC3-2B7A-412E-98EE-3E7EEA031290}">
      <text>
        <r>
          <rPr>
            <sz val="9"/>
            <color indexed="81"/>
            <rFont val="Tahoma"/>
            <family val="2"/>
          </rPr>
          <t xml:space="preserve">Seleccionar la Periocidad propuesta para el indicador de la lista desplegable.
</t>
        </r>
      </text>
    </comment>
    <comment ref="J14" authorId="0" shapeId="0" xr:uid="{6D0C079A-E6BC-4366-933D-07A315F85EB7}">
      <text>
        <r>
          <rPr>
            <sz val="9"/>
            <color indexed="81"/>
            <rFont val="Tahoma"/>
            <family val="2"/>
          </rPr>
          <t xml:space="preserve">En este espacio se relaciona los rangos determinados para saber en donde se categoriza, de acuerdo con el avance o cumplimiento reportado.
</t>
        </r>
      </text>
    </comment>
    <comment ref="S14" authorId="0" shapeId="0" xr:uid="{56A957D0-7296-4CCA-A0D9-2936BF8FEEDE}">
      <text>
        <r>
          <rPr>
            <sz val="9"/>
            <color indexed="81"/>
            <rFont val="Tahoma"/>
            <family val="2"/>
          </rPr>
          <t xml:space="preserve">Seleccione de la lista desplegable el área responsable del reporte del indicador
</t>
        </r>
      </text>
    </comment>
    <comment ref="A18" authorId="1" shapeId="0" xr:uid="{596FBF95-D86B-4069-853E-4C5A9751700E}">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0B19FB95-C26F-4DEF-88CB-65488E8604D4}">
      <text>
        <r>
          <rPr>
            <sz val="9"/>
            <color indexed="81"/>
            <rFont val="Tahoma"/>
            <family val="2"/>
          </rPr>
          <t>Este es un campo informativo, no se diligencia.</t>
        </r>
      </text>
    </comment>
    <comment ref="F19" authorId="1" shapeId="0" xr:uid="{CFCB50A0-6490-46AB-B890-B3852FE01159}">
      <text>
        <r>
          <rPr>
            <sz val="9"/>
            <color indexed="81"/>
            <rFont val="Tahoma"/>
            <family val="2"/>
          </rPr>
          <t>Este es un campo informativo, no se diligencia.</t>
        </r>
      </text>
    </comment>
    <comment ref="O19" authorId="1" shapeId="0" xr:uid="{1308D8A4-8863-4988-9CF0-75F0E93EFE29}">
      <text>
        <r>
          <rPr>
            <sz val="9"/>
            <color indexed="81"/>
            <rFont val="Tahoma"/>
            <family val="2"/>
          </rPr>
          <t>Este es un campo informativo, no se diligencia.</t>
        </r>
      </text>
    </comment>
    <comment ref="A22" authorId="0" shapeId="0" xr:uid="{0BDD8ED8-EAC1-4E4A-93A2-A54784F51014}">
      <text>
        <r>
          <rPr>
            <sz val="9"/>
            <color indexed="81"/>
            <rFont val="Tahoma"/>
            <family val="2"/>
          </rPr>
          <t xml:space="preserve">Relacionar el dato que corresponde a la variable uno del indicador
</t>
        </r>
      </text>
    </comment>
    <comment ref="A23" authorId="0" shapeId="0" xr:uid="{6BBB39F6-3CA4-44A1-9ADB-2B087BD532D2}">
      <text>
        <r>
          <rPr>
            <sz val="9"/>
            <color indexed="81"/>
            <rFont val="Tahoma"/>
            <family val="2"/>
          </rPr>
          <t xml:space="preserve">Relacionar el dato que corresponde a la variable dos del indicador, si aplica
</t>
        </r>
      </text>
    </comment>
    <comment ref="A24" authorId="0" shapeId="0" xr:uid="{9DAB993D-09DF-4538-97CC-EFF0ED265988}">
      <text>
        <r>
          <rPr>
            <sz val="9"/>
            <color indexed="81"/>
            <rFont val="Tahoma"/>
            <family val="2"/>
          </rPr>
          <t>Espacio solo informativo, no se relaciona datos en estos campos.</t>
        </r>
      </text>
    </comment>
    <comment ref="A39" authorId="0" shapeId="0" xr:uid="{10A0D6DD-F109-4320-BC3C-A5B40C975AF6}">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2AA4DE85-558C-404C-8611-112D3997F84F}">
      <text>
        <r>
          <rPr>
            <sz val="9"/>
            <color indexed="81"/>
            <rFont val="Tahoma"/>
            <family val="2"/>
          </rPr>
          <t>En este espacio se realiza por funcionario de la OAP, las observaciones relevantes resultado de la medición del indicador.</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F06A728C-0D32-4D78-B22B-3F4BFD8F4AA8}">
      <text>
        <r>
          <rPr>
            <sz val="9"/>
            <color indexed="81"/>
            <rFont val="Tahoma"/>
            <family val="2"/>
          </rPr>
          <t xml:space="preserve">Se selecciona el Proceso de la lista desplegable que se relacione de acuerdo con la actividad e indicador formulado
</t>
        </r>
      </text>
    </comment>
    <comment ref="A6" authorId="0" shapeId="0" xr:uid="{6B0C2878-BC61-4C85-81C0-325BD2002A14}">
      <text>
        <r>
          <rPr>
            <sz val="9"/>
            <color indexed="81"/>
            <rFont val="Tahoma"/>
            <family val="2"/>
          </rPr>
          <t xml:space="preserve">Relacionar el nombre del indicador, tal como se relaciona en el Plan.
</t>
        </r>
      </text>
    </comment>
    <comment ref="A7" authorId="0" shapeId="0" xr:uid="{8B365FBB-608F-42A6-A99F-861D6ADFCCE1}">
      <text>
        <r>
          <rPr>
            <sz val="9"/>
            <color indexed="81"/>
            <rFont val="Tahoma"/>
            <family val="2"/>
          </rPr>
          <t xml:space="preserve">Relacionar el objetivo del Proceso el cual se asociará al indicador, tal como se encuentra en la caracterización.
</t>
        </r>
      </text>
    </comment>
    <comment ref="A8" authorId="0" shapeId="0" xr:uid="{9778AC74-31E0-4781-AF75-5B11BE3C5AB7}">
      <text>
        <r>
          <rPr>
            <sz val="9"/>
            <color indexed="81"/>
            <rFont val="Tahoma"/>
            <family val="2"/>
          </rPr>
          <t xml:space="preserve">Relacionar la actividad relacionada en el Plan (PAG - PEIDA) asociada al indicador.
</t>
        </r>
      </text>
    </comment>
    <comment ref="A9" authorId="0" shapeId="0" xr:uid="{F8683AF3-B286-480B-ADB6-A7569E9912C5}">
      <text>
        <r>
          <rPr>
            <sz val="9"/>
            <color indexed="81"/>
            <rFont val="Tahoma"/>
            <family val="2"/>
          </rPr>
          <t xml:space="preserve">Relacionar la formula del indicador
</t>
        </r>
      </text>
    </comment>
    <comment ref="C9" authorId="0" shapeId="0" xr:uid="{568878A4-C360-44CA-A8B6-DC954E30C1B8}">
      <text>
        <r>
          <rPr>
            <sz val="9"/>
            <color indexed="81"/>
            <rFont val="Tahoma"/>
            <family val="2"/>
          </rPr>
          <t xml:space="preserve">Relacionar la formula del indicador correspondiente a la variable uno
</t>
        </r>
      </text>
    </comment>
    <comment ref="F9" authorId="0" shapeId="0" xr:uid="{5E8BB84B-B53C-4A36-8A67-9FB3BC35343C}">
      <text>
        <r>
          <rPr>
            <sz val="9"/>
            <color indexed="81"/>
            <rFont val="Tahoma"/>
            <family val="2"/>
          </rPr>
          <t xml:space="preserve">Describir en forma clara lo que busca  medir el indicador
</t>
        </r>
      </text>
    </comment>
    <comment ref="N10" authorId="0" shapeId="0" xr:uid="{935D35C7-AF6A-433A-BE15-3FF58978D674}">
      <text>
        <r>
          <rPr>
            <sz val="9"/>
            <color indexed="81"/>
            <rFont val="Tahoma"/>
            <family val="2"/>
          </rPr>
          <t xml:space="preserve">Seleccionar de la lista desplegable, la naturaleza o tipo de indicador
</t>
        </r>
      </text>
    </comment>
    <comment ref="R10" authorId="0" shapeId="0" xr:uid="{3D1C03D6-C066-4DA0-8C26-B405B8CBFC0C}">
      <text>
        <r>
          <rPr>
            <sz val="9"/>
            <color indexed="81"/>
            <rFont val="Tahoma"/>
            <family val="2"/>
          </rPr>
          <t>Relacionar el Código del Indicador, tal como aparece en el plan correspondiente (PAG o PEIDA)</t>
        </r>
      </text>
    </comment>
    <comment ref="U10" authorId="0" shapeId="0" xr:uid="{87C5A5A8-444F-4DA5-B72B-1389BDCDF5BC}">
      <text>
        <r>
          <rPr>
            <sz val="9"/>
            <color indexed="81"/>
            <rFont val="Tahoma"/>
            <family val="2"/>
          </rPr>
          <t xml:space="preserve">Se relacione la versión del indicador de acuerdo con las modificaciones realizadas. 
</t>
        </r>
      </text>
    </comment>
    <comment ref="C11" authorId="0" shapeId="0" xr:uid="{C4A952AA-6E25-46F3-AD50-9F6BB77DBB2D}">
      <text>
        <r>
          <rPr>
            <sz val="9"/>
            <color indexed="81"/>
            <rFont val="Tahoma"/>
            <family val="2"/>
          </rPr>
          <t>Se relaciona lo correspondiente a la variable dos, que por lo general  aplica para los indicadores porcentuales o indices.</t>
        </r>
      </text>
    </comment>
    <comment ref="A14" authorId="0" shapeId="0" xr:uid="{347164A2-3313-4237-8299-029B56F953B4}">
      <text>
        <r>
          <rPr>
            <sz val="9"/>
            <color indexed="81"/>
            <rFont val="Tahoma"/>
            <family val="2"/>
          </rPr>
          <t xml:space="preserve">Seleccionar la unidad de medida del indicador de la lista desplegable
</t>
        </r>
      </text>
    </comment>
    <comment ref="C14" authorId="0" shapeId="0" xr:uid="{2F15B1E1-CB9C-48F4-B0C6-9AE39F508C4C}">
      <text>
        <r>
          <rPr>
            <sz val="9"/>
            <color indexed="81"/>
            <rFont val="Tahoma"/>
            <family val="2"/>
          </rPr>
          <t xml:space="preserve">Indique la meta que desea llegar para la vigencia propuesta para el indicador, de acuerdo con lo relacionado en el Plan.
</t>
        </r>
      </text>
    </comment>
    <comment ref="F14" authorId="0" shapeId="0" xr:uid="{7DAE2706-E49D-4AF9-BD1B-2DB75C393CDD}">
      <text>
        <r>
          <rPr>
            <sz val="9"/>
            <color indexed="81"/>
            <rFont val="Tahoma"/>
            <family val="2"/>
          </rPr>
          <t xml:space="preserve">Seleccionar la Periocidad propuesta para el indicador de la lista desplegable.
</t>
        </r>
      </text>
    </comment>
    <comment ref="J14" authorId="0" shapeId="0" xr:uid="{C91064A1-C9FE-4D16-945C-955DE6D0B041}">
      <text>
        <r>
          <rPr>
            <sz val="9"/>
            <color indexed="81"/>
            <rFont val="Tahoma"/>
            <family val="2"/>
          </rPr>
          <t xml:space="preserve">En este espacio se relaciona los rangos determinados para saber en donde se categoriza, de acuerdo con el avance o cumplimiento reportado.
</t>
        </r>
      </text>
    </comment>
    <comment ref="S14" authorId="0" shapeId="0" xr:uid="{6B2BF811-02F8-495D-B6B5-3AF2EE981920}">
      <text>
        <r>
          <rPr>
            <sz val="9"/>
            <color indexed="81"/>
            <rFont val="Tahoma"/>
            <family val="2"/>
          </rPr>
          <t xml:space="preserve">Seleccione de la lista desplegable el área responsable del reporte del indicador
</t>
        </r>
      </text>
    </comment>
    <comment ref="A18" authorId="1" shapeId="0" xr:uid="{E923D962-FABC-4EC8-A8B7-A7BC9C262A07}">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50F1C85A-9AB9-4AC3-AB05-B694511AD885}">
      <text>
        <r>
          <rPr>
            <sz val="9"/>
            <color indexed="81"/>
            <rFont val="Tahoma"/>
            <family val="2"/>
          </rPr>
          <t>Este es un campo informativo, no se diligencia.</t>
        </r>
      </text>
    </comment>
    <comment ref="F19" authorId="1" shapeId="0" xr:uid="{02289555-F2B5-4607-BC8F-E21DCC93A739}">
      <text>
        <r>
          <rPr>
            <sz val="9"/>
            <color indexed="81"/>
            <rFont val="Tahoma"/>
            <family val="2"/>
          </rPr>
          <t>Este es un campo informativo, no se diligencia.</t>
        </r>
      </text>
    </comment>
    <comment ref="O19" authorId="1" shapeId="0" xr:uid="{E974E009-1E81-4F94-A892-03EB04C6286B}">
      <text>
        <r>
          <rPr>
            <sz val="9"/>
            <color indexed="81"/>
            <rFont val="Tahoma"/>
            <family val="2"/>
          </rPr>
          <t>Este es un campo informativo, no se diligencia.</t>
        </r>
      </text>
    </comment>
    <comment ref="A22" authorId="0" shapeId="0" xr:uid="{CCF7F5C0-92A8-417D-9A8E-3E2D3723788A}">
      <text>
        <r>
          <rPr>
            <sz val="9"/>
            <color indexed="81"/>
            <rFont val="Tahoma"/>
            <family val="2"/>
          </rPr>
          <t xml:space="preserve">Relacionar el dato que corresponde a la variable uno del indicador
</t>
        </r>
      </text>
    </comment>
    <comment ref="A23" authorId="0" shapeId="0" xr:uid="{F273A2BE-131B-4C5C-A358-5279C96E4558}">
      <text>
        <r>
          <rPr>
            <sz val="9"/>
            <color indexed="81"/>
            <rFont val="Tahoma"/>
            <family val="2"/>
          </rPr>
          <t xml:space="preserve">Relacionar el dato que corresponde a la variable dos del indicador, si aplica
</t>
        </r>
      </text>
    </comment>
    <comment ref="A24" authorId="0" shapeId="0" xr:uid="{8F3F697D-30E9-49C9-A6DE-A8FFD3877A87}">
      <text>
        <r>
          <rPr>
            <sz val="9"/>
            <color indexed="81"/>
            <rFont val="Tahoma"/>
            <family val="2"/>
          </rPr>
          <t>Espacio solo informativo, no se relaciona datos en estos campos.</t>
        </r>
      </text>
    </comment>
    <comment ref="A39" authorId="0" shapeId="0" xr:uid="{40F5266C-745E-41F1-BABD-F49F3B496267}">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4F111979-DBFD-4A29-94E8-9324C28E88E6}">
      <text>
        <r>
          <rPr>
            <sz val="9"/>
            <color indexed="81"/>
            <rFont val="Tahoma"/>
            <family val="2"/>
          </rPr>
          <t>En este espacio se realiza por funcionario de la OAP, las observaciones relevantes resultado de la medición del indicador.</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9C028840-2173-47D6-A872-A749924870FF}">
      <text>
        <r>
          <rPr>
            <sz val="9"/>
            <color indexed="81"/>
            <rFont val="Tahoma"/>
            <family val="2"/>
          </rPr>
          <t xml:space="preserve">Se selecciona el Proceso de la lista desplegable que se relacione de acuerdo con la actividad e indicador formulado
</t>
        </r>
      </text>
    </comment>
    <comment ref="A6" authorId="0" shapeId="0" xr:uid="{52D7696C-542F-4C52-895F-2CB85CC8A622}">
      <text>
        <r>
          <rPr>
            <sz val="9"/>
            <color indexed="81"/>
            <rFont val="Tahoma"/>
            <family val="2"/>
          </rPr>
          <t xml:space="preserve">Relacionar el nombre del indicador, tal como se relaciona en el Plan.
</t>
        </r>
      </text>
    </comment>
    <comment ref="A7" authorId="0" shapeId="0" xr:uid="{8F811C10-5FB1-4F49-9C7D-6783EA46F2FE}">
      <text>
        <r>
          <rPr>
            <sz val="9"/>
            <color indexed="81"/>
            <rFont val="Tahoma"/>
            <family val="2"/>
          </rPr>
          <t xml:space="preserve">Relacionar el objetivo del Proceso el cual se asociará al indicador, tal como se encuentra en la caracterización.
</t>
        </r>
      </text>
    </comment>
    <comment ref="A8" authorId="0" shapeId="0" xr:uid="{95326313-7D40-4DE6-B995-4E4C93AD3720}">
      <text>
        <r>
          <rPr>
            <sz val="9"/>
            <color indexed="81"/>
            <rFont val="Tahoma"/>
            <family val="2"/>
          </rPr>
          <t xml:space="preserve">Relacionar la actividad relacionada en el Plan (PAG - PEIDA) asociada al indicador.
</t>
        </r>
      </text>
    </comment>
    <comment ref="A9" authorId="0" shapeId="0" xr:uid="{CBDE4D44-EEE1-41EC-AF98-436DE7CFA229}">
      <text>
        <r>
          <rPr>
            <sz val="9"/>
            <color indexed="81"/>
            <rFont val="Tahoma"/>
            <family val="2"/>
          </rPr>
          <t xml:space="preserve">Relacionar la formula del indicador
</t>
        </r>
      </text>
    </comment>
    <comment ref="C9" authorId="0" shapeId="0" xr:uid="{5FB5D20B-9CCE-418E-97F9-B7AA73BBAC4E}">
      <text>
        <r>
          <rPr>
            <sz val="9"/>
            <color indexed="81"/>
            <rFont val="Tahoma"/>
            <family val="2"/>
          </rPr>
          <t xml:space="preserve">Relacionar la formula del indicador correspondiente a la variable uno
</t>
        </r>
      </text>
    </comment>
    <comment ref="F9" authorId="0" shapeId="0" xr:uid="{0E5567DF-6797-4B42-A1A6-C320C7D74635}">
      <text>
        <r>
          <rPr>
            <sz val="9"/>
            <color indexed="81"/>
            <rFont val="Tahoma"/>
            <family val="2"/>
          </rPr>
          <t xml:space="preserve">Describir en forma clara lo que busca  medir el indicador
</t>
        </r>
      </text>
    </comment>
    <comment ref="N10" authorId="0" shapeId="0" xr:uid="{668AEB69-8171-4FF6-A1B2-32D5AAAE8828}">
      <text>
        <r>
          <rPr>
            <sz val="9"/>
            <color indexed="81"/>
            <rFont val="Tahoma"/>
            <family val="2"/>
          </rPr>
          <t xml:space="preserve">Seleccionar de la lista desplegable, la naturaleza o tipo de indicador
</t>
        </r>
      </text>
    </comment>
    <comment ref="R10" authorId="0" shapeId="0" xr:uid="{C78643EB-0166-4A7A-96F3-639ED8F1B0D8}">
      <text>
        <r>
          <rPr>
            <sz val="9"/>
            <color indexed="81"/>
            <rFont val="Tahoma"/>
            <family val="2"/>
          </rPr>
          <t>Relacionar el Código del Indicador, tal como aparece en el plan correspondiente (PAG o PEIDA)</t>
        </r>
      </text>
    </comment>
    <comment ref="U10" authorId="0" shapeId="0" xr:uid="{920A4694-97A5-4816-8E88-5140CC6ED7B3}">
      <text>
        <r>
          <rPr>
            <sz val="9"/>
            <color indexed="81"/>
            <rFont val="Tahoma"/>
            <family val="2"/>
          </rPr>
          <t xml:space="preserve">Se relacione la versión del indicador de acuerdo con las modificaciones realizadas. 
</t>
        </r>
      </text>
    </comment>
    <comment ref="C11" authorId="0" shapeId="0" xr:uid="{44C15FBB-DF53-4E33-905A-2008EAF61D21}">
      <text>
        <r>
          <rPr>
            <sz val="9"/>
            <color indexed="81"/>
            <rFont val="Tahoma"/>
            <family val="2"/>
          </rPr>
          <t>Se relaciona lo correspondiente a la variable dos, que por lo general  aplica para los indicadores porcentuales o indices.</t>
        </r>
      </text>
    </comment>
    <comment ref="A14" authorId="0" shapeId="0" xr:uid="{9502959A-A38D-42A6-BF84-B2849C8E1C45}">
      <text>
        <r>
          <rPr>
            <sz val="9"/>
            <color indexed="81"/>
            <rFont val="Tahoma"/>
            <family val="2"/>
          </rPr>
          <t xml:space="preserve">Seleccionar la unidad de medida del indicador de la lista desplegable
</t>
        </r>
      </text>
    </comment>
    <comment ref="C14" authorId="0" shapeId="0" xr:uid="{B2929527-1197-43BC-A1C5-A95E60090692}">
      <text>
        <r>
          <rPr>
            <sz val="9"/>
            <color indexed="81"/>
            <rFont val="Tahoma"/>
            <family val="2"/>
          </rPr>
          <t xml:space="preserve">Indique la meta que desea llegar para la vigencia propuesta para el indicador, de acuerdo con lo relacionado en el Plan.
</t>
        </r>
      </text>
    </comment>
    <comment ref="F14" authorId="0" shapeId="0" xr:uid="{8192AE67-5A03-4F0F-BA83-E8125CE9924F}">
      <text>
        <r>
          <rPr>
            <sz val="9"/>
            <color indexed="81"/>
            <rFont val="Tahoma"/>
            <family val="2"/>
          </rPr>
          <t xml:space="preserve">Seleccionar la Periocidad propuesta para el indicador de la lista desplegable.
</t>
        </r>
      </text>
    </comment>
    <comment ref="J14" authorId="0" shapeId="0" xr:uid="{9D70A5E2-6ADF-4071-B64C-854687FB2E4F}">
      <text>
        <r>
          <rPr>
            <sz val="9"/>
            <color indexed="81"/>
            <rFont val="Tahoma"/>
            <family val="2"/>
          </rPr>
          <t xml:space="preserve">En este espacio se relaciona los rangos determinados para saber en donde se categoriza, de acuerdo con el avance o cumplimiento reportado.
</t>
        </r>
      </text>
    </comment>
    <comment ref="S14" authorId="0" shapeId="0" xr:uid="{4E31BB59-33DF-4F2B-86CD-E30952B5F2F2}">
      <text>
        <r>
          <rPr>
            <sz val="9"/>
            <color indexed="81"/>
            <rFont val="Tahoma"/>
            <family val="2"/>
          </rPr>
          <t xml:space="preserve">Seleccione de la lista desplegable el área responsable del reporte del indicador
</t>
        </r>
      </text>
    </comment>
    <comment ref="A18" authorId="1" shapeId="0" xr:uid="{B17298FE-4EBA-4480-AF15-A7B6762BD27B}">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386D348B-64DB-4E1C-BF2F-BDEAFE7500A4}">
      <text>
        <r>
          <rPr>
            <sz val="9"/>
            <color indexed="81"/>
            <rFont val="Tahoma"/>
            <family val="2"/>
          </rPr>
          <t>Este es un campo informativo, no se diligencia.</t>
        </r>
      </text>
    </comment>
    <comment ref="F19" authorId="1" shapeId="0" xr:uid="{7E136A3B-D278-4911-8E95-DDE724D7243C}">
      <text>
        <r>
          <rPr>
            <sz val="9"/>
            <color indexed="81"/>
            <rFont val="Tahoma"/>
            <family val="2"/>
          </rPr>
          <t>Este es un campo informativo, no se diligencia.</t>
        </r>
      </text>
    </comment>
    <comment ref="O19" authorId="1" shapeId="0" xr:uid="{F7FC6EC7-E85E-44AF-91C7-F6638A7BC61F}">
      <text>
        <r>
          <rPr>
            <sz val="9"/>
            <color indexed="81"/>
            <rFont val="Tahoma"/>
            <family val="2"/>
          </rPr>
          <t>Este es un campo informativo, no se diligencia.</t>
        </r>
      </text>
    </comment>
    <comment ref="A22" authorId="0" shapeId="0" xr:uid="{76A632FF-CE89-4904-B017-85636E23D19E}">
      <text>
        <r>
          <rPr>
            <sz val="9"/>
            <color indexed="81"/>
            <rFont val="Tahoma"/>
            <family val="2"/>
          </rPr>
          <t xml:space="preserve">Relacionar el dato que corresponde a la variable uno del indicador
</t>
        </r>
      </text>
    </comment>
    <comment ref="A23" authorId="0" shapeId="0" xr:uid="{67BBA2A5-C818-4883-8FAB-42EBACDE9632}">
      <text>
        <r>
          <rPr>
            <sz val="9"/>
            <color indexed="81"/>
            <rFont val="Tahoma"/>
            <family val="2"/>
          </rPr>
          <t xml:space="preserve">Relacionar el dato que corresponde a la variable dos del indicador, si aplica
</t>
        </r>
      </text>
    </comment>
    <comment ref="A24" authorId="0" shapeId="0" xr:uid="{EEE6F5BA-94BD-4F5C-8421-1B6D2480C289}">
      <text>
        <r>
          <rPr>
            <sz val="9"/>
            <color indexed="81"/>
            <rFont val="Tahoma"/>
            <family val="2"/>
          </rPr>
          <t>Espacio solo informativo, no se relaciona datos en estos campos.</t>
        </r>
      </text>
    </comment>
    <comment ref="A39" authorId="0" shapeId="0" xr:uid="{25F68067-64F1-4438-942A-8BE824E5C15D}">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140535F3-3AAD-45AF-A518-7D3CD4739299}">
      <text>
        <r>
          <rPr>
            <sz val="9"/>
            <color indexed="81"/>
            <rFont val="Tahoma"/>
            <family val="2"/>
          </rPr>
          <t>En este espacio se realiza por funcionario de la OAP, las observaciones relevantes resultado de la medición del indicador.</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86B26162-06E5-4457-BAE5-C1ADFD2352F2}">
      <text>
        <r>
          <rPr>
            <sz val="9"/>
            <color indexed="81"/>
            <rFont val="Tahoma"/>
            <family val="2"/>
          </rPr>
          <t xml:space="preserve">Se selecciona el Proceso de la lista desplegable que se relacione de acuerdo con la actividad e indicador formulado
</t>
        </r>
      </text>
    </comment>
    <comment ref="A6" authorId="0" shapeId="0" xr:uid="{F8988D11-6F9A-423B-B52F-63FC760E0CD6}">
      <text>
        <r>
          <rPr>
            <sz val="9"/>
            <color indexed="81"/>
            <rFont val="Tahoma"/>
            <family val="2"/>
          </rPr>
          <t xml:space="preserve">Relacionar el nombre del indicador, tal como se relaciona en el Plan.
</t>
        </r>
      </text>
    </comment>
    <comment ref="A7" authorId="0" shapeId="0" xr:uid="{A5D57D2F-719C-49E2-AE8D-DF55B389C025}">
      <text>
        <r>
          <rPr>
            <sz val="9"/>
            <color indexed="81"/>
            <rFont val="Tahoma"/>
            <family val="2"/>
          </rPr>
          <t xml:space="preserve">Relacionar el objetivo del Proceso el cual se asociará al indicador, tal como se encuentra en la caracterización.
</t>
        </r>
      </text>
    </comment>
    <comment ref="A8" authorId="0" shapeId="0" xr:uid="{AC69F035-B106-4A93-BAD2-2FCBA9254CF1}">
      <text>
        <r>
          <rPr>
            <sz val="9"/>
            <color indexed="81"/>
            <rFont val="Tahoma"/>
            <family val="2"/>
          </rPr>
          <t xml:space="preserve">Relacionar la actividad relacionada en el Plan (PAG - PEIDA) asociada al indicador.
</t>
        </r>
      </text>
    </comment>
    <comment ref="A9" authorId="0" shapeId="0" xr:uid="{FFD65220-15FD-4D54-B6DC-D34884857C43}">
      <text>
        <r>
          <rPr>
            <sz val="9"/>
            <color indexed="81"/>
            <rFont val="Tahoma"/>
            <family val="2"/>
          </rPr>
          <t xml:space="preserve">Relacionar la formula del indicador
</t>
        </r>
      </text>
    </comment>
    <comment ref="C9" authorId="0" shapeId="0" xr:uid="{84B500DD-9DDA-47A6-BECA-3D25E34B5D3F}">
      <text>
        <r>
          <rPr>
            <sz val="9"/>
            <color indexed="81"/>
            <rFont val="Tahoma"/>
            <family val="2"/>
          </rPr>
          <t xml:space="preserve">Relacionar la formula del indicador correspondiente a la variable uno
</t>
        </r>
      </text>
    </comment>
    <comment ref="F9" authorId="0" shapeId="0" xr:uid="{84BE4F2D-0420-418B-B0E7-B3EB5A47531B}">
      <text>
        <r>
          <rPr>
            <sz val="9"/>
            <color indexed="81"/>
            <rFont val="Tahoma"/>
            <family val="2"/>
          </rPr>
          <t xml:space="preserve">Describir en forma clara lo que busca  medir el indicador
</t>
        </r>
      </text>
    </comment>
    <comment ref="N10" authorId="0" shapeId="0" xr:uid="{C6A8938E-8F7A-4E6A-94C7-846D45BAD49A}">
      <text>
        <r>
          <rPr>
            <sz val="9"/>
            <color indexed="81"/>
            <rFont val="Tahoma"/>
            <family val="2"/>
          </rPr>
          <t xml:space="preserve">Seleccionar de la lista desplegable, la naturaleza o tipo de indicador
</t>
        </r>
      </text>
    </comment>
    <comment ref="R10" authorId="0" shapeId="0" xr:uid="{A1FB00A4-C830-47BE-8FBC-A7293DBD560C}">
      <text>
        <r>
          <rPr>
            <sz val="9"/>
            <color indexed="81"/>
            <rFont val="Tahoma"/>
            <family val="2"/>
          </rPr>
          <t>Relacionar el Código del Indicador, tal como aparece en el plan correspondiente (PAG o PEIDA)</t>
        </r>
      </text>
    </comment>
    <comment ref="U10" authorId="0" shapeId="0" xr:uid="{08C5B82F-92BE-461C-92E5-F5761B93D38A}">
      <text>
        <r>
          <rPr>
            <sz val="9"/>
            <color indexed="81"/>
            <rFont val="Tahoma"/>
            <family val="2"/>
          </rPr>
          <t xml:space="preserve">Se relacione la versión del indicador de acuerdo con las modificaciones realizadas. 
</t>
        </r>
      </text>
    </comment>
    <comment ref="C11" authorId="0" shapeId="0" xr:uid="{BBE55522-9A48-4A93-B947-AAE4ED8B5072}">
      <text>
        <r>
          <rPr>
            <sz val="9"/>
            <color indexed="81"/>
            <rFont val="Tahoma"/>
            <family val="2"/>
          </rPr>
          <t>Se relaciona lo correspondiente a la variable dos, que por lo general  aplica para los indicadores porcentuales o indices.</t>
        </r>
      </text>
    </comment>
    <comment ref="A14" authorId="0" shapeId="0" xr:uid="{2E1AD6E2-A0D4-42A8-A506-7F9D029B7ED8}">
      <text>
        <r>
          <rPr>
            <sz val="9"/>
            <color indexed="81"/>
            <rFont val="Tahoma"/>
            <family val="2"/>
          </rPr>
          <t xml:space="preserve">Seleccionar la unidad de medida del indicador de la lista desplegable
</t>
        </r>
      </text>
    </comment>
    <comment ref="C14" authorId="0" shapeId="0" xr:uid="{C54E32CB-92BB-4D8A-95C1-5843C433D1FC}">
      <text>
        <r>
          <rPr>
            <sz val="9"/>
            <color indexed="81"/>
            <rFont val="Tahoma"/>
            <family val="2"/>
          </rPr>
          <t xml:space="preserve">Indique la meta que desea llegar para la vigencia propuesta para el indicador, de acuerdo con lo relacionado en el Plan.
</t>
        </r>
      </text>
    </comment>
    <comment ref="F14" authorId="0" shapeId="0" xr:uid="{8601A5A4-E2A3-42AF-92EE-C910E576D061}">
      <text>
        <r>
          <rPr>
            <sz val="9"/>
            <color indexed="81"/>
            <rFont val="Tahoma"/>
            <family val="2"/>
          </rPr>
          <t xml:space="preserve">Seleccionar la Periocidad propuesta para el indicador de la lista desplegable.
</t>
        </r>
      </text>
    </comment>
    <comment ref="J14" authorId="0" shapeId="0" xr:uid="{6F0A9F7F-FCB0-4A1C-A547-4300BA11949C}">
      <text>
        <r>
          <rPr>
            <sz val="9"/>
            <color indexed="81"/>
            <rFont val="Tahoma"/>
            <family val="2"/>
          </rPr>
          <t xml:space="preserve">En este espacio se relaciona los rangos determinados para saber en donde se categoriza, de acuerdo con el avance o cumplimiento reportado.
</t>
        </r>
      </text>
    </comment>
    <comment ref="S14" authorId="0" shapeId="0" xr:uid="{4C771BF5-5944-4B29-8E4C-C5B450DFBB4B}">
      <text>
        <r>
          <rPr>
            <sz val="9"/>
            <color indexed="81"/>
            <rFont val="Tahoma"/>
            <family val="2"/>
          </rPr>
          <t xml:space="preserve">Seleccione de la lista desplegable el área responsable del reporte del indicador
</t>
        </r>
      </text>
    </comment>
    <comment ref="A18" authorId="1" shapeId="0" xr:uid="{330F6C72-81BE-463C-878C-BA7161CF1BE6}">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6D7740F3-2F71-416F-97F5-3235DAFEEA05}">
      <text>
        <r>
          <rPr>
            <sz val="9"/>
            <color indexed="81"/>
            <rFont val="Tahoma"/>
            <family val="2"/>
          </rPr>
          <t>Este es un campo informativo, no se diligencia.</t>
        </r>
      </text>
    </comment>
    <comment ref="F19" authorId="1" shapeId="0" xr:uid="{9EA73E6B-33BE-4DF5-95CC-FCF7B771356F}">
      <text>
        <r>
          <rPr>
            <sz val="9"/>
            <color indexed="81"/>
            <rFont val="Tahoma"/>
            <family val="2"/>
          </rPr>
          <t>Este es un campo informativo, no se diligencia.</t>
        </r>
      </text>
    </comment>
    <comment ref="O19" authorId="1" shapeId="0" xr:uid="{329C56CD-EED9-468E-8B44-890E62B96100}">
      <text>
        <r>
          <rPr>
            <sz val="9"/>
            <color indexed="81"/>
            <rFont val="Tahoma"/>
            <family val="2"/>
          </rPr>
          <t>Este es un campo informativo, no se diligencia.</t>
        </r>
      </text>
    </comment>
    <comment ref="A22" authorId="0" shapeId="0" xr:uid="{3AE2B2C9-B7FE-470C-9A0C-61ED1C4877AC}">
      <text>
        <r>
          <rPr>
            <sz val="9"/>
            <color indexed="81"/>
            <rFont val="Tahoma"/>
            <family val="2"/>
          </rPr>
          <t xml:space="preserve">Relacionar el dato que corresponde a la variable uno del indicador
</t>
        </r>
      </text>
    </comment>
    <comment ref="A23" authorId="0" shapeId="0" xr:uid="{A99949AE-FF6B-4451-A658-049D7242F3DF}">
      <text>
        <r>
          <rPr>
            <sz val="9"/>
            <color indexed="81"/>
            <rFont val="Tahoma"/>
            <family val="2"/>
          </rPr>
          <t xml:space="preserve">Relacionar el dato que corresponde a la variable dos del indicador, si aplica
</t>
        </r>
      </text>
    </comment>
    <comment ref="A24" authorId="0" shapeId="0" xr:uid="{5EC71C34-C862-4EF9-A637-34FDDF016117}">
      <text>
        <r>
          <rPr>
            <sz val="9"/>
            <color indexed="81"/>
            <rFont val="Tahoma"/>
            <family val="2"/>
          </rPr>
          <t>Espacio solo informativo, no se relaciona datos en estos campos.</t>
        </r>
      </text>
    </comment>
    <comment ref="A39" authorId="0" shapeId="0" xr:uid="{5D2AFB49-8DD4-4100-9929-58EF99A1E6C4}">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520D3D33-2372-4A5E-9A6A-A9D340E4AE48}">
      <text>
        <r>
          <rPr>
            <sz val="9"/>
            <color indexed="81"/>
            <rFont val="Tahoma"/>
            <family val="2"/>
          </rPr>
          <t>En este espacio se realiza por funcionario de la OAP, las observaciones relevantes resultado de la medición del indicador.</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7062C1CA-341F-4A7C-AA8A-0EC1104015D4}">
      <text>
        <r>
          <rPr>
            <sz val="9"/>
            <color indexed="81"/>
            <rFont val="Tahoma"/>
            <family val="2"/>
          </rPr>
          <t xml:space="preserve">Se selecciona el Proceso de la lista desplegable que se relacione de acuerdo con la actividad e indicador formulado
</t>
        </r>
      </text>
    </comment>
    <comment ref="A6" authorId="0" shapeId="0" xr:uid="{DA183C61-EE69-45E6-AA22-2FF5A27DF4B6}">
      <text>
        <r>
          <rPr>
            <sz val="9"/>
            <color indexed="81"/>
            <rFont val="Tahoma"/>
            <family val="2"/>
          </rPr>
          <t xml:space="preserve">Relacionar el nombre del indicador, tal como se relaciona en el Plan.
</t>
        </r>
      </text>
    </comment>
    <comment ref="A7" authorId="0" shapeId="0" xr:uid="{954B2367-6843-4F19-A57B-3D820C7E4935}">
      <text>
        <r>
          <rPr>
            <sz val="9"/>
            <color indexed="81"/>
            <rFont val="Tahoma"/>
            <family val="2"/>
          </rPr>
          <t xml:space="preserve">Relacionar el objetivo del Proceso el cual se asociará al indicador, tal como se encuentra en la caracterización.
</t>
        </r>
      </text>
    </comment>
    <comment ref="A8" authorId="0" shapeId="0" xr:uid="{8555FDDB-EA8E-46D6-81D4-C9EBA3A21779}">
      <text>
        <r>
          <rPr>
            <sz val="9"/>
            <color indexed="81"/>
            <rFont val="Tahoma"/>
            <family val="2"/>
          </rPr>
          <t xml:space="preserve">Relacionar la actividad relacionada en el Plan (PAG - PEIDA) asociada al indicador.
</t>
        </r>
      </text>
    </comment>
    <comment ref="A9" authorId="0" shapeId="0" xr:uid="{B1467970-F20F-425F-B15B-5C08960E6A74}">
      <text>
        <r>
          <rPr>
            <sz val="9"/>
            <color indexed="81"/>
            <rFont val="Tahoma"/>
            <family val="2"/>
          </rPr>
          <t xml:space="preserve">Relacionar la formula del indicador
</t>
        </r>
      </text>
    </comment>
    <comment ref="C9" authorId="0" shapeId="0" xr:uid="{AA6DB7CB-347D-4BE8-B286-754631102668}">
      <text>
        <r>
          <rPr>
            <sz val="9"/>
            <color indexed="81"/>
            <rFont val="Tahoma"/>
            <family val="2"/>
          </rPr>
          <t xml:space="preserve">Relacionar la formula del indicador correspondiente a la variable uno
</t>
        </r>
      </text>
    </comment>
    <comment ref="F9" authorId="0" shapeId="0" xr:uid="{3199D709-C323-4179-AD23-04574C24FCD8}">
      <text>
        <r>
          <rPr>
            <sz val="9"/>
            <color indexed="81"/>
            <rFont val="Tahoma"/>
            <family val="2"/>
          </rPr>
          <t xml:space="preserve">Describir en forma clara lo que busca  medir el indicador
</t>
        </r>
      </text>
    </comment>
    <comment ref="N10" authorId="0" shapeId="0" xr:uid="{3C4EC074-0559-4141-A51D-1A413499BA9D}">
      <text>
        <r>
          <rPr>
            <sz val="9"/>
            <color indexed="81"/>
            <rFont val="Tahoma"/>
            <family val="2"/>
          </rPr>
          <t xml:space="preserve">Seleccionar de la lista desplegable, la naturaleza o tipo de indicador
</t>
        </r>
      </text>
    </comment>
    <comment ref="R10" authorId="0" shapeId="0" xr:uid="{D41AE461-0F04-4990-9807-89AD3238FB8F}">
      <text>
        <r>
          <rPr>
            <sz val="9"/>
            <color indexed="81"/>
            <rFont val="Tahoma"/>
            <family val="2"/>
          </rPr>
          <t>Relacionar el Código del Indicador, tal como aparece en el plan correspondiente (PAG o PEIDA)</t>
        </r>
      </text>
    </comment>
    <comment ref="U10" authorId="0" shapeId="0" xr:uid="{AA3869D8-66B3-4578-B70D-24F20163A5CC}">
      <text>
        <r>
          <rPr>
            <sz val="9"/>
            <color indexed="81"/>
            <rFont val="Tahoma"/>
            <family val="2"/>
          </rPr>
          <t xml:space="preserve">Se relacione la versión del indicador de acuerdo con las modificaciones realizadas. 
</t>
        </r>
      </text>
    </comment>
    <comment ref="C11" authorId="0" shapeId="0" xr:uid="{F91DA133-4B49-4CD1-BC2A-33F75DEDED6F}">
      <text>
        <r>
          <rPr>
            <sz val="9"/>
            <color indexed="81"/>
            <rFont val="Tahoma"/>
            <family val="2"/>
          </rPr>
          <t>Se relaciona lo correspondiente a la variable dos, que por lo general  aplica para los indicadores porcentuales o indices.</t>
        </r>
      </text>
    </comment>
    <comment ref="A14" authorId="0" shapeId="0" xr:uid="{96DAC8A0-9E85-43E5-8457-80D52CF280E9}">
      <text>
        <r>
          <rPr>
            <sz val="9"/>
            <color indexed="81"/>
            <rFont val="Tahoma"/>
            <family val="2"/>
          </rPr>
          <t xml:space="preserve">Seleccionar la unidad de medida del indicador de la lista desplegable
</t>
        </r>
      </text>
    </comment>
    <comment ref="C14" authorId="0" shapeId="0" xr:uid="{DCEE2909-161B-41D5-9275-AD48420D2C5E}">
      <text>
        <r>
          <rPr>
            <sz val="9"/>
            <color indexed="81"/>
            <rFont val="Tahoma"/>
            <family val="2"/>
          </rPr>
          <t xml:space="preserve">Indique la meta que desea llegar para la vigencia propuesta para el indicador, de acuerdo con lo relacionado en el Plan.
</t>
        </r>
      </text>
    </comment>
    <comment ref="F14" authorId="0" shapeId="0" xr:uid="{DAE8D373-A0AE-4646-A33B-2D4E800EC20B}">
      <text>
        <r>
          <rPr>
            <sz val="9"/>
            <color indexed="81"/>
            <rFont val="Tahoma"/>
            <family val="2"/>
          </rPr>
          <t xml:space="preserve">Seleccionar la Periocidad propuesta para el indicador de la lista desplegable.
</t>
        </r>
      </text>
    </comment>
    <comment ref="J14" authorId="0" shapeId="0" xr:uid="{C0BE49F0-F6DE-44AD-80F0-3AC92A89B64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C1054D5F-BFFB-4906-8CC1-70704589E132}">
      <text>
        <r>
          <rPr>
            <sz val="9"/>
            <color indexed="81"/>
            <rFont val="Tahoma"/>
            <family val="2"/>
          </rPr>
          <t xml:space="preserve">Seleccione de la lista desplegable el área responsable del reporte del indicador
</t>
        </r>
      </text>
    </comment>
    <comment ref="A18" authorId="1" shapeId="0" xr:uid="{466A78D1-2DFC-4A68-9393-369EE18CDB79}">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6997BBD3-C5D2-4FCE-B972-9FDEEE25FF71}">
      <text>
        <r>
          <rPr>
            <sz val="9"/>
            <color indexed="81"/>
            <rFont val="Tahoma"/>
            <family val="2"/>
          </rPr>
          <t>Este es un campo informativo, no se diligencia.</t>
        </r>
      </text>
    </comment>
    <comment ref="F19" authorId="1" shapeId="0" xr:uid="{9EC4F5B1-92FF-4C33-BA59-CF640E56CB9F}">
      <text>
        <r>
          <rPr>
            <sz val="9"/>
            <color indexed="81"/>
            <rFont val="Tahoma"/>
            <family val="2"/>
          </rPr>
          <t>Este es un campo informativo, no se diligencia.</t>
        </r>
      </text>
    </comment>
    <comment ref="O19" authorId="1" shapeId="0" xr:uid="{CF1E758E-0EC2-4F0F-AEE0-8081BBF263F6}">
      <text>
        <r>
          <rPr>
            <sz val="9"/>
            <color indexed="81"/>
            <rFont val="Tahoma"/>
            <family val="2"/>
          </rPr>
          <t>Este es un campo informativo, no se diligencia.</t>
        </r>
      </text>
    </comment>
    <comment ref="A22" authorId="0" shapeId="0" xr:uid="{7EB81741-D7E7-4185-AF58-9D3AB1471AC8}">
      <text>
        <r>
          <rPr>
            <sz val="9"/>
            <color indexed="81"/>
            <rFont val="Tahoma"/>
            <family val="2"/>
          </rPr>
          <t xml:space="preserve">Relacionar el dato que corresponde a la variable uno del indicador
</t>
        </r>
      </text>
    </comment>
    <comment ref="A23" authorId="0" shapeId="0" xr:uid="{B53901F8-32DB-4BB9-871C-D5F051F583B7}">
      <text>
        <r>
          <rPr>
            <sz val="9"/>
            <color indexed="81"/>
            <rFont val="Tahoma"/>
            <family val="2"/>
          </rPr>
          <t xml:space="preserve">Relacionar el dato que corresponde a la variable dos del indicador, si aplica
</t>
        </r>
      </text>
    </comment>
    <comment ref="A24" authorId="0" shapeId="0" xr:uid="{BDA8B8CF-D6F2-4082-AE8E-3D039BE1BDA9}">
      <text>
        <r>
          <rPr>
            <sz val="9"/>
            <color indexed="81"/>
            <rFont val="Tahoma"/>
            <family val="2"/>
          </rPr>
          <t>Espacio solo informativo, no se relaciona datos en estos campos.</t>
        </r>
      </text>
    </comment>
    <comment ref="A39" authorId="0" shapeId="0" xr:uid="{6401BF09-CC6D-4D7A-B9FE-2D9407994BE1}">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12E8035E-9E39-4A75-88F0-4C8E5923AD4B}">
      <text>
        <r>
          <rPr>
            <sz val="9"/>
            <color indexed="81"/>
            <rFont val="Tahoma"/>
            <family val="2"/>
          </rPr>
          <t>En este espacio se realiza por funcionario de la OAP, las observaciones relevantes resultado de la medición del indicador.</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A8178AF6-89D3-44E1-B00A-445DCC3366D1}">
      <text>
        <r>
          <rPr>
            <sz val="9"/>
            <color indexed="81"/>
            <rFont val="Tahoma"/>
            <family val="2"/>
          </rPr>
          <t xml:space="preserve">Se selecciona el Proceso de la lista desplegable que se relacione de acuerdo con la actividad e indicador formulado
</t>
        </r>
      </text>
    </comment>
    <comment ref="A6" authorId="0" shapeId="0" xr:uid="{DA2A5EE2-8161-4EAC-96C9-56AB3CFE9CD3}">
      <text>
        <r>
          <rPr>
            <sz val="9"/>
            <color indexed="81"/>
            <rFont val="Tahoma"/>
            <family val="2"/>
          </rPr>
          <t xml:space="preserve">Relacionar el nombre del indicador, tal como se relaciona en el Plan.
</t>
        </r>
      </text>
    </comment>
    <comment ref="A7" authorId="0" shapeId="0" xr:uid="{83FC8F3C-6320-44F5-BB7F-1C5A14C7B6F0}">
      <text>
        <r>
          <rPr>
            <sz val="9"/>
            <color indexed="81"/>
            <rFont val="Tahoma"/>
            <family val="2"/>
          </rPr>
          <t xml:space="preserve">Relacionar el objetivo del Proceso el cual se asociará al indicador, tal como se encuentra en la caracterización.
</t>
        </r>
      </text>
    </comment>
    <comment ref="A8" authorId="0" shapeId="0" xr:uid="{5B358CD6-BB76-446D-A987-CF5B4D97CEA5}">
      <text>
        <r>
          <rPr>
            <sz val="9"/>
            <color indexed="81"/>
            <rFont val="Tahoma"/>
            <family val="2"/>
          </rPr>
          <t xml:space="preserve">Relacionar la actividad relacionada en el Plan (PAG - PEIDA) asociada al indicador.
</t>
        </r>
      </text>
    </comment>
    <comment ref="A9" authorId="0" shapeId="0" xr:uid="{B1F63A78-A435-4C1D-BACA-B93EFA6145EB}">
      <text>
        <r>
          <rPr>
            <sz val="9"/>
            <color indexed="81"/>
            <rFont val="Tahoma"/>
            <family val="2"/>
          </rPr>
          <t xml:space="preserve">Relacionar la formula del indicador
</t>
        </r>
      </text>
    </comment>
    <comment ref="C9" authorId="0" shapeId="0" xr:uid="{14EB9B8A-AB96-4A82-B621-9DE5646F8F42}">
      <text>
        <r>
          <rPr>
            <sz val="9"/>
            <color indexed="81"/>
            <rFont val="Tahoma"/>
            <family val="2"/>
          </rPr>
          <t xml:space="preserve">Relacionar la formula del indicador correspondiente a la variable uno
</t>
        </r>
      </text>
    </comment>
    <comment ref="F9" authorId="0" shapeId="0" xr:uid="{9E3414DC-45FA-4A9B-BDF8-48DA77BC12A5}">
      <text>
        <r>
          <rPr>
            <sz val="9"/>
            <color indexed="81"/>
            <rFont val="Tahoma"/>
            <family val="2"/>
          </rPr>
          <t xml:space="preserve">Describir en forma clara lo que busca  medir el indicador
</t>
        </r>
      </text>
    </comment>
    <comment ref="N10" authorId="0" shapeId="0" xr:uid="{1B8D777A-4F0C-4944-B218-78FECD02F3DB}">
      <text>
        <r>
          <rPr>
            <sz val="9"/>
            <color indexed="81"/>
            <rFont val="Tahoma"/>
            <family val="2"/>
          </rPr>
          <t xml:space="preserve">Seleccionar de la lista desplegable, la naturaleza o tipo de indicador
</t>
        </r>
      </text>
    </comment>
    <comment ref="R10" authorId="0" shapeId="0" xr:uid="{41F49E43-C179-40C8-B1D2-6745B8CDA13A}">
      <text>
        <r>
          <rPr>
            <sz val="9"/>
            <color indexed="81"/>
            <rFont val="Tahoma"/>
            <family val="2"/>
          </rPr>
          <t>Relacionar el Código del Indicador, tal como aparece en el plan correspondiente (PAG o PEIDA)</t>
        </r>
      </text>
    </comment>
    <comment ref="U10" authorId="0" shapeId="0" xr:uid="{F0C1164A-AF33-4F1B-84DF-19B5BD9A82E0}">
      <text>
        <r>
          <rPr>
            <sz val="9"/>
            <color indexed="81"/>
            <rFont val="Tahoma"/>
            <family val="2"/>
          </rPr>
          <t xml:space="preserve">Se relacione la versión del indicador de acuerdo con las modificaciones realizadas. 
</t>
        </r>
      </text>
    </comment>
    <comment ref="C11" authorId="0" shapeId="0" xr:uid="{EED5C861-3143-4EFE-84DD-0446F41B3839}">
      <text>
        <r>
          <rPr>
            <sz val="9"/>
            <color indexed="81"/>
            <rFont val="Tahoma"/>
            <family val="2"/>
          </rPr>
          <t>Se relaciona lo correspondiente a la variable dos, que por lo general  aplica para los indicadores porcentuales o indices.</t>
        </r>
      </text>
    </comment>
    <comment ref="A14" authorId="0" shapeId="0" xr:uid="{A2B751E9-D2DD-4DE8-8213-3795CC180B3C}">
      <text>
        <r>
          <rPr>
            <sz val="9"/>
            <color indexed="81"/>
            <rFont val="Tahoma"/>
            <family val="2"/>
          </rPr>
          <t xml:space="preserve">Seleccionar la unidad de medida del indicador de la lista desplegable
</t>
        </r>
      </text>
    </comment>
    <comment ref="C14" authorId="0" shapeId="0" xr:uid="{53C55CDC-4B14-4F13-9393-5DAC8CE07ECC}">
      <text>
        <r>
          <rPr>
            <sz val="9"/>
            <color indexed="81"/>
            <rFont val="Tahoma"/>
            <family val="2"/>
          </rPr>
          <t xml:space="preserve">Indique la meta que desea llegar para la vigencia propuesta para el indicador, de acuerdo con lo relacionado en el Plan.
</t>
        </r>
      </text>
    </comment>
    <comment ref="F14" authorId="0" shapeId="0" xr:uid="{A91FC72C-7F6A-42D3-8DBE-1F585C44E5AA}">
      <text>
        <r>
          <rPr>
            <sz val="9"/>
            <color indexed="81"/>
            <rFont val="Tahoma"/>
            <family val="2"/>
          </rPr>
          <t xml:space="preserve">Seleccionar la Periocidad propuesta para el indicador de la lista desplegable.
</t>
        </r>
      </text>
    </comment>
    <comment ref="J14" authorId="0" shapeId="0" xr:uid="{9A1FA07F-F43D-4A04-8875-6CB3E753E64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7B8842E3-0CAE-4D10-8F5A-751EA69BF78B}">
      <text>
        <r>
          <rPr>
            <sz val="9"/>
            <color indexed="81"/>
            <rFont val="Tahoma"/>
            <family val="2"/>
          </rPr>
          <t xml:space="preserve">Seleccione de la lista desplegable el área responsable del reporte del indicador
</t>
        </r>
      </text>
    </comment>
    <comment ref="A18" authorId="1" shapeId="0" xr:uid="{7F18A59E-9554-4192-A7A2-FA18ADB355C0}">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2AA82B97-4D25-4ED9-84F6-FA2C43416EE9}">
      <text>
        <r>
          <rPr>
            <sz val="9"/>
            <color indexed="81"/>
            <rFont val="Tahoma"/>
            <family val="2"/>
          </rPr>
          <t>Este es un campo informativo, no se diligencia.</t>
        </r>
      </text>
    </comment>
    <comment ref="F19" authorId="1" shapeId="0" xr:uid="{C1603D63-C6C4-4861-B426-FC62B9A2FB54}">
      <text>
        <r>
          <rPr>
            <sz val="9"/>
            <color indexed="81"/>
            <rFont val="Tahoma"/>
            <family val="2"/>
          </rPr>
          <t>Este es un campo informativo, no se diligencia.</t>
        </r>
      </text>
    </comment>
    <comment ref="O19" authorId="1" shapeId="0" xr:uid="{94570007-2833-4DAD-B078-CA4A8A0A6D1E}">
      <text>
        <r>
          <rPr>
            <sz val="9"/>
            <color indexed="81"/>
            <rFont val="Tahoma"/>
            <family val="2"/>
          </rPr>
          <t>Este es un campo informativo, no se diligencia.</t>
        </r>
      </text>
    </comment>
    <comment ref="A22" authorId="0" shapeId="0" xr:uid="{F6110AA6-8216-4A90-A8B1-82C17F67FE05}">
      <text>
        <r>
          <rPr>
            <sz val="9"/>
            <color indexed="81"/>
            <rFont val="Tahoma"/>
            <family val="2"/>
          </rPr>
          <t xml:space="preserve">Relacionar el dato que corresponde a la variable uno del indicador
</t>
        </r>
      </text>
    </comment>
    <comment ref="A23" authorId="0" shapeId="0" xr:uid="{FD804565-DD8D-4DB1-8C32-819A63532824}">
      <text>
        <r>
          <rPr>
            <sz val="9"/>
            <color indexed="81"/>
            <rFont val="Tahoma"/>
            <family val="2"/>
          </rPr>
          <t xml:space="preserve">Relacionar el dato que corresponde a la variable dos del indicador, si aplica
</t>
        </r>
      </text>
    </comment>
    <comment ref="A24" authorId="0" shapeId="0" xr:uid="{48EB2596-2DA9-45DA-AC37-72637104153C}">
      <text>
        <r>
          <rPr>
            <sz val="9"/>
            <color indexed="81"/>
            <rFont val="Tahoma"/>
            <family val="2"/>
          </rPr>
          <t>Espacio solo informativo, no se relaciona datos en estos campos.</t>
        </r>
      </text>
    </comment>
    <comment ref="A39" authorId="0" shapeId="0" xr:uid="{651775A8-2838-474A-9B4E-6C8FF72F2C6C}">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29107D01-4A16-440E-865E-AE64FC123AD1}">
      <text>
        <r>
          <rPr>
            <sz val="9"/>
            <color indexed="81"/>
            <rFont val="Tahoma"/>
            <family val="2"/>
          </rPr>
          <t>En este espacio se realiza por funcionario de la OAP, las observaciones relevantes resultado de la medición del indicador.</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CF7551E4-CA00-40C9-9C5B-6E6BC9B8A751}">
      <text>
        <r>
          <rPr>
            <sz val="9"/>
            <color indexed="81"/>
            <rFont val="Tahoma"/>
            <family val="2"/>
          </rPr>
          <t xml:space="preserve">Se selecciona el Proceso de la lista desplegable que se relacione de acuerdo con la actividad e indicador formulado
</t>
        </r>
      </text>
    </comment>
    <comment ref="A6" authorId="0" shapeId="0" xr:uid="{F8A6CCC3-DAB4-4F79-8B4E-FEEA8156A152}">
      <text>
        <r>
          <rPr>
            <sz val="9"/>
            <color indexed="81"/>
            <rFont val="Tahoma"/>
            <family val="2"/>
          </rPr>
          <t xml:space="preserve">Relacionar el nombre del indicador, tal como se relaciona en el Plan.
</t>
        </r>
      </text>
    </comment>
    <comment ref="A7" authorId="0" shapeId="0" xr:uid="{C1130E9E-D887-4FD8-B4B8-657C6CBFC5EE}">
      <text>
        <r>
          <rPr>
            <sz val="9"/>
            <color indexed="81"/>
            <rFont val="Tahoma"/>
            <family val="2"/>
          </rPr>
          <t xml:space="preserve">Relacionar el objetivo del Proceso el cual se asociará al indicador, tal como se encuentra en la caracterización.
</t>
        </r>
      </text>
    </comment>
    <comment ref="A8" authorId="0" shapeId="0" xr:uid="{DABDD74B-7593-42D7-96BC-0350FB81B075}">
      <text>
        <r>
          <rPr>
            <sz val="9"/>
            <color indexed="81"/>
            <rFont val="Tahoma"/>
            <family val="2"/>
          </rPr>
          <t xml:space="preserve">Relacionar la actividad relacionada en el Plan (PAG - PEIDA) asociada al indicador.
</t>
        </r>
      </text>
    </comment>
    <comment ref="A9" authorId="0" shapeId="0" xr:uid="{0F36DC4B-79C7-4405-A526-E42D0E9F6F7F}">
      <text>
        <r>
          <rPr>
            <sz val="9"/>
            <color indexed="81"/>
            <rFont val="Tahoma"/>
            <family val="2"/>
          </rPr>
          <t xml:space="preserve">Relacionar la formula del indicador
</t>
        </r>
      </text>
    </comment>
    <comment ref="C9" authorId="0" shapeId="0" xr:uid="{DF32D550-26C7-46DF-990F-26BD35BF1941}">
      <text>
        <r>
          <rPr>
            <sz val="9"/>
            <color indexed="81"/>
            <rFont val="Tahoma"/>
            <family val="2"/>
          </rPr>
          <t xml:space="preserve">Relacionar la formula del indicador correspondiente a la variable uno
</t>
        </r>
      </text>
    </comment>
    <comment ref="F9" authorId="0" shapeId="0" xr:uid="{6E8930B8-D6B9-438D-BBC9-F414F25A2518}">
      <text>
        <r>
          <rPr>
            <sz val="9"/>
            <color indexed="81"/>
            <rFont val="Tahoma"/>
            <family val="2"/>
          </rPr>
          <t xml:space="preserve">Describir en forma clara lo que busca  medir el indicador
</t>
        </r>
      </text>
    </comment>
    <comment ref="N10" authorId="0" shapeId="0" xr:uid="{99B4AA39-F712-4AAF-A635-EE1E2FF0A76C}">
      <text>
        <r>
          <rPr>
            <sz val="9"/>
            <color indexed="81"/>
            <rFont val="Tahoma"/>
            <family val="2"/>
          </rPr>
          <t xml:space="preserve">Seleccionar de la lista desplegable, la naturaleza o tipo de indicador
</t>
        </r>
      </text>
    </comment>
    <comment ref="R10" authorId="0" shapeId="0" xr:uid="{D22D2BD6-89BA-4B59-B0CD-4ED401708326}">
      <text>
        <r>
          <rPr>
            <sz val="9"/>
            <color indexed="81"/>
            <rFont val="Tahoma"/>
            <family val="2"/>
          </rPr>
          <t>Relacionar el Código del Indicador, tal como aparece en el plan correspondiente (PAG o PEIDA)</t>
        </r>
      </text>
    </comment>
    <comment ref="U10" authorId="0" shapeId="0" xr:uid="{EAF72F32-58E3-42CA-AA53-4A67313A05C8}">
      <text>
        <r>
          <rPr>
            <sz val="9"/>
            <color indexed="81"/>
            <rFont val="Tahoma"/>
            <family val="2"/>
          </rPr>
          <t xml:space="preserve">Se relacione la versión del indicador de acuerdo con las modificaciones realizadas. 
</t>
        </r>
      </text>
    </comment>
    <comment ref="C11" authorId="0" shapeId="0" xr:uid="{4D3D5802-E3A6-4FFC-A23B-51B0421FD82E}">
      <text>
        <r>
          <rPr>
            <sz val="9"/>
            <color indexed="81"/>
            <rFont val="Tahoma"/>
            <family val="2"/>
          </rPr>
          <t>Se relaciona lo correspondiente a la variable dos, que por lo general  aplica para los indicadores porcentuales o indices.</t>
        </r>
      </text>
    </comment>
    <comment ref="A14" authorId="0" shapeId="0" xr:uid="{A620DDE8-A086-421F-B71A-B3114913B5BD}">
      <text>
        <r>
          <rPr>
            <sz val="9"/>
            <color indexed="81"/>
            <rFont val="Tahoma"/>
            <family val="2"/>
          </rPr>
          <t xml:space="preserve">Seleccionar la unidad de medida del indicador de la lista desplegable
</t>
        </r>
      </text>
    </comment>
    <comment ref="C14" authorId="0" shapeId="0" xr:uid="{C1F06BF1-6FF6-441E-B884-B75BF8161862}">
      <text>
        <r>
          <rPr>
            <sz val="9"/>
            <color indexed="81"/>
            <rFont val="Tahoma"/>
            <family val="2"/>
          </rPr>
          <t xml:space="preserve">Indique la meta que desea llegar para la vigencia propuesta para el indicador, de acuerdo con lo relacionado en el Plan.
</t>
        </r>
      </text>
    </comment>
    <comment ref="F14" authorId="0" shapeId="0" xr:uid="{B49B802C-52B8-4A5E-9C73-21DCBF9611C0}">
      <text>
        <r>
          <rPr>
            <sz val="9"/>
            <color indexed="81"/>
            <rFont val="Tahoma"/>
            <family val="2"/>
          </rPr>
          <t xml:space="preserve">Seleccionar la Periocidad propuesta para el indicador de la lista desplegable.
</t>
        </r>
      </text>
    </comment>
    <comment ref="J14" authorId="0" shapeId="0" xr:uid="{08D97FD0-42E0-4B5C-A5F8-A02F5137C7C4}">
      <text>
        <r>
          <rPr>
            <sz val="9"/>
            <color indexed="81"/>
            <rFont val="Tahoma"/>
            <family val="2"/>
          </rPr>
          <t xml:space="preserve">En este espacio se relaciona los rangos determinados para saber en donde se categoriza, de acuerdo con el avance o cumplimiento reportado.
</t>
        </r>
      </text>
    </comment>
    <comment ref="S14" authorId="0" shapeId="0" xr:uid="{55EBF95B-9933-4E15-9114-D12E69428776}">
      <text>
        <r>
          <rPr>
            <sz val="9"/>
            <color indexed="81"/>
            <rFont val="Tahoma"/>
            <family val="2"/>
          </rPr>
          <t xml:space="preserve">Seleccione de la lista desplegable el área responsable del reporte del indicador
</t>
        </r>
      </text>
    </comment>
    <comment ref="A18" authorId="1" shapeId="0" xr:uid="{2E19CDD3-19DC-44FB-94FC-278A0891FFD5}">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11BA8E96-69C6-4D95-AC03-9504CEF8F7C1}">
      <text>
        <r>
          <rPr>
            <sz val="9"/>
            <color indexed="81"/>
            <rFont val="Tahoma"/>
            <family val="2"/>
          </rPr>
          <t>Este es un campo informativo, no se diligencia.</t>
        </r>
      </text>
    </comment>
    <comment ref="F19" authorId="1" shapeId="0" xr:uid="{19CA90AF-52DF-4426-A461-AC333F09DC46}">
      <text>
        <r>
          <rPr>
            <sz val="9"/>
            <color indexed="81"/>
            <rFont val="Tahoma"/>
            <family val="2"/>
          </rPr>
          <t>Este es un campo informativo, no se diligencia.</t>
        </r>
      </text>
    </comment>
    <comment ref="O19" authorId="1" shapeId="0" xr:uid="{CCEF3F0F-D940-43D2-B9CF-C8E3B9CF4EEF}">
      <text>
        <r>
          <rPr>
            <sz val="9"/>
            <color indexed="81"/>
            <rFont val="Tahoma"/>
            <family val="2"/>
          </rPr>
          <t>Este es un campo informativo, no se diligencia.</t>
        </r>
      </text>
    </comment>
    <comment ref="A22" authorId="0" shapeId="0" xr:uid="{44EFC7B2-18FE-4457-BBE9-941FD50E6199}">
      <text>
        <r>
          <rPr>
            <sz val="9"/>
            <color indexed="81"/>
            <rFont val="Tahoma"/>
            <family val="2"/>
          </rPr>
          <t xml:space="preserve">Relacionar el dato que corresponde a la variable uno del indicador
</t>
        </r>
      </text>
    </comment>
    <comment ref="A23" authorId="0" shapeId="0" xr:uid="{1D34107C-512B-4DCF-A9BC-82DE5A121F38}">
      <text>
        <r>
          <rPr>
            <sz val="9"/>
            <color indexed="81"/>
            <rFont val="Tahoma"/>
            <family val="2"/>
          </rPr>
          <t xml:space="preserve">Relacionar el dato que corresponde a la variable dos del indicador, si aplica
</t>
        </r>
      </text>
    </comment>
    <comment ref="A24" authorId="0" shapeId="0" xr:uid="{9FAD73F3-0D3E-4391-B0FF-C9FC7C943352}">
      <text>
        <r>
          <rPr>
            <sz val="9"/>
            <color indexed="81"/>
            <rFont val="Tahoma"/>
            <family val="2"/>
          </rPr>
          <t>Espacio solo informativo, no se relaciona datos en estos campos.</t>
        </r>
      </text>
    </comment>
    <comment ref="A39" authorId="0" shapeId="0" xr:uid="{DC1C1A5C-A1C7-4A4E-BD29-9A860DC1903A}">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8163BB22-79B7-4FB8-B8BF-F14F118A721A}">
      <text>
        <r>
          <rPr>
            <sz val="9"/>
            <color indexed="81"/>
            <rFont val="Tahoma"/>
            <family val="2"/>
          </rPr>
          <t>En este espacio se realiza por funcionario de la OAP, las observaciones relevantes resultado de la medición del indicador.</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7A20D5A9-8698-4BBC-8C06-5287A01A86D0}">
      <text>
        <r>
          <rPr>
            <sz val="9"/>
            <color indexed="81"/>
            <rFont val="Tahoma"/>
            <family val="2"/>
          </rPr>
          <t xml:space="preserve">Se selecciona el Proceso de la lista desplegable que se relacione de acuerdo con la actividad e indicador formulado
</t>
        </r>
      </text>
    </comment>
    <comment ref="A6" authorId="0" shapeId="0" xr:uid="{AD7E4B79-A2F2-4CF1-B7C4-6E6FE2ECFBE3}">
      <text>
        <r>
          <rPr>
            <sz val="9"/>
            <color indexed="81"/>
            <rFont val="Tahoma"/>
            <family val="2"/>
          </rPr>
          <t xml:space="preserve">Relacionar el nombre del indicador, tal como se relaciona en el Plan.
</t>
        </r>
      </text>
    </comment>
    <comment ref="A7" authorId="0" shapeId="0" xr:uid="{0DC7DFF3-AD56-4D37-961E-3499D433BD81}">
      <text>
        <r>
          <rPr>
            <sz val="9"/>
            <color indexed="81"/>
            <rFont val="Tahoma"/>
            <family val="2"/>
          </rPr>
          <t xml:space="preserve">Relacionar el objetivo del Proceso el cual se asociará al indicador, tal como se encuentra en la caracterización.
</t>
        </r>
      </text>
    </comment>
    <comment ref="A8" authorId="0" shapeId="0" xr:uid="{BEADACD7-DA66-46FD-8942-A9E27318A7EB}">
      <text>
        <r>
          <rPr>
            <sz val="9"/>
            <color indexed="81"/>
            <rFont val="Tahoma"/>
            <family val="2"/>
          </rPr>
          <t xml:space="preserve">Relacionar la actividad relacionada en el Plan (PAG - PEIDA) asociada al indicador.
</t>
        </r>
      </text>
    </comment>
    <comment ref="A9" authorId="0" shapeId="0" xr:uid="{AB2CE46E-4D38-4A98-A7D7-C0F0498194AA}">
      <text>
        <r>
          <rPr>
            <sz val="9"/>
            <color indexed="81"/>
            <rFont val="Tahoma"/>
            <family val="2"/>
          </rPr>
          <t xml:space="preserve">Relacionar la formula del indicador
</t>
        </r>
      </text>
    </comment>
    <comment ref="C9" authorId="0" shapeId="0" xr:uid="{C60DA6E5-2942-4722-9354-56F4C5E084B0}">
      <text>
        <r>
          <rPr>
            <sz val="9"/>
            <color indexed="81"/>
            <rFont val="Tahoma"/>
            <family val="2"/>
          </rPr>
          <t xml:space="preserve">Relacionar la formula del indicador correspondiente a la variable uno
</t>
        </r>
      </text>
    </comment>
    <comment ref="F9" authorId="0" shapeId="0" xr:uid="{C9409632-6086-477F-9417-46348618D01D}">
      <text>
        <r>
          <rPr>
            <sz val="9"/>
            <color indexed="81"/>
            <rFont val="Tahoma"/>
            <family val="2"/>
          </rPr>
          <t xml:space="preserve">Describir en forma clara lo que busca  medir el indicador
</t>
        </r>
      </text>
    </comment>
    <comment ref="N10" authorId="0" shapeId="0" xr:uid="{81FD8504-B77C-462D-BD7A-B012F44559FB}">
      <text>
        <r>
          <rPr>
            <sz val="9"/>
            <color indexed="81"/>
            <rFont val="Tahoma"/>
            <family val="2"/>
          </rPr>
          <t xml:space="preserve">Seleccionar de la lista desplegable, la naturaleza o tipo de indicador
</t>
        </r>
      </text>
    </comment>
    <comment ref="R10" authorId="0" shapeId="0" xr:uid="{24B2831D-8938-41B1-A725-A6165EB68DFC}">
      <text>
        <r>
          <rPr>
            <sz val="9"/>
            <color indexed="81"/>
            <rFont val="Tahoma"/>
            <family val="2"/>
          </rPr>
          <t>Relacionar el Código del Indicador, tal como aparece en el plan correspondiente (PAG o PEIDA)</t>
        </r>
      </text>
    </comment>
    <comment ref="U10" authorId="0" shapeId="0" xr:uid="{1ADEE6E9-76E8-4C20-9EBA-1C78A23E4E1B}">
      <text>
        <r>
          <rPr>
            <sz val="9"/>
            <color indexed="81"/>
            <rFont val="Tahoma"/>
            <family val="2"/>
          </rPr>
          <t xml:space="preserve">Se relacione la versión del indicador de acuerdo con las modificaciones realizadas. 
</t>
        </r>
      </text>
    </comment>
    <comment ref="C11" authorId="0" shapeId="0" xr:uid="{5164603D-158F-46AE-9705-0CCA2E866566}">
      <text>
        <r>
          <rPr>
            <sz val="9"/>
            <color indexed="81"/>
            <rFont val="Tahoma"/>
            <family val="2"/>
          </rPr>
          <t>Se relaciona lo correspondiente a la variable dos, que por lo general  aplica para los indicadores porcentuales o indices.</t>
        </r>
      </text>
    </comment>
    <comment ref="A14" authorId="0" shapeId="0" xr:uid="{0AB8FBC7-ECCB-406E-909F-63DB1487CB18}">
      <text>
        <r>
          <rPr>
            <sz val="9"/>
            <color indexed="81"/>
            <rFont val="Tahoma"/>
            <family val="2"/>
          </rPr>
          <t xml:space="preserve">Seleccionar la unidad de medida del indicador de la lista desplegable
</t>
        </r>
      </text>
    </comment>
    <comment ref="C14" authorId="0" shapeId="0" xr:uid="{5D5B97F1-C496-4A25-A511-4665FF3EB538}">
      <text>
        <r>
          <rPr>
            <sz val="9"/>
            <color indexed="81"/>
            <rFont val="Tahoma"/>
            <family val="2"/>
          </rPr>
          <t xml:space="preserve">Indique la meta que desea llegar para la vigencia propuesta para el indicador, de acuerdo con lo relacionado en el Plan.
</t>
        </r>
      </text>
    </comment>
    <comment ref="F14" authorId="0" shapeId="0" xr:uid="{8F7A4D9B-5464-487E-B591-EA1EE2F70303}">
      <text>
        <r>
          <rPr>
            <sz val="9"/>
            <color indexed="81"/>
            <rFont val="Tahoma"/>
            <family val="2"/>
          </rPr>
          <t xml:space="preserve">Seleccionar la Periocidad propuesta para el indicador de la lista desplegable.
</t>
        </r>
      </text>
    </comment>
    <comment ref="J14" authorId="0" shapeId="0" xr:uid="{797A515A-4D28-4EFC-B345-F3231438A52E}">
      <text>
        <r>
          <rPr>
            <sz val="9"/>
            <color indexed="81"/>
            <rFont val="Tahoma"/>
            <family val="2"/>
          </rPr>
          <t xml:space="preserve">En este espacio se relaciona los rangos determinados para saber en donde se categoriza, de acuerdo con el avance o cumplimiento reportado.
</t>
        </r>
      </text>
    </comment>
    <comment ref="S14" authorId="0" shapeId="0" xr:uid="{5559AAFF-08C8-4720-9269-5BE9C5CE4116}">
      <text>
        <r>
          <rPr>
            <sz val="9"/>
            <color indexed="81"/>
            <rFont val="Tahoma"/>
            <family val="2"/>
          </rPr>
          <t xml:space="preserve">Seleccione de la lista desplegable el área responsable del reporte del indicador
</t>
        </r>
      </text>
    </comment>
    <comment ref="A18" authorId="1" shapeId="0" xr:uid="{F198B10A-BE01-4A5D-A409-AF2D5BBD57D1}">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3BF05EDB-6CB9-422B-A54F-3FA85611F8FB}">
      <text>
        <r>
          <rPr>
            <sz val="9"/>
            <color indexed="81"/>
            <rFont val="Tahoma"/>
            <family val="2"/>
          </rPr>
          <t>Este es un campo informativo, no se diligencia.</t>
        </r>
      </text>
    </comment>
    <comment ref="F19" authorId="1" shapeId="0" xr:uid="{7D3317C3-6C88-48C5-BE27-82925E5EF7F9}">
      <text>
        <r>
          <rPr>
            <sz val="9"/>
            <color indexed="81"/>
            <rFont val="Tahoma"/>
            <family val="2"/>
          </rPr>
          <t>Este es un campo informativo, no se diligencia.</t>
        </r>
      </text>
    </comment>
    <comment ref="O19" authorId="1" shapeId="0" xr:uid="{2A71ABA3-B484-48BE-B5D5-C7D4DE62EEE9}">
      <text>
        <r>
          <rPr>
            <sz val="9"/>
            <color indexed="81"/>
            <rFont val="Tahoma"/>
            <family val="2"/>
          </rPr>
          <t>Este es un campo informativo, no se diligencia.</t>
        </r>
      </text>
    </comment>
    <comment ref="A22" authorId="0" shapeId="0" xr:uid="{FC2AD17A-E93C-4250-9C62-FF60935A5DDE}">
      <text>
        <r>
          <rPr>
            <sz val="9"/>
            <color indexed="81"/>
            <rFont val="Tahoma"/>
            <family val="2"/>
          </rPr>
          <t xml:space="preserve">Relacionar el dato que corresponde a la variable uno del indicador
</t>
        </r>
      </text>
    </comment>
    <comment ref="A23" authorId="0" shapeId="0" xr:uid="{C816129E-B460-4116-8E20-DF5C31A53D51}">
      <text>
        <r>
          <rPr>
            <sz val="9"/>
            <color indexed="81"/>
            <rFont val="Tahoma"/>
            <family val="2"/>
          </rPr>
          <t xml:space="preserve">Relacionar el dato que corresponde a la variable dos del indicador, si aplica
</t>
        </r>
      </text>
    </comment>
    <comment ref="A24" authorId="0" shapeId="0" xr:uid="{037EA50E-1297-4F12-838A-0366CB656916}">
      <text>
        <r>
          <rPr>
            <sz val="9"/>
            <color indexed="81"/>
            <rFont val="Tahoma"/>
            <family val="2"/>
          </rPr>
          <t>Espacio solo informativo, no se relaciona datos en estos campos.</t>
        </r>
      </text>
    </comment>
    <comment ref="A39" authorId="0" shapeId="0" xr:uid="{7A4E349D-3C26-483A-B12B-90CBAB609A25}">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47A98F68-0E5C-4D44-A934-8F5B4DA6F6A1}">
      <text>
        <r>
          <rPr>
            <sz val="9"/>
            <color indexed="81"/>
            <rFont val="Tahoma"/>
            <family val="2"/>
          </rPr>
          <t>En este espacio se realiza por funcionario de la OAP, las observaciones relevantes resultado de la medición del indicador.</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A5" authorId="0" shapeId="0" xr:uid="{DF6DAE9C-53FE-4518-A4F0-AD4D45176D9C}">
      <text>
        <r>
          <rPr>
            <sz val="9"/>
            <color indexed="81"/>
            <rFont val="Tahoma"/>
            <family val="2"/>
          </rPr>
          <t xml:space="preserve">Se selecciona el Proceso de la lista desplegable que se relacione de acuerdo con la actividad e indicador formulado
</t>
        </r>
      </text>
    </comment>
    <comment ref="A6" authorId="0" shapeId="0" xr:uid="{129ED600-CD99-4E69-A043-0F48143918C7}">
      <text>
        <r>
          <rPr>
            <sz val="9"/>
            <color indexed="81"/>
            <rFont val="Tahoma"/>
            <family val="2"/>
          </rPr>
          <t xml:space="preserve">Relacionar el nombre del indicador, tal como se relaciona en el Plan.
</t>
        </r>
      </text>
    </comment>
    <comment ref="A7" authorId="0" shapeId="0" xr:uid="{18F96A47-F026-4517-A709-D3B044CBF2ED}">
      <text>
        <r>
          <rPr>
            <sz val="9"/>
            <color indexed="81"/>
            <rFont val="Tahoma"/>
            <family val="2"/>
          </rPr>
          <t xml:space="preserve">Relacionar el objetivo del Proceso el cual se asociará al indicador, tal como se encuentra en la caracterización.
</t>
        </r>
      </text>
    </comment>
    <comment ref="A8" authorId="0" shapeId="0" xr:uid="{1C0C7E77-B11D-4FB3-9680-EEE142AF4194}">
      <text>
        <r>
          <rPr>
            <sz val="9"/>
            <color indexed="81"/>
            <rFont val="Tahoma"/>
            <family val="2"/>
          </rPr>
          <t xml:space="preserve">Relacionar la actividad relacionada en el Plan (PAG - PEIDA) asociada al indicador.
</t>
        </r>
      </text>
    </comment>
    <comment ref="A9" authorId="0" shapeId="0" xr:uid="{F48606E7-D7BA-43B8-BCAC-06206804CA9D}">
      <text>
        <r>
          <rPr>
            <sz val="9"/>
            <color indexed="81"/>
            <rFont val="Tahoma"/>
            <family val="2"/>
          </rPr>
          <t xml:space="preserve">Relacionar la formula del indicador
</t>
        </r>
      </text>
    </comment>
    <comment ref="C9" authorId="0" shapeId="0" xr:uid="{8C240698-C93E-44E1-A194-3423F182A4F2}">
      <text>
        <r>
          <rPr>
            <sz val="9"/>
            <color indexed="81"/>
            <rFont val="Tahoma"/>
            <family val="2"/>
          </rPr>
          <t xml:space="preserve">Relacionar la formula del indicador correspondiente a la variable uno
</t>
        </r>
      </text>
    </comment>
    <comment ref="F9" authorId="0" shapeId="0" xr:uid="{886C1002-961F-478B-94B2-BCF5A850D147}">
      <text>
        <r>
          <rPr>
            <sz val="9"/>
            <color indexed="81"/>
            <rFont val="Tahoma"/>
            <family val="2"/>
          </rPr>
          <t xml:space="preserve">Describir en forma clara lo que busca  medir el indicador
</t>
        </r>
      </text>
    </comment>
    <comment ref="N10" authorId="0" shapeId="0" xr:uid="{38F1B6A9-927E-47C4-8036-FDC0892FAC7C}">
      <text>
        <r>
          <rPr>
            <sz val="9"/>
            <color indexed="81"/>
            <rFont val="Tahoma"/>
            <family val="2"/>
          </rPr>
          <t xml:space="preserve">Seleccionar de la lista desplegable, la naturaleza o tipo de indicador
</t>
        </r>
      </text>
    </comment>
    <comment ref="R10" authorId="0" shapeId="0" xr:uid="{37A3D6B0-8E56-42FF-AB8A-FDD1B1D8CD3B}">
      <text>
        <r>
          <rPr>
            <sz val="9"/>
            <color indexed="81"/>
            <rFont val="Tahoma"/>
            <family val="2"/>
          </rPr>
          <t>Relacionar el Código del Indicador, tal como aparece en el plan correspondiente (PAG o PEIDA)</t>
        </r>
      </text>
    </comment>
    <comment ref="U10" authorId="0" shapeId="0" xr:uid="{D592B4A5-6467-452A-8842-107D6B4ADD7A}">
      <text>
        <r>
          <rPr>
            <sz val="9"/>
            <color indexed="81"/>
            <rFont val="Tahoma"/>
            <family val="2"/>
          </rPr>
          <t xml:space="preserve">Se relacione la versión del indicador de acuerdo con las modificaciones realizadas. 
</t>
        </r>
      </text>
    </comment>
    <comment ref="C11" authorId="0" shapeId="0" xr:uid="{A1F214D0-5B9A-471E-8F1A-B44DF56BB132}">
      <text>
        <r>
          <rPr>
            <sz val="9"/>
            <color indexed="81"/>
            <rFont val="Tahoma"/>
            <family val="2"/>
          </rPr>
          <t>Se relaciona lo correspondiente a la variable dos, que por lo general  aplica para los indicadores porcentuales o indices.</t>
        </r>
      </text>
    </comment>
    <comment ref="A14" authorId="0" shapeId="0" xr:uid="{6E9EE157-4127-4729-85FE-D7E8FCA55BB6}">
      <text>
        <r>
          <rPr>
            <sz val="9"/>
            <color indexed="81"/>
            <rFont val="Tahoma"/>
            <family val="2"/>
          </rPr>
          <t xml:space="preserve">Seleccionar la unidad de medida del indicador de la lista desplegable
</t>
        </r>
      </text>
    </comment>
    <comment ref="C14" authorId="0" shapeId="0" xr:uid="{71BC1119-7AB3-4BE8-A577-4511E122FD8C}">
      <text>
        <r>
          <rPr>
            <sz val="9"/>
            <color indexed="81"/>
            <rFont val="Tahoma"/>
            <family val="2"/>
          </rPr>
          <t xml:space="preserve">Indique la meta que desea llegar para la vigencia propuesta para el indicador, de acuerdo con lo relacionado en el Plan.
</t>
        </r>
      </text>
    </comment>
    <comment ref="F14" authorId="0" shapeId="0" xr:uid="{75E1F278-1D5D-42EE-A349-3587D9882785}">
      <text>
        <r>
          <rPr>
            <sz val="9"/>
            <color indexed="81"/>
            <rFont val="Tahoma"/>
            <family val="2"/>
          </rPr>
          <t xml:space="preserve">Seleccionar la Periocidad propuesta para el indicador de la lista desplegable.
</t>
        </r>
      </text>
    </comment>
    <comment ref="J14" authorId="0" shapeId="0" xr:uid="{B9DFB0E1-E1C6-4C10-94CF-88341EEA04D9}">
      <text>
        <r>
          <rPr>
            <sz val="9"/>
            <color indexed="81"/>
            <rFont val="Tahoma"/>
            <family val="2"/>
          </rPr>
          <t xml:space="preserve">En este espacio se relaciona los rangos determinados para saber en donde se categoriza, de acuerdo con el avance o cumplimiento reportado.
</t>
        </r>
      </text>
    </comment>
    <comment ref="S14" authorId="0" shapeId="0" xr:uid="{B531B15C-D9EE-4E25-B54A-F6680CE26AB3}">
      <text>
        <r>
          <rPr>
            <sz val="9"/>
            <color indexed="81"/>
            <rFont val="Tahoma"/>
            <family val="2"/>
          </rPr>
          <t xml:space="preserve">Seleccione de la lista desplegable el área responsable del reporte del indicador
</t>
        </r>
      </text>
    </comment>
    <comment ref="A18" authorId="1" shapeId="0" xr:uid="{D643A563-E6B9-458E-816A-4ACEBB944705}">
      <text>
        <r>
          <rPr>
            <b/>
            <sz val="9"/>
            <color indexed="81"/>
            <rFont val="Tahoma"/>
            <family val="2"/>
          </rPr>
          <t>Viviana Marcela Pardo Beltran:</t>
        </r>
        <r>
          <rPr>
            <sz val="9"/>
            <color indexed="81"/>
            <rFont val="Tahoma"/>
            <family val="2"/>
          </rPr>
          <t xml:space="preserve">
Este es un campo informativo, no se diligencia.</t>
        </r>
      </text>
    </comment>
    <comment ref="A19" authorId="1" shapeId="0" xr:uid="{BC1CC1EC-F56B-4A55-B54D-9C23C5388654}">
      <text>
        <r>
          <rPr>
            <sz val="9"/>
            <color indexed="81"/>
            <rFont val="Tahoma"/>
            <family val="2"/>
          </rPr>
          <t>Este es un campo informativo, no se diligencia.</t>
        </r>
      </text>
    </comment>
    <comment ref="F19" authorId="1" shapeId="0" xr:uid="{C9B0797D-C316-4E57-AEE5-8E844FDBC5A0}">
      <text>
        <r>
          <rPr>
            <sz val="9"/>
            <color indexed="81"/>
            <rFont val="Tahoma"/>
            <family val="2"/>
          </rPr>
          <t>Este es un campo informativo, no se diligencia.</t>
        </r>
      </text>
    </comment>
    <comment ref="O19" authorId="1" shapeId="0" xr:uid="{B3E33F69-6AAB-46B8-902F-88A9583CDE38}">
      <text>
        <r>
          <rPr>
            <sz val="9"/>
            <color indexed="81"/>
            <rFont val="Tahoma"/>
            <family val="2"/>
          </rPr>
          <t>Este es un campo informativo, no se diligencia.</t>
        </r>
      </text>
    </comment>
    <comment ref="A22" authorId="0" shapeId="0" xr:uid="{7EAD85A5-5F91-44D1-8263-54F19046E4C3}">
      <text>
        <r>
          <rPr>
            <sz val="9"/>
            <color indexed="81"/>
            <rFont val="Tahoma"/>
            <family val="2"/>
          </rPr>
          <t xml:space="preserve">Relacionar el dato que corresponde a la variable uno del indicador
</t>
        </r>
      </text>
    </comment>
    <comment ref="A23" authorId="0" shapeId="0" xr:uid="{B8DE6782-1A78-4B24-95B7-26D39BA689DC}">
      <text>
        <r>
          <rPr>
            <sz val="9"/>
            <color indexed="81"/>
            <rFont val="Tahoma"/>
            <family val="2"/>
          </rPr>
          <t xml:space="preserve">Relacionar el dato que corresponde a la variable dos del indicador, si aplica
</t>
        </r>
      </text>
    </comment>
    <comment ref="A24" authorId="0" shapeId="0" xr:uid="{080270F3-13DF-4C6F-AD86-07AB539FDD1E}">
      <text>
        <r>
          <rPr>
            <sz val="9"/>
            <color indexed="81"/>
            <rFont val="Tahoma"/>
            <family val="2"/>
          </rPr>
          <t>Espacio solo informativo, no se relaciona datos en estos campos.</t>
        </r>
      </text>
    </comment>
    <comment ref="A39" authorId="0" shapeId="0" xr:uid="{C32953BF-53AB-4EB4-93FC-8CD0D2161CF3}">
      <text>
        <r>
          <rPr>
            <sz val="9"/>
            <color indexed="81"/>
            <rFont val="Tahoma"/>
            <family val="2"/>
          </rPr>
          <t>Espacio en donde se debe relacionar  la gestión realizada frente al avance o  ejecución del indicador, de manera clara y argumentativa, de acuerdo con el mes de reporte. Asi mismo se debe actualizar el año correspondiente a la vigencia de reporte</t>
        </r>
      </text>
    </comment>
    <comment ref="A64" authorId="0" shapeId="0" xr:uid="{E62B3AFD-2BD8-40EC-9132-06C9477320DA}">
      <text>
        <r>
          <rPr>
            <sz val="9"/>
            <color indexed="81"/>
            <rFont val="Tahoma"/>
            <family val="2"/>
          </rPr>
          <t>En este espacio se realiza por funcionario de la OAP, las observaciones relevantes resultado de la medición del indicador.</t>
        </r>
      </text>
    </comment>
  </commentList>
</comments>
</file>

<file path=xl/sharedStrings.xml><?xml version="1.0" encoding="utf-8"?>
<sst xmlns="http://schemas.openxmlformats.org/spreadsheetml/2006/main" count="24723" uniqueCount="2945">
  <si>
    <t>PROCESO</t>
  </si>
  <si>
    <t xml:space="preserve">FORMULACIÓN, IMPLEMENTACIÓN Y EVALUACIÓN DE PLANES Y PROGRAMAS </t>
  </si>
  <si>
    <t>CÓDIGO</t>
  </si>
  <si>
    <t>PIFT12</t>
  </si>
  <si>
    <t>FORMATO</t>
  </si>
  <si>
    <t>HOJA DE VIDA DEL INDICADOR</t>
  </si>
  <si>
    <t>VERSIÓN</t>
  </si>
  <si>
    <t>&lt;PROC_PROCESO&gt;</t>
  </si>
  <si>
    <t>NOMBRE DEL INDICADOR</t>
  </si>
  <si>
    <t>&lt;IND_NOMBRE&gt;</t>
  </si>
  <si>
    <t>OBJETIVO DEL PROCESO</t>
  </si>
  <si>
    <t>ACTIVIDAD PAG</t>
  </si>
  <si>
    <t xml:space="preserve">
FÓRMULA DEL INDICADOR
</t>
  </si>
  <si>
    <t>A- VARIABLE 1</t>
  </si>
  <si>
    <t>DESCRIPCIÓN DEL INDICADOR</t>
  </si>
  <si>
    <t>DATOS DEL INIDICADOR</t>
  </si>
  <si>
    <t>&lt;IND_FOR_VAR1&gt;</t>
  </si>
  <si>
    <t>&lt;IND_DESC&gt;</t>
  </si>
  <si>
    <t>NATURALEZA DEL INDICADOR</t>
  </si>
  <si>
    <t xml:space="preserve">CÓDIGO DEL INDICADOR </t>
  </si>
  <si>
    <t>VERSIÓN DEL INDICADOR</t>
  </si>
  <si>
    <t>B- VARIABLE 2</t>
  </si>
  <si>
    <t>&lt;IND_FOR_VAR2&gt;</t>
  </si>
  <si>
    <t>&lt;IND_TIPO&gt;</t>
  </si>
  <si>
    <t>&lt;IND_COD&gt;</t>
  </si>
  <si>
    <t>&lt;IND_VS&gt;</t>
  </si>
  <si>
    <t xml:space="preserve">INFORMACIÓN PARA LA MEDICIÓN DEL INDICADOR </t>
  </si>
  <si>
    <t>UNIDAD DE MEDIDA</t>
  </si>
  <si>
    <t>META VIGENCIA</t>
  </si>
  <si>
    <t>META - RANGO</t>
  </si>
  <si>
    <t>PERIODICIDAD</t>
  </si>
  <si>
    <t>RANGOS</t>
  </si>
  <si>
    <t>RESPONSABLE DE MEDICIÓN Y ANÁLISIS</t>
  </si>
  <si>
    <t>&lt;IND_UMED&gt;</t>
  </si>
  <si>
    <t>&lt;META_VIG&gt;</t>
  </si>
  <si>
    <t>&lt;RANGO_MET&gt;</t>
  </si>
  <si>
    <t>&lt;IND_PERIODO&gt;</t>
  </si>
  <si>
    <t>BUENO</t>
  </si>
  <si>
    <t>&lt;RANGO_BUENO&gt;</t>
  </si>
  <si>
    <t>&lt;DEPENDENCIA&gt;</t>
  </si>
  <si>
    <t>REGULAR</t>
  </si>
  <si>
    <t>&lt;RANGO_REG&gt;</t>
  </si>
  <si>
    <t>MALO</t>
  </si>
  <si>
    <t>&lt;RANGO_MAL&gt;</t>
  </si>
  <si>
    <t>FÓRMULAS DE CÁLCULOS</t>
  </si>
  <si>
    <t>Compuesto 
(A/B)*100</t>
  </si>
  <si>
    <t>Simple
Númerico</t>
  </si>
  <si>
    <r>
      <t xml:space="preserve">Indice
</t>
    </r>
    <r>
      <rPr>
        <b/>
        <sz val="10"/>
        <color rgb="FF00000A"/>
        <rFont val="Arial1"/>
      </rPr>
      <t>Variable1 + Variable2 + Variable3.</t>
    </r>
    <r>
      <rPr>
        <b/>
        <sz val="11"/>
        <color indexed="18"/>
        <rFont val="Arial1"/>
      </rPr>
      <t>.</t>
    </r>
  </si>
  <si>
    <t>COMPORTAMIENTO INDICADOR</t>
  </si>
  <si>
    <t>Meses</t>
  </si>
  <si>
    <t>ENE</t>
  </si>
  <si>
    <t>FEB</t>
  </si>
  <si>
    <t>MAR</t>
  </si>
  <si>
    <t>ABR</t>
  </si>
  <si>
    <t>MAY</t>
  </si>
  <si>
    <t>JUN</t>
  </si>
  <si>
    <t>JUL</t>
  </si>
  <si>
    <t>AGO</t>
  </si>
  <si>
    <t>SEP</t>
  </si>
  <si>
    <t>OCT</t>
  </si>
  <si>
    <t>NOV</t>
  </si>
  <si>
    <t>DIC</t>
  </si>
  <si>
    <t>TOTAL</t>
  </si>
  <si>
    <t>Dato Numerador</t>
  </si>
  <si>
    <t>&lt;VAL_ENE_Num&gt;</t>
  </si>
  <si>
    <t>&lt;VAL_FEB_Num&gt;</t>
  </si>
  <si>
    <t>&lt;VAL_MAR_Num&gt;</t>
  </si>
  <si>
    <t>&lt;VAL_ABR_Num&gt;</t>
  </si>
  <si>
    <t>&lt;VAL_MAY_Num&gt;</t>
  </si>
  <si>
    <t>&lt;VAL_JUN_Num&gt;</t>
  </si>
  <si>
    <t>&lt;VAL_JUL_Num&gt;</t>
  </si>
  <si>
    <t>&lt;VAL_AGO_Num&gt;</t>
  </si>
  <si>
    <t>&lt;VAL_SEP_Num&gt;</t>
  </si>
  <si>
    <t>&lt;VAL_OCT_Num&gt;</t>
  </si>
  <si>
    <t>&lt;VAL_NOV_Num&gt;</t>
  </si>
  <si>
    <t>&lt;VAL_DIC_Num&gt;</t>
  </si>
  <si>
    <t>Dato Denominador</t>
  </si>
  <si>
    <t>&lt;VAL_ENE_Den&gt;</t>
  </si>
  <si>
    <t>&lt;VAL_FEB_Den&gt;</t>
  </si>
  <si>
    <t>&lt;VAL_MAR_Den&gt;</t>
  </si>
  <si>
    <t>&lt;VAL_ABR_Den&gt;</t>
  </si>
  <si>
    <t>&lt;VAL_MAY_Den&gt;</t>
  </si>
  <si>
    <t>&lt;VAL_JUN_Den&gt;</t>
  </si>
  <si>
    <t>&lt;VAL_JUL_Den&gt;</t>
  </si>
  <si>
    <t>&lt;VAL_AGO_Den&gt;</t>
  </si>
  <si>
    <t>&lt;VAL_SEP_Den&gt;</t>
  </si>
  <si>
    <t>&lt;VAL_OCT_Den&gt;</t>
  </si>
  <si>
    <t>&lt;VAL_NOV_Den&gt;</t>
  </si>
  <si>
    <t>&lt;VAL_DIC_Den&gt;</t>
  </si>
  <si>
    <t>MEDICIÓN</t>
  </si>
  <si>
    <t>Periodo</t>
  </si>
  <si>
    <t>Datos</t>
  </si>
  <si>
    <t>Meta Vigencia</t>
  </si>
  <si>
    <t>Meta - Rango</t>
  </si>
  <si>
    <t>Ene</t>
  </si>
  <si>
    <t>Feb</t>
  </si>
  <si>
    <t>Mar</t>
  </si>
  <si>
    <t>Abr</t>
  </si>
  <si>
    <t>May</t>
  </si>
  <si>
    <t>Jun</t>
  </si>
  <si>
    <t>Jul</t>
  </si>
  <si>
    <t>Ago</t>
  </si>
  <si>
    <t>Sep</t>
  </si>
  <si>
    <t>Oct</t>
  </si>
  <si>
    <t>Nov</t>
  </si>
  <si>
    <t>Dic</t>
  </si>
  <si>
    <t>Total</t>
  </si>
  <si>
    <t>Análisis/Interpretación de Resultados del Indicador Vigencia 2021</t>
  </si>
  <si>
    <t>ENERO:</t>
  </si>
  <si>
    <t>FEBRERO:</t>
  </si>
  <si>
    <t>MARZO:</t>
  </si>
  <si>
    <t>ABRIL:</t>
  </si>
  <si>
    <t>MAYO:</t>
  </si>
  <si>
    <t>JUNIO:</t>
  </si>
  <si>
    <t>JULIO:</t>
  </si>
  <si>
    <t>AGOSTO:</t>
  </si>
  <si>
    <t>SEPTIEMBRE:</t>
  </si>
  <si>
    <t>OCTUBRE:</t>
  </si>
  <si>
    <t>NOVIEMBRE:</t>
  </si>
  <si>
    <t>DICIEMBRE:</t>
  </si>
  <si>
    <t>&lt;DESC_DIC&gt;</t>
  </si>
  <si>
    <t>&lt;PROC_OBJET_1&gt;</t>
  </si>
  <si>
    <t>&lt;PROC_OBJET_2&gt;</t>
  </si>
  <si>
    <t>&lt;PROC_OBJET_3&gt;</t>
  </si>
  <si>
    <t>&lt;PAG_ACTV_1&gt;</t>
  </si>
  <si>
    <t>&lt;PAG_ACTV_2&gt;</t>
  </si>
  <si>
    <t>&lt;PAG_ACTV_3&gt;</t>
  </si>
  <si>
    <t>Delegatura de Investigaciones Administrativas</t>
  </si>
  <si>
    <t>Dirección Juridica</t>
  </si>
  <si>
    <t>Delegatura Función Jurisdiccional y de Conciliación</t>
  </si>
  <si>
    <t>Oficina Asesora de Comunicaciones</t>
  </si>
  <si>
    <t xml:space="preserve">Delegatura para Entidades de Aseguramiento en Salud </t>
  </si>
  <si>
    <t>Oficina Asesora de Planeación</t>
  </si>
  <si>
    <t xml:space="preserve">Delegatura para Entidades Territoriales y Generadores y Recaudadores y Administradores de Recursos del SGSSS </t>
  </si>
  <si>
    <t>Oficina de Control Interno</t>
  </si>
  <si>
    <t>Delegatura para la Protección al Usuario</t>
  </si>
  <si>
    <t>Oficina de Liquidaciones</t>
  </si>
  <si>
    <t>Delegatura para Prestadores de Servicios de Salud</t>
  </si>
  <si>
    <t>Secretaria General</t>
  </si>
  <si>
    <t xml:space="preserve">Dirección Innovación y Desarrollo </t>
  </si>
  <si>
    <t xml:space="preserve">Secretaría General - Oficina de Control Disciplinario Interno </t>
  </si>
  <si>
    <t>Delegada de Operadores Logisticos de Tecnologias en Salud y Gestores Farmaceuticos</t>
  </si>
  <si>
    <t>Porcentaje de solicitudes de investigación gestionadas</t>
  </si>
  <si>
    <t>Porcentaje de investigaciones decididas</t>
  </si>
  <si>
    <t>Porcentaje de recursos y revocatorias directas resueltos contra las decisiones tomadas por la entidad en los procesos administrativos recibidos.</t>
  </si>
  <si>
    <t>SE35</t>
  </si>
  <si>
    <t>Porcentaje de efectividad de acciones de inspección y vigilancia a Entidades de Aseguramiento en salud.</t>
  </si>
  <si>
    <t>TR06</t>
  </si>
  <si>
    <t>Emitir los estudios de viabilidad o recomendación al Superintendente en 140 días o menos, a partir de la completitud de la información radicada por la entidad solicitante</t>
  </si>
  <si>
    <t>CT28</t>
  </si>
  <si>
    <t>Porcentaje Seguimiento a medidas adoptadas por SNS a EPS y EA y a la firma contralora</t>
  </si>
  <si>
    <t>CT04</t>
  </si>
  <si>
    <t>Seguimiento y monitoreo a entidades en medida de vigilancia.</t>
  </si>
  <si>
    <t>RL14</t>
  </si>
  <si>
    <t>Porcentaje de respuesta a las peticiones radicadas a la Dirección de Medidas Especiales a Entidades Promotoras de Salud y Entidades Adaptadas en los tiempos establecidos</t>
  </si>
  <si>
    <t>JC01</t>
  </si>
  <si>
    <t xml:space="preserve">Pre jornadas  de la función de conciliación con informes de resultados </t>
  </si>
  <si>
    <t>JC02</t>
  </si>
  <si>
    <t>Jornadas  de la función de conciliación con informes de resultados</t>
  </si>
  <si>
    <t>JC03</t>
  </si>
  <si>
    <t>Porcentaje de Audiencias de Conciliación de la función de conciliación</t>
  </si>
  <si>
    <t>JC04</t>
  </si>
  <si>
    <t xml:space="preserve">Porcentaje de acuerdos de conciliación con seguimiento que sean exigibles </t>
  </si>
  <si>
    <t>JC05</t>
  </si>
  <si>
    <t>Providencias (autos y sentencias) sobre glosas y recobros emitidas</t>
  </si>
  <si>
    <t>JC06</t>
  </si>
  <si>
    <t>Procesos Jurisdiccionales de otros asuntos diferentes a prestaciones económicas, de vigencias anteriores al 2019, terminados</t>
  </si>
  <si>
    <t>JC07</t>
  </si>
  <si>
    <t>Porcentaje de procesos de Cobertura de servicios incluidos en el PBS, Cobertura de servicios NO incluidos en el PBS, Multiafiliación y Libre Elección y Movilidad terminados</t>
  </si>
  <si>
    <t>JC08</t>
  </si>
  <si>
    <t>Socialización de las funciones jurisdiccional y de conciliación a los usuarios y actores del S.G.S.S.S.</t>
  </si>
  <si>
    <t>JC09</t>
  </si>
  <si>
    <t xml:space="preserve">Documentos  técnicos y jurídicos para fortalecer la Función Jurisdiccional elaborados </t>
  </si>
  <si>
    <t>JC10</t>
  </si>
  <si>
    <t xml:space="preserve">Total radicaciones a la DFJC </t>
  </si>
  <si>
    <t>JC11</t>
  </si>
  <si>
    <t xml:space="preserve">Total admisiones a la DFJC </t>
  </si>
  <si>
    <t>JC12</t>
  </si>
  <si>
    <t>Sentencias emitidas por la DFJC</t>
  </si>
  <si>
    <t>AT05</t>
  </si>
  <si>
    <t>Auditorías de Inspección y Vigilancia realizadas por la Delegada de Entidades territoriales</t>
  </si>
  <si>
    <t>SE11</t>
  </si>
  <si>
    <t>Mesas Técnicas para el fortalecimiento de competencias</t>
  </si>
  <si>
    <t>SE14</t>
  </si>
  <si>
    <t>Seguimiento al cumplimiento de las Sentencias, Ordenes Defensoriales, Acciones Populares y Alertas Tempranas.</t>
  </si>
  <si>
    <t>SE27</t>
  </si>
  <si>
    <t xml:space="preserve">Actores del Sistema con acciones de inspección y vigilancia por parte de las Direcciones Regionales </t>
  </si>
  <si>
    <t>SE28</t>
  </si>
  <si>
    <t>Informes de Seguimiento  a la alertas generadas en desarrollo de las acciones de IV a generadores, recaudadores y administradores de recursos del SGSSS</t>
  </si>
  <si>
    <t>SE29</t>
  </si>
  <si>
    <t>Mesas de Flujo de Recursos Realizadas en los departamentos y distritos priorizados</t>
  </si>
  <si>
    <t>SE30</t>
  </si>
  <si>
    <t>Reportes del monitoreo de la deuda por prestación de servicios de la ET y acuerdos de reestructuración de pasivos</t>
  </si>
  <si>
    <t>SE31</t>
  </si>
  <si>
    <t>Porcentaje de acciones ejecutadas en el marco de los ANS con las Dependencias de la Entidad</t>
  </si>
  <si>
    <t>SE32</t>
  </si>
  <si>
    <t>Documento con Propuestas de Instrucciones a Sujetos Vigilados</t>
  </si>
  <si>
    <t>SE33</t>
  </si>
  <si>
    <t>Seguimiento a las actividades de las Direcciones regionales.</t>
  </si>
  <si>
    <t>SE34</t>
  </si>
  <si>
    <t>Ejecución de las mesas de Inspección y Vigilancia programadas.</t>
  </si>
  <si>
    <t>RL15</t>
  </si>
  <si>
    <t>Actividades realizadas en territorio</t>
  </si>
  <si>
    <t>CT21</t>
  </si>
  <si>
    <t>Supervisión de Acciones realizadas en el marco de la Red de Controladores</t>
  </si>
  <si>
    <t>DE09</t>
  </si>
  <si>
    <t>Mesas ejecutadas para la apropiación del Sistema Integrado de Gestión al interior de la Delegada.</t>
  </si>
  <si>
    <t>CS06</t>
  </si>
  <si>
    <t>Reuniones de difusión de  la carta de deberes  y derechos con la población indígena Embera</t>
  </si>
  <si>
    <t>RL02</t>
  </si>
  <si>
    <t>Diálogos territoriales desarrolladas en el periodo</t>
  </si>
  <si>
    <t>RL05</t>
  </si>
  <si>
    <t>Porcentaje de reclamos en salud clasificados en riesgo vital trasladados a través de una acción de inspección y vigilancia a los vigilados para su gestión y respuesta de fondo.</t>
  </si>
  <si>
    <t>RL16</t>
  </si>
  <si>
    <t>Porcentaje de reclamos en salud clasificados en riesgo priorizado  trasladados a través de una acción de inspección y vigilancia a los vigilados para su gestión y respuesta de fondo.</t>
  </si>
  <si>
    <t>RL17</t>
  </si>
  <si>
    <t xml:space="preserve">Trasladar a través de una acción de inspección y vigilancia los reclamos de salud, clasificados como riesgo simple a los responsables del aseguramiento. </t>
  </si>
  <si>
    <t>RL18</t>
  </si>
  <si>
    <t xml:space="preserve">Porcentaje de cierre y gestión de los reclamos en salud presentados por los usuarios que asisten a los diálogos territoriales. </t>
  </si>
  <si>
    <t>RL21</t>
  </si>
  <si>
    <t>AT04</t>
  </si>
  <si>
    <t>Auditorías realizadas a los vigilados relacionadas con el Sistema de Información y Atención al Usuario SIAU, mecanismos de Participación Ciudadana y comportamiento de reclamos en salud</t>
  </si>
  <si>
    <t>AT08</t>
  </si>
  <si>
    <t xml:space="preserve">Porcentaje de Planes de Mejoramiento de los vigilados de la Delegada de Protección al Usuario evaluados </t>
  </si>
  <si>
    <t>Delegatura de Operadores Logísticos de Tecnologías en Salud y Gestores Farmacéuticos</t>
  </si>
  <si>
    <t>SE43</t>
  </si>
  <si>
    <t>Porcentaje de Caracterizaciones realizadas a los nuevos Gestores Farmacéuticos identificados en el 2023 y 2024</t>
  </si>
  <si>
    <t>SE44</t>
  </si>
  <si>
    <t>Actualización de caracterizaciones realizadas a los Gestores Farmacéuticos identificados en el 2022</t>
  </si>
  <si>
    <t>SE45</t>
  </si>
  <si>
    <t>Caracterizaciones realizadas a los Gestores Farmacéuticos identificados en el 2022, faltantes por caracterizar en el 2023</t>
  </si>
  <si>
    <t>SE19</t>
  </si>
  <si>
    <t>Insumos Técnicos propuestos relacionados con el reconocimiento e identificación de los Operadores Logísticos de Tecnologías en Salud y/o Gestores Farmacéuticos objeto de supervisión por parte de la SNS</t>
  </si>
  <si>
    <t>SE21</t>
  </si>
  <si>
    <t>Insumos Técnicos de Identificación de riesgos asociados a los Operadores Logísticos de Tecnologías en Salud y Gestores Farmacéuticos que serán objeto de supervisión en el marco del proceso de operación inicial de la Supervisión Basada en Riesgos</t>
  </si>
  <si>
    <t>RL19</t>
  </si>
  <si>
    <t>Porcentaje de solicitudes de información y/ reclamos en salud gestionados finalizados tramitados a los grupos de valor o de interés de la SNS presentados a la DOLTS-GF</t>
  </si>
  <si>
    <t>RL20</t>
  </si>
  <si>
    <t>Porcentaje de solicitudes de información y/ reclamos en salud finalizados por falta de oportunidad en la entrega o entrega incompleta de tecnologías en salud tramitados a los grupos de valor o interés de la SNS presentados a la DOLTS-GF</t>
  </si>
  <si>
    <t>RL11</t>
  </si>
  <si>
    <t>Porcentaje de reclamos en salud trasladados por la Delegada para la Protección al Usuario a la DOLTS-GF finalizados tramitados</t>
  </si>
  <si>
    <t>SE22</t>
  </si>
  <si>
    <t>Actividades de socialización realizadas a los Operadores Logísticos de Tecnologías en Salud y/o Gestores Farmacéuticos respecto a la normatividad aplicable y/o a las instrucciones emitidas por la SNS</t>
  </si>
  <si>
    <t>SE23</t>
  </si>
  <si>
    <t>Actividades de socialización realizadas al interior de la SNS respecto a los insumos e instrumentos técnicos desarrollados para el IVC de los Operadores Logísticos de Tecnologías en Salud y/o Gestores Farmacéuticos</t>
  </si>
  <si>
    <t>SE42</t>
  </si>
  <si>
    <t>Actividades de socialización realizadas a los Operadores Logísticos de Tecnologías en Salud y/o Gestores Farmacéuticos en el marco de la operación inicial de la Supervisión Basada en Riesgos</t>
  </si>
  <si>
    <t>AT09</t>
  </si>
  <si>
    <t>Auditorías realizadas a los Operadores Logísticos de Tecnologías en Salud y/o Gestores Farmacéuticos</t>
  </si>
  <si>
    <t>AT02</t>
  </si>
  <si>
    <t xml:space="preserve">Porcentaje de Auditoría realizadas a los Prestadores de Servicios en Salud (PSS)  </t>
  </si>
  <si>
    <t>CT05</t>
  </si>
  <si>
    <t>Auditoría a los Prestadores de Servicios en Salud (PSS) bajo acción o medida especial o acuerdo de reestructuración de pasivos</t>
  </si>
  <si>
    <t>CT23</t>
  </si>
  <si>
    <t>Porcentaje de cumplimiento de seguimientos en campo a ESE bajo medida</t>
  </si>
  <si>
    <t>CT24</t>
  </si>
  <si>
    <t xml:space="preserve">Porcentaje de acciones de monitoreo y verificacion adelantadas  a agentes interventores, contralores, gerentes y revisores fiscales de los Prestadores de Servicios en Salud - PSS con medida adoptada </t>
  </si>
  <si>
    <t>TR04</t>
  </si>
  <si>
    <t>Porcentaje  de solicitudes de acuerdos de restructuración de pasivos promovidos</t>
  </si>
  <si>
    <t>TR07</t>
  </si>
  <si>
    <t>Porcentaje de recursos de apelación por evaluación de gerentes y evaluación no satisfactoria por no presentación del plan de gestión.</t>
  </si>
  <si>
    <t>AT03</t>
  </si>
  <si>
    <t>Porcentaje de Planes de Mejoramiento evaluados</t>
  </si>
  <si>
    <t>TR05</t>
  </si>
  <si>
    <t>Porcentaje de solicitudes de los vigilados en cuanto a la gestión de sus trámites.</t>
  </si>
  <si>
    <t>SE05</t>
  </si>
  <si>
    <t>Monitoreo y seguimiento  a la gestión de los Prestadores de Servicios de Salud-PSS</t>
  </si>
  <si>
    <t>SE06</t>
  </si>
  <si>
    <t>Mesas de trabajo realizadas a nivel territorial.</t>
  </si>
  <si>
    <t>SE26</t>
  </si>
  <si>
    <t>Seguimiento y evaluación de las IPS en la gestión del riesgo.</t>
  </si>
  <si>
    <t>SE36</t>
  </si>
  <si>
    <t>Seguimiento a la ejecución del Programa de Mejoramiento Institucional</t>
  </si>
  <si>
    <t>SE37</t>
  </si>
  <si>
    <t xml:space="preserve">Acciones de IV ejecutadas a los prestadores priorizados durante el periodo de evaluación.  </t>
  </si>
  <si>
    <t>SE38</t>
  </si>
  <si>
    <t>Alertas identificadas y gestionadas en el monitoreo y vigilancia de los recursos financieros en las Empresas Sociales del Estado priorizadas durante el periodo evaluado.</t>
  </si>
  <si>
    <t>SE39</t>
  </si>
  <si>
    <t xml:space="preserve">Orientaciones técnicas a los Prestadores de Servicios en Salud ejecutadas </t>
  </si>
  <si>
    <t>SE40</t>
  </si>
  <si>
    <t>Mesas técnicas realizadas por medidas de embargo</t>
  </si>
  <si>
    <t>SE41</t>
  </si>
  <si>
    <t xml:space="preserve">Mesas técnicas para las acciones de Inspección y Vigilancia realizadas a losPrestadores de Servicios de  Salud- PSS </t>
  </si>
  <si>
    <t>CT07</t>
  </si>
  <si>
    <t xml:space="preserve">Eventos de difusión, socialización y capacitación realizados en relación con las acciones y medidas especiales adoptadas a los Prestadores de Servicios de Salud-PSS de la Superintendencia Nacional de Salud </t>
  </si>
  <si>
    <t>Dirección de Innovación y Desarrollo</t>
  </si>
  <si>
    <t>RI24</t>
  </si>
  <si>
    <t>Instrucciones contables</t>
  </si>
  <si>
    <t>DI01</t>
  </si>
  <si>
    <t>Actividades realizadas para la actualización, fortalecimiento y articulación del proceso de Gobierno y Gestión de Datos e Información</t>
  </si>
  <si>
    <t>DE10</t>
  </si>
  <si>
    <t>Actividades ejecutadas para implementar la Política de Gestión del conocimiento y la Innovación</t>
  </si>
  <si>
    <t>DE11</t>
  </si>
  <si>
    <t>Actividades desarrolladas para el relacionamiento interinstitucional entre la Superintendencia Nacional de Salud con entidades nacionales y del exterior.</t>
  </si>
  <si>
    <t>DI31</t>
  </si>
  <si>
    <t>Porcentaje de ejecución de los proyectos priorizados para el programa de Gobernanza de Datos</t>
  </si>
  <si>
    <t>DI32</t>
  </si>
  <si>
    <t>Porcentaje de ejecución de los proyectos priorizados para el programa de Gobernanza de Información</t>
  </si>
  <si>
    <t>DI33</t>
  </si>
  <si>
    <t>Actividades correspondientes para la estructuración  el proceso contractual que permita fortalecer y actualizar el registro de agentes Liquidadores, Interventores y Contralores - RILCO</t>
  </si>
  <si>
    <t>DE13</t>
  </si>
  <si>
    <t>Actividades realizadas para la elaboración,  evaluación y ajuste de Metodologías, instrumentos y políticas para la supervisión del SGSSS</t>
  </si>
  <si>
    <t>DE14</t>
  </si>
  <si>
    <t>Actividades para la articulación, seguimiento y actualización del Modelo Integral de Supervisión</t>
  </si>
  <si>
    <t>DI02</t>
  </si>
  <si>
    <t>Total de actividades ejecutadas para desarrollar el Gobierno y la Gestión de los Datos y la Información</t>
  </si>
  <si>
    <t>DI07</t>
  </si>
  <si>
    <t>Porcentaje de actividades acumuladas ejecutadas en cumplimiento del Plan Estratégico de Tecnologías de la Información y las Comunicaciones PETI</t>
  </si>
  <si>
    <t>DI09</t>
  </si>
  <si>
    <t>Porcentaje de actividades ejecutadas en cumplimiento del Plan de Seguridad y Privacidad de la Información y Seguridad Digital</t>
  </si>
  <si>
    <t>DI10</t>
  </si>
  <si>
    <t>Plan de tratamiento de riesgos de seguridad y privacidad de la información implementado</t>
  </si>
  <si>
    <t>GG03</t>
  </si>
  <si>
    <t>Porcentaje de actividades implementadas en el Plan de Seguridad y Privacidad de la Información</t>
  </si>
  <si>
    <t>GG04</t>
  </si>
  <si>
    <t>Porcentaje de actividades implementadas en el Plan de Tratamiento de Riesgos de Seguridad y Privacidad de la Información</t>
  </si>
  <si>
    <t>RS03</t>
  </si>
  <si>
    <t>Porcentaje de actividades ejecutadas en la implementación de la Arquitectura de TI</t>
  </si>
  <si>
    <t>GS05</t>
  </si>
  <si>
    <t>Porcentaje de seguimiento a la disponibilidad de TI, para garantizar el funcionamiento de los componentes tecnologicos</t>
  </si>
  <si>
    <t>GS03</t>
  </si>
  <si>
    <t xml:space="preserve">Porcentaje de Eficiencia en la atención de requerimientos </t>
  </si>
  <si>
    <t>RS04</t>
  </si>
  <si>
    <t>Porcentaje de requerimientos internos de demanda a la OTI</t>
  </si>
  <si>
    <t>GS04</t>
  </si>
  <si>
    <t>Actividades ejecutadas en el plan de acción de MIPG de las políticas "Gobierno y Seguridad Digital"</t>
  </si>
  <si>
    <t>FC02</t>
  </si>
  <si>
    <t xml:space="preserve">Porcentaje acumulado de avance en la ejecución del cronograma para la Implementación de la Política de Gestión del Conocimiento -MIPG. </t>
  </si>
  <si>
    <t>Dirección Jurídica</t>
  </si>
  <si>
    <t>GJ02</t>
  </si>
  <si>
    <t>Porcentaje de requerimientos tramitados oportunamente en desarrollo de las acciones constitucionales de tutela</t>
  </si>
  <si>
    <t>CT15</t>
  </si>
  <si>
    <t>Actos administrativos entregados  para firma, numeración y su posterior notificación oportuna, que resuelven los recursos de apelación, queja y solicitudes de revocatoria directa que se presentaron dentro de los procesos sancionatorios en  segunda instancia.</t>
  </si>
  <si>
    <t>CT16</t>
  </si>
  <si>
    <t xml:space="preserve">Porcentaje de conceptos, solicitudes y derechos de petición tramitados </t>
  </si>
  <si>
    <t>GJ04</t>
  </si>
  <si>
    <t>Publicación trimestral del boletín jurídico en la página web de la Entidad</t>
  </si>
  <si>
    <t>GJ05</t>
  </si>
  <si>
    <t>Porcentaje de acciones contencioso administrativas y ordinarias tramitadas dentro de los términos de ley</t>
  </si>
  <si>
    <t>GJ06</t>
  </si>
  <si>
    <t>Porcentaje solicitudes de conciliaciones presentadas al Comité de Conciliación</t>
  </si>
  <si>
    <t>GJ07</t>
  </si>
  <si>
    <t>Actividades ejecutadas en el cronograma de implementación y sostenibilidad de la política de "Mejora Normativa"</t>
  </si>
  <si>
    <t>GJ10</t>
  </si>
  <si>
    <t>Porcentaje de sanciones enviadas en grado de consulta en contra de la SNS.</t>
  </si>
  <si>
    <t>GJ13</t>
  </si>
  <si>
    <t>Cumplimiento de planes de políticas de prevención de daño antijurídico</t>
  </si>
  <si>
    <t>GJ14</t>
  </si>
  <si>
    <t>Oficina Asesora de Comunicaciones estratégicas e Imagen Institucional</t>
  </si>
  <si>
    <t>DI12</t>
  </si>
  <si>
    <t>Porcentaje de visualizaciones de los contenidos emitidos en la comunicación interna</t>
  </si>
  <si>
    <t>DI13</t>
  </si>
  <si>
    <t>Encuestas de satisfacción de la comunicación  interna</t>
  </si>
  <si>
    <t>DI14</t>
  </si>
  <si>
    <t>Informes de seguimiento sobre el comportamiento de canales digitales elaborados.</t>
  </si>
  <si>
    <t>DI15</t>
  </si>
  <si>
    <t>Informe de impacto sobre campañas masivas.</t>
  </si>
  <si>
    <t>DI16</t>
  </si>
  <si>
    <t xml:space="preserve">Entrenamiento de voceros a los directivos. </t>
  </si>
  <si>
    <t>DI17</t>
  </si>
  <si>
    <t xml:space="preserve">Audiencia Pública de Rendición de Cuentas </t>
  </si>
  <si>
    <t>DE01</t>
  </si>
  <si>
    <t>Planes  institucionales  formulados y socializados</t>
  </si>
  <si>
    <t>DE02</t>
  </si>
  <si>
    <t>Actividades ejecutadas en el plan de acción de MIPG de las políticas  "Planeación Institucional, Seguimiento y evaluación del desempeño institucional"</t>
  </si>
  <si>
    <t>DE03</t>
  </si>
  <si>
    <t xml:space="preserve">Actividades realizadas y acciones de fortalecimiento evaluadas para la implementación y sostenibilidad del Sistema Integrado de Gestión </t>
  </si>
  <si>
    <t>DE04</t>
  </si>
  <si>
    <t>Actividades ejecutadas en el plan de acción de "la política de "Fortalecimiento Organizacional y Simplificación de Procesos"</t>
  </si>
  <si>
    <t>DE05</t>
  </si>
  <si>
    <t>Actividades ejecutadas en el plan de acción "Sistema Control interno".</t>
  </si>
  <si>
    <t>DE06</t>
  </si>
  <si>
    <t xml:space="preserve">Actividades ejecutadas del cronograma del proyecto de Reingeniería de procesos </t>
  </si>
  <si>
    <t>GM01</t>
  </si>
  <si>
    <t>Porcentaje de avance en el cumplimiento de acciones plasmadas en lo Informes de seguimiento a Planes Estratégicos  institucionales</t>
  </si>
  <si>
    <t>GM02</t>
  </si>
  <si>
    <t>Auditorias Internas del Sistema Integrado de Gestión - SIG  realizadas</t>
  </si>
  <si>
    <t>GM03</t>
  </si>
  <si>
    <t>Informes de seguimiento de ejecución de los proyectos de inversión elaborados y publicados dentro de los primeros 12 días de cada mes</t>
  </si>
  <si>
    <t>DE07</t>
  </si>
  <si>
    <t>Porcentaje de funcionarios con calificación satisfactoria, producto de evaluación virtual, de las capacitaciones realizadas</t>
  </si>
  <si>
    <t>DE08</t>
  </si>
  <si>
    <t>Actividades realizadas para la programación presupuestal, ejecución y seguimiento a los proyectos de inversión</t>
  </si>
  <si>
    <t>GF02-E</t>
  </si>
  <si>
    <t>Ejecución presupuestal de recursos solicitados y asignados</t>
  </si>
  <si>
    <t>GM04</t>
  </si>
  <si>
    <t>Auditorias realizadas de acuerdo al  Plan Anual de Auditorias</t>
  </si>
  <si>
    <t>GM05</t>
  </si>
  <si>
    <t>Seguimientos y evaluaciones efectuadas al control institucional</t>
  </si>
  <si>
    <t>CT17</t>
  </si>
  <si>
    <t>Auditorias   realizadas a Los vigilados en proceso de liquidación</t>
  </si>
  <si>
    <t>CT18</t>
  </si>
  <si>
    <t>Entidades en intervención forzosa administrativa para liquidar</t>
  </si>
  <si>
    <t>SE46</t>
  </si>
  <si>
    <t xml:space="preserve">Documentos radicados efectivos de salida en la herramienta Superargo  de los  procesos de respuesta a los usuarios o entidades del SGSSS y traslados a órganos de control  </t>
  </si>
  <si>
    <t>SE25</t>
  </si>
  <si>
    <t>Auditorias   realizadas a Los vigilados en proceso de liquidación no ordenadas</t>
  </si>
  <si>
    <t>PE01</t>
  </si>
  <si>
    <t xml:space="preserve">Porcentaje de avance en la ejecución del Plan Estratégico de Desarrollo del Talento Humano </t>
  </si>
  <si>
    <t>PE02</t>
  </si>
  <si>
    <t>Porcentaje de avance en la ejecución del Plan institucional de capacitación</t>
  </si>
  <si>
    <t>PE03</t>
  </si>
  <si>
    <t>Porcentaje de avance en la ejecución del Plan de bienestar social y estímulos</t>
  </si>
  <si>
    <t>PE04</t>
  </si>
  <si>
    <t>Porcentaje de avance en la ejecución del Plan anual de Seguridad y Salud en el Trabajo</t>
  </si>
  <si>
    <t>PE05</t>
  </si>
  <si>
    <t>BS01</t>
  </si>
  <si>
    <t>Campañas de sensibilización acerca del cuidado de los bienes de la entidad a cargo de funcionarios y contratistas.</t>
  </si>
  <si>
    <t>BS02</t>
  </si>
  <si>
    <t>Campañas de socialización sobre el manejo del aplicativo de control de activos denominado “ApliCa”.</t>
  </si>
  <si>
    <t>BS03</t>
  </si>
  <si>
    <t>Porcentaje de cumplimiento a la atención oportuna de los requerimientos solicitados al correo: rfsoluciones@supersalud.gov.co a cargo del Grupo de Recursos Físicos.</t>
  </si>
  <si>
    <t>BS04</t>
  </si>
  <si>
    <t>Porcentaje acumulado de avance en la ejecución del cronograma del componente del Sistema de Gestión Ambiental-SGA</t>
  </si>
  <si>
    <t>BS05</t>
  </si>
  <si>
    <t>Ejecución de Plan Anual de Adquisiciones</t>
  </si>
  <si>
    <t>BS08</t>
  </si>
  <si>
    <t xml:space="preserve">Cantidad de procesos de selección a los cuales se les incorporó las prácticas de Abastecimiento Estratégico dirigidas a la promoción de la micro, pequeña y mediana empresa </t>
  </si>
  <si>
    <t>BS09</t>
  </si>
  <si>
    <t>Cantidad de procesos de selección en los cuales se utilizó los Instrumentos de Agregación de Demanda y Acuerdo Marco de Precios</t>
  </si>
  <si>
    <t>GF01</t>
  </si>
  <si>
    <t>Seguimiento a la ejecución presupuestal</t>
  </si>
  <si>
    <t>GF02</t>
  </si>
  <si>
    <t xml:space="preserve">Ejecución total del presupuesto en compromisos </t>
  </si>
  <si>
    <t>GF06</t>
  </si>
  <si>
    <t>Ejecutar Cronograma de actividades para Estados Financieros elaborados, presentados y publicados de la SNS</t>
  </si>
  <si>
    <t>GF07</t>
  </si>
  <si>
    <t>Porcentaje en la Oportunidad en la gestión de pagos</t>
  </si>
  <si>
    <t>GF09</t>
  </si>
  <si>
    <t>Porcentaje de solicitudes de excepciones al mandamiento de pagos y facilidades de pago.</t>
  </si>
  <si>
    <t>GF11</t>
  </si>
  <si>
    <t>Porcentaje de conciliación de cartera sin proceso concursal de la SNS</t>
  </si>
  <si>
    <t>GF12</t>
  </si>
  <si>
    <t xml:space="preserve">Gestión de obligaciones presentadas ante el comité de cartera </t>
  </si>
  <si>
    <t>DI18</t>
  </si>
  <si>
    <t>Porcentaje de actos administrativos con actuaciones de notificación</t>
  </si>
  <si>
    <t>DI20</t>
  </si>
  <si>
    <t>Campañas realizadas para fortalecer el uso de medios electrónicos y la notificación electrónica</t>
  </si>
  <si>
    <t>DI21</t>
  </si>
  <si>
    <t>Acciones realizadas con el fin de incrementar el uso de medios electrónicos y el número de notificaciones electrónicas en el trámite de notificación.</t>
  </si>
  <si>
    <t>DI23</t>
  </si>
  <si>
    <t>Porcentajes de error en la asignación de los documentos de entrada radicados a las dependencias</t>
  </si>
  <si>
    <t>DI24</t>
  </si>
  <si>
    <t xml:space="preserve">Porcentaje de error en la digitalización de documentos. </t>
  </si>
  <si>
    <t>DI26</t>
  </si>
  <si>
    <t>Nivel de satisfacción en el servicio de radicación por ventanilla</t>
  </si>
  <si>
    <t>DI28</t>
  </si>
  <si>
    <t>Informes del Despliegue del Modelo de Gestión Documental y Administración de Archivo -MGDA-.</t>
  </si>
  <si>
    <t>GP08</t>
  </si>
  <si>
    <t>Porcentaje acumulado de avance en la ejecución del cronograma para la gestión de la Contribución</t>
  </si>
  <si>
    <t>GP09</t>
  </si>
  <si>
    <t>Porcentaje de cumplimiento de la meta de recaudo 2021</t>
  </si>
  <si>
    <t>TS01</t>
  </si>
  <si>
    <t>Porcentaje de solicitudes de aplicación fórmula de liquidaciones adicionales de tasa gestionadas</t>
  </si>
  <si>
    <t>DIRECCIONAMIENTO ESTRATÉGICO</t>
  </si>
  <si>
    <t>DEFT20</t>
  </si>
  <si>
    <t>FECHA</t>
  </si>
  <si>
    <t>CONTROL</t>
  </si>
  <si>
    <t>Establecer las medidas de control a los sujetos vigilados , mediante el análisis de su viablilidad, la determinación, adopción y seguimiento de las órdenes, acciones o medidas especiales y la ejecución del proceso administrativo sancionatorio, con el fin de asegurar el cumplimiento de las obligaciones de los vigilados, la adecuada prestación de los servicios de salud en el marco del SGSSS y la generación de recursos para el mismo.</t>
  </si>
  <si>
    <t>ACTIVIDAD PLAN</t>
  </si>
  <si>
    <t>Gestionar  las solicitudes de investigación  (aperturas, averiguaciones preliminares, informes de improcedencia y traslados por competencia)</t>
  </si>
  <si>
    <t>Eficiencia</t>
  </si>
  <si>
    <t>(90%, 100%]</t>
  </si>
  <si>
    <t>(75%, 90%)</t>
  </si>
  <si>
    <t>(0%, 75%)</t>
  </si>
  <si>
    <t>Indice
Variable1 + Variable2 + Variable3..</t>
  </si>
  <si>
    <t>Análisis/Interpretación de Resultados del Indicador Vigencia 2024</t>
  </si>
  <si>
    <t xml:space="preserve">OBSERVACIONES: </t>
  </si>
  <si>
    <t>Realizar campañas de sensibilización acerca del cuidado de los bienes de la entidad a cargo de funcionarios y contratistas.</t>
  </si>
  <si>
    <t>Última fecha de actualización del registro :</t>
  </si>
  <si>
    <t xml:space="preserve">Porcentual </t>
  </si>
  <si>
    <t>Semestral</t>
  </si>
  <si>
    <t>Determinar qué porcentaje de las solicitudes de investigación fue aceptado para estudio de la delegada sin efectuar devolución</t>
  </si>
  <si>
    <t>Cuatrimestral</t>
  </si>
  <si>
    <t>Eficacia</t>
  </si>
  <si>
    <t>Obligaciones total</t>
  </si>
  <si>
    <t>Efectividad</t>
  </si>
  <si>
    <t>Seguimiento y Evaluación al Vigilado</t>
  </si>
  <si>
    <t>Monitorear, evaluar, orientar la gestión de los vigilados respecto el funcionamiento al Sistema General de Seguridad Social en Salud de conformidad con la normatividad vigente, mediante el análisis de información, priorización de  acciones, asistencias y acciones de IV, asociadas a las competencias de la Superintendencia Nacional de Salud, con el fin de fortalecer el derecho a la salud oportuno y de calidad en el territorio nacional.</t>
  </si>
  <si>
    <t>Medir la efectividad de la acciones de inspección y vigilancia realizadas a las Entidades de aseguramiento en salud sobre el cumplimiento de las normas de índole jurídico, financiero, económico, técnico-científico o administrativo que regulan el Sistema General de Seguridad Social en Salud</t>
  </si>
  <si>
    <t>(Porcentaje de  ejecución de auditorias a los sujetos vigilados según cronograma )+(porcentaje Seguimiento a planes de mejoramiento suscritos por el vigilado)+(porcentaje de Intervenciones en el territorio )+( porcentaje de Elaboración y estructuración de informes y/o conceptos técnicos desde el componente financiero y/o técnico - científico y/o jurídico)/ 4</t>
  </si>
  <si>
    <t xml:space="preserve">Este indicador mide EL Número de evaluaciones de la gestión del riesgo en salud de las Entidades Promotoras de Salud </t>
  </si>
  <si>
    <t>Porcentual</t>
  </si>
  <si>
    <t>Trimestral</t>
  </si>
  <si>
    <t>Delegatura de entidades de Aseguramiento en Salud</t>
  </si>
  <si>
    <t>Durante el primer trimestre de 2024, la dirección de IV para Entidades de Aseguramiento en Salud realizo las actividades de auditorias, seguimientos a planes de mejoramiento, mesas de intervención en territorio y Elaboración y estructuración de informes y/o conceptos técnicos desde el componente financiero y/o técnico - científico y/o jurídico, cumpliendo con un 81% de las actividades programadas para este periodo</t>
  </si>
  <si>
    <t>GESTIÓN DE TRAMITES</t>
  </si>
  <si>
    <t>Gestionar y evaluar las solicitudes de los trámites presentados por las entidades vigiladas y por personas naturales y/o jurídicas, con el propósito de satisfacer las necesidades y expectativas de los grupos de valor y de interés de la Superintendencia Nacional de Salud</t>
  </si>
  <si>
    <t>Resolver o gestionar las solicitudes de los vigilados en los tiempos establecidos en el proceso</t>
  </si>
  <si>
    <t>(Cantidad de trámites con estudio de viabilidad o recomendación gestionados en 140 dias o menos</t>
  </si>
  <si>
    <t>Este indicador mide el porcentaje lo estudios de viabilidad o recomendaciones de la informacion radicada.</t>
  </si>
  <si>
    <t>Total de trámites gestionados en el periodo)*100</t>
  </si>
  <si>
    <t>Efiiciencia</t>
  </si>
  <si>
    <t>​Se precisa que el resultado del indicador corresponde al promedio de los días transcurridos entre la fecha de radicación del estudio de viabilidad o documento que se utiliza para resolver el trámite (-) la fecha de la última radicación por parte del vigilado en la que presentó la documentación completa para resolver el trámite.
El resultado del segundo cuatrimestre es de 218 días en promedio.
Se aclara que el aumento del indicador obedece a la gestión realizada de trámites que se encontraban represados de años anteriores teniendo en cuenta los ajustes en las circulares y ajustes a los manuales de operación que fueron aplicados para resolver dichas solicitudes.</t>
  </si>
  <si>
    <t xml:space="preserve">Realizar seguimiento a las EPS a las entidades bajo acción o medida especial, y a la gestión de los agentes interventores, liquidadores y contralores designados por la Superintendencia Nacional de Salud. </t>
  </si>
  <si>
    <t>(Actas de seguimiento realizadas /</t>
  </si>
  <si>
    <t>Este indicador mide el Número Informes de seguimiento analizados  por el equipo técnico de la Dirección de Medidas Especiales para EPS y entidades adaptadas</t>
  </si>
  <si>
    <t>N° seguimiento programados a entidades y firmas contraloras)x100</t>
  </si>
  <si>
    <t>De acuerdo con el indicadorPorcentaje seguimiento a medidas adoptadas por SNS a EPS y EA y a la firma contralora se realizó un seguimiento del 100%, a cada una de las entidades que se encuentran en seguimiento y monitoreo de la Dirección de Medidas Especiales para EPS y Entidades Adaptadas; estos informes de seguimiento emitidos por los contralores  buscan conocer el estado actual de la entidad y los avances que se han obtenido en cada uno de los componentes (técnico científico, financiero y administrativo) </t>
  </si>
  <si>
    <t>Informes de gestión analizados por el equipo técnico de la Dirección de Medidas Especiales para EPS y entidades adaptadas sujetas a Medidas Especiales</t>
  </si>
  <si>
    <t>Este indicador mide el seguimiento y monitoreo de las entidades de medidas de vigilancia</t>
  </si>
  <si>
    <t xml:space="preserve">Informes exigidos al vigilado en el  administrativo correspondiente </t>
  </si>
  <si>
    <t>Desde la Dirección de Medidas Especiales para EPS y Entidades Adaptadas se realizo  el seguimiento al 100% de las entidades que se encuentran bajo medida especial para este primer trimestre son 7 entidades a las que se les realizo seguimiento a fin de conocer el estado actual de la entidad y los avances que se han obtenido en cada uno de los componentes (técnico científico, financiero y administrativo)</t>
  </si>
  <si>
    <t>Relacionamiento con la Ciudadanía y Grupos de Valor</t>
  </si>
  <si>
    <t>Atender y resolver las peticiones o requerimientos sobre las entidades promotoras de salud y entidades adaptadas solicitadas por los diferentes actores del sistema.</t>
  </si>
  <si>
    <t>Peticiones contestadas a tiempo</t>
  </si>
  <si>
    <t>Este indicador mide el porcentaje de número de reclamos en salud finalizados.</t>
  </si>
  <si>
    <t>Total de peticiones radicadas a la Dirección de Medidas Especiales</t>
  </si>
  <si>
    <t>La Dirección de Medidas Especiales para EPS y Entidades Adaptadas recibio 230 peticiones o requerimientos sobre las entidades promotoras de salud y entidades adaptadas de las cuales finalizo 128 dentro de los terminos establecidos por ley.</t>
  </si>
  <si>
    <t>Gestión Jurisdiccional y de Conciliación</t>
  </si>
  <si>
    <t>Fallar en derecho para garantizar el acceso a la salud y un eficiente flujo de recursos del Sistema General de Seguridad Social en Salud y actuar como ente conciliador, de oficio o a petición de parte, en los conflictos derivados de las obligaciones generadas en el Sistema General Seguridad Social en Salud.</t>
  </si>
  <si>
    <t>Realizar las Pre jornadas  de la función de conciliación  con el fin de dirimir los conflictos entre los actores del SGSS  con informes de resultados.</t>
  </si>
  <si>
    <t>Número de Pre jornadas  de la función de conciliación con informes de resultados</t>
  </si>
  <si>
    <t>Este indicador mide el Número de Pre jornadas  de la función de conciliación con informes de resultados</t>
  </si>
  <si>
    <t>Númerica</t>
  </si>
  <si>
    <t xml:space="preserve">Jornadas  de la función de conciliación con informes de resultados </t>
  </si>
  <si>
    <t>Realizar las  jornadas  de la función de conciliación  con el fin de dirimir los conflictos entre los actores del SGSS con informes de resultados.</t>
  </si>
  <si>
    <t xml:space="preserve">Numero de jornadas  de la función de conciliación con informes de resultados </t>
  </si>
  <si>
    <t>Realizar las audiencias de conciliación admitidas de  la red pública y privada  como  actores del SGSS  propendiendo por  el animo conciliatorio</t>
  </si>
  <si>
    <t>Número de audiencias de conciliación realizadas en el período</t>
  </si>
  <si>
    <t>Total de solicitudes de conciliación a petición de parte admitidas</t>
  </si>
  <si>
    <t>​Para el primer trimestre de 2024 se admitieron 1544  solicitudes de Conciliacion extrajudicial en derecho, las cuales fueron atendidas en su totalidad. Se adjunta informe consolidado por la dirección de Conciliacion que da cuanta del tramite conciliatorio.</t>
  </si>
  <si>
    <t>Porcentaje de acuerdos de conciliación con seguimiento que sean exigibles</t>
  </si>
  <si>
    <t>Realizar seguimiento al cumplimiento de los acuerdos de conciliación suscritos ante la Delegada que sean exigibles, y reportar su incumplimiento a la Delegada competente</t>
  </si>
  <si>
    <t>Número de acuerdos conciliatorios  con seguimientos realizados</t>
  </si>
  <si>
    <t xml:space="preserve">Número de  acuerdos conciliatorios suscritos que sean exigibles </t>
  </si>
  <si>
    <t xml:space="preserve">Tramitar los procesos jurisdiccionales de    asuntos relacionados con Glosas y Recobros </t>
  </si>
  <si>
    <t>Número de procesos Jurisdiccionales de Glosas y Recobros terminados.</t>
  </si>
  <si>
    <t>Este indicador mide el Número de  procesos Jurisdiccionales de Glosas y Recobros terminados.</t>
  </si>
  <si>
    <t xml:space="preserve">Númerica </t>
  </si>
  <si>
    <t>​Para el periodo de reporte se terminaron 11 procesos, lo que muestra el cumplimiento de la meta en un 110%, que sobre pasa en un proceso la meta pactada el cual no es en un porcentaje importante, evidenciando satisfactoriamente el plan de trabajo interno del grupo</t>
  </si>
  <si>
    <t>Procesos Jurisdiccionales de otros asuntos diferentes a prestaciones económicas, de vigencias anteriores al 2019, terminados.</t>
  </si>
  <si>
    <t>Tramitar los procesos jurisdiccionales  de asuntos relacionados con Reconocimiento Económico.</t>
  </si>
  <si>
    <t>Número de procesos Jurisdiccionales de Reconocimiento Económico  terminados.</t>
  </si>
  <si>
    <t>Este indicador mide el Número de  procesos Jurisdiccionales de Reconocimiento Económico  terminados.</t>
  </si>
  <si>
    <t>​De acuerdo con el cuadro de seguimiento y monitoreo de la función jurisdiccional fueron emitidas 132 providencias respecto al asunto de Reconocimiento económico, cumpliendo con la meta establecida para el primer trimestre de 2022. observando un sobre cumplimiento del 1% que no es un porcentaje importante que afecte la meta planeada.</t>
  </si>
  <si>
    <t>Porcentaje de procesos de Cobertura de servicios incluidos en el PBS, Cobertura de servicios NO incluidos en el PBS, Multiafiliación y Libre Elección y Movilidad terminados.</t>
  </si>
  <si>
    <t>Surtir el proceso de Cobertura de servicios incluidos en el Plan de Beneficios de Salud - PBS, Cobertura de servicios NO incluidos en el PBS, Multiafiliación y Libre Elección y Movilidad  conforme a la Ley 1949 de 2019.</t>
  </si>
  <si>
    <t>Número de procesos de Cobertura de servicios incluidos en el PBS, Cobertura de servicios NO incluidos en el PBS, Multiafiliación y Libre Elección y Movilidad terminados en el semestre de reporte</t>
  </si>
  <si>
    <t>Este indicador mide el número de procesos de Cobertura de servicios incluidos en el PBS, Cobertura de servicios NO incluidos en el PBS, Multiafiliación y Libre.</t>
  </si>
  <si>
    <t>Número de procesos de Cobertura de servicios incluidos en el PBS, Cobertura de servicios NO incluidos en el PBS, Multiafiliación y Libre Elección y Movilidad admitidos en el último trimestre del semestre anterior más el primer trimestre del semestre reportado.</t>
  </si>
  <si>
    <t>Realizar socialización de las funciones jurisdiccional y de conciliación a los usuarios y actores del S.G.S.S.S para el efectivo acceso a la justicia.</t>
  </si>
  <si>
    <t>Numero de socializaciones de las funciones jurisdiccional y de conciliación a los usuarios y actores del S.G.S.S.S.</t>
  </si>
  <si>
    <t>Este indicador mide el número de  socializaciones de las funciones jurisdiccional y de conciliación a los usuarios y actores del S.G.S.S.S.</t>
  </si>
  <si>
    <t>Realizar documentos técnicos y jurídicos para fortalecer la Función Jurisdiccional</t>
  </si>
  <si>
    <t>Número de documentos  técnicos y jurídicos para fortalecer la Función Jurisdiccional elaborados .</t>
  </si>
  <si>
    <t xml:space="preserve">Cuantificar los procesos jurisdiccionales recibidos por la Delegada para la Función Jurisdiccional . </t>
  </si>
  <si>
    <t>Número de radicaciones de procesos jurisdiccionales recibidos en el periodo de reporte.</t>
  </si>
  <si>
    <t>Este indicador mide el Número de radicaciones de procesos jurisdiccionales recibidos en el periodo de reporte.</t>
  </si>
  <si>
    <t>​De acuerdo a cuadro de seguimiento y monitoreo de la SDFYC, fueron radicadas 618 demandas jurisdiccionales en el periodo de reporte. se adjunta evidencia extraída de la base en mención</t>
  </si>
  <si>
    <t>Cuantificar los procesos jurisdiccionales  admitidos para la función jurisdiccional.</t>
  </si>
  <si>
    <t>Número de procesos jurisdiccionales admitidos en el periodo de reporte.</t>
  </si>
  <si>
    <t>Este indicador mide el número de procesos jurisdiccionales admitidos en el periodo de reporte.</t>
  </si>
  <si>
    <t>​De acuerdo a cuadro de seguimiento y monitoreo de la SDFYC, fueron admitidas 322 demandas jurisdiccionales en el periodo de reporte. se adjunta evidencia extraída de la base en mención.</t>
  </si>
  <si>
    <t>Emitir sentencias en los procesos jurisdiccionales</t>
  </si>
  <si>
    <t>Número de  sentencias emitidas en  procesos jurisdiccional  en el periodo de reporte.</t>
  </si>
  <si>
    <t>​De acuerdo al cuadro de seguimiento y monitoreo la SDFJYC emitió 405 sentencias de procesos jurisdiccionales durante el periodo de reporte.</t>
  </si>
  <si>
    <t>AUDITORÍAS</t>
  </si>
  <si>
    <t>Desarrollar acciones de inspección a través de análisis específicos y requerimientos, con el fin de identificar las brechas existentes entre lo establecido por la ley y lo que realmente estan desarrollando nuestros grupos de valor y de esta manera poder identificar acciones para reducir estas brechas, buscando la protección de los derechos de los usuarios del Sistema General de Seguridad Social en Salud- SGSSS. </t>
  </si>
  <si>
    <t>Realizar auditorías para verificar el cumplimiento de las funciones y obligaciones de los vigilados de la Delegada</t>
  </si>
  <si>
    <t xml:space="preserve">Número de Auditorías Realizadas </t>
  </si>
  <si>
    <t>Este indicador mide elNúmero de Auditorías Realizadas a los vigilados.</t>
  </si>
  <si>
    <t>Delegatura para entidades territoriales y generadoras y recaudadores y administradores de recursos del SGSSS</t>
  </si>
  <si>
    <t>Rediseñar  la estrategia de Red de Controladores y puesta en marcha de la misma teniendo como enfoque de control en territorios</t>
  </si>
  <si>
    <t>Número de informes de supervisión a la ejecución de actividades realizados</t>
  </si>
  <si>
    <t>Este indicador mide las acciones realizadas de la red de controladores.</t>
  </si>
  <si>
    <t>Direccionamiento Estratégico</t>
  </si>
  <si>
    <t>Formular la planeación estratégica de la entidad, así como los lineamientos, metodologías e instrumentos para ejercer la supervisión integral a los sujetos vigilados, a través de la articulación de las necesidades de gobierno, del sector, de la alta dirección, partes interesadas y grupos de valor, con el fin de dar cumplimiento a la misión, visión y objetivos institucionales.</t>
  </si>
  <si>
    <t>Realizar mesas internas de apropiación y aplicabilidad del Sistema Integrado de Gestión a los funcionarios de la Delegada.</t>
  </si>
  <si>
    <t xml:space="preserve">Número de mesas ejecutadas para la apropiación del Sistema Integrado de Gestión al interior de la Delegada realizadas </t>
  </si>
  <si>
    <t>Este indicador mide las mesas ejecutadas para la apropiación del SIG.</t>
  </si>
  <si>
    <t>Realizar mesas  técnicas dirigidas a los sujetos vigilados de la Delegada de acuerdo a su competencia.</t>
  </si>
  <si>
    <t>Número de Mesas técnicas con entidades sujetas de Inspección y Vigilancia en las cuales se participa</t>
  </si>
  <si>
    <t>Este indicador mide el número de Mesas técnicas con entidades sujetas de Inspección y Vigilancia.</t>
  </si>
  <si>
    <t>Mesas Técnicas requeridas durante el período</t>
  </si>
  <si>
    <t>Realizar Supervisión al cumplimiento  de las Sentencias, Ordenes Defensoriales, Acciones Populares y Alertas Tempranas a las entidades territoriales.</t>
  </si>
  <si>
    <t>Número de Informes de evaluación y seguimiento a la ejecución de órdenes y sentencias</t>
  </si>
  <si>
    <t>Este indicador mide número de actividades realizadas de socialización y capacitación o jornadas de escucha con los actores del sistema.</t>
  </si>
  <si>
    <t>Monitorear, evaluar, orientar la gestión de los vigilados respecto el funcionamiento al Sistema General de Seguridad Social en Salud de conformidad con la normatividad vigente, mediante el análisis de información, priorización de  acciones, asistencias y acciones de IV, asociadas a las competencias de la Superintendencia Nacional de Salud, con el fin de fortalecer el derecho a la salud oportuno y de calidad en el territorio nacional.
 </t>
  </si>
  <si>
    <t>Ampliar el campo de acción de las Direcciones Regionales respecto de los actores del sistema, a través de la definición de acuerdo de nivel de servicios (ANS) con las demás Delegadas para la desconcentración de acciones de inspección y vigilancia</t>
  </si>
  <si>
    <t>Actores del sistema con acciones de inspección y vigilancia por parte de las direcciones regionales</t>
  </si>
  <si>
    <t>Este indicador mide el numero de informes de seguimiento geeneradas por acciones de IV.</t>
  </si>
  <si>
    <t>De acuerdo a lo programado, se anexa el informe de seguimiento frente a las alertas generadas en el marco de las acciones de Inspección y Vigilancia que se le hacen a los Generadores, Recaudadores y Administradores de recursos del SGSSS.  En este informe puede verse las alertas que han sido encontradas y el seguimiento que a cada una se le realiza desde la dirección de Generadores, Recaudadores y Administradores de recursos del SGSSS.  El informe se va actualizando trimestralmente.  Pueden haber alertas abiertas de la vigencia anterior, a las cuales se les realiza seguimiento en el presente trimestre, como se evidencia en el cuadro que aparece en el informe.  Así mismo, en los próximos trimestres se hará actualización y seguimiento a las alertas que continuen abiertas de este trimestre y de trimestres anteriores.</t>
  </si>
  <si>
    <t>Impulsar acciones de Inspección y vigilancia tendientes a monitorear las responsabilidades de los generadores, recaudadores y administradores de recursos y generar alertas que contribuyan a la sostenibilidad financiera del sistema</t>
  </si>
  <si>
    <t xml:space="preserve">Informes de Seguimiento realizados a las alertas generadas </t>
  </si>
  <si>
    <t>Este indicador mide el numero de informes de seguimiento de laertas geeneradas por acciones de IV.</t>
  </si>
  <si>
    <t>Realizar Mesas de Flujo de Recursos entre Entidades Responsables de Pago (ERP) y Entidades Beneficiarias de Pago (EBP) de acuerdo con la priorización de la Delegada y las Mesas de Intervención en territorio.</t>
  </si>
  <si>
    <t>Número de Mesas de Flujo de Recursos realizadas</t>
  </si>
  <si>
    <t>Este indicador mide número de mesas de flujo de recursos en los departamoentos y distritos priorizados.</t>
  </si>
  <si>
    <t>Total de Mesas de Flujos de Recursos programadas</t>
  </si>
  <si>
    <t>​Para el período enero a marzo de 2024, se ejecutaron 3 mesas entre la Entidad Beneficiaria de Pago E.S.E Hospital Departamental Tomas Uribe Uribe de Tulua y las Entidades Responsables de Pago, Emssanar EPS, Nueva EPS, y Asmet Salud EPS SAS, con las que se llegaron acuerdos para pago totales del orden de $21.790 millones de pesos.
Se anexa la evidencia de ejecución de las 3 mesas.
De manera adicional se adjunta un informe en word con algunos datos relevantes de estas mesas.</t>
  </si>
  <si>
    <t>Reportes del monitoreo de la deuda por prestación de servicios de la ET y acuerdos de reestructuración de pasivo</t>
  </si>
  <si>
    <t>Realizar consolidación y monitoreo de la deuda por prestación de servicios de las entidades territoriales y acuerdos de reestructuración de pasivos</t>
  </si>
  <si>
    <t>Número de reportes deuda por prestación de servicios de la ET y por acuerdos de reestructuración de pasivos de las ET  realizados</t>
  </si>
  <si>
    <t>Este indicador mide número  de reportes de monitoreo de indicadores trazadores del componente de financiamiento de las Entidades Territoriales realizados</t>
  </si>
  <si>
    <t>Total de reportes consolidados programados</t>
  </si>
  <si>
    <t>​De acuerdo a lo programado, se adjunta el reportes deuda por prestación de servicios de la ET y por acuerdos de reestructuración de pasivos de las ET realizados.  
Se programó realizar un reporte cada trimestre.
Se aclara que los análisis del presente reporte se hacen en el presente trimestre, sinembargo la información que es insumo para los análisis aquí realizados puede ser de períodos anteriores, esto debido a que los informes financieros se reportan de esta manera, teniendo en cuenta los cortes financieros correspondientes.
Se adjunta reporte resumen en word y reporte completo en excel.  Igualmente se adjuntan anexos.</t>
  </si>
  <si>
    <t>Ejecutar las actividades de apoyo a las Delegadas y Oficinas de la SNS por parte de las direcciones regionales conforme a los Acuerdos de nivel de servicio</t>
  </si>
  <si>
    <t xml:space="preserve">Número Acciones ejecutadas </t>
  </si>
  <si>
    <t>Este indicador mide el porcentaje de acciones de los ANS de la entidad.</t>
  </si>
  <si>
    <t>Número de acciones que sean requeridas</t>
  </si>
  <si>
    <t>El indicador es a demanda.  Se requirió realizar 26 acciones de apoyo en el marco de los Acuerdos de Nivel de Servicio (ANS) con las Dependencias con las que actualmente tenemos estos acuerdos.
En las evidencias pueden encontrarse 4 carpetas comprimidas que contienen 26 subcarpetas, una por cada actividad realizada y dentro de las cuales está la evidencia de ejecución.
Actualmente se tiene un acuerdo con DPU, por lo que se encontrarán actividades de apoyo a esta delegada (Entre ellas, la participación en jornadas de atención al usuario, atención de PQRS, capacitaciónes a la ciudadanía, entre otras.)
También se están trabajando Acuerdos de Nivel de Servicio con la Delegada para Entidades de Aseguramiento en Salud (DEAS) por lo cual podrá verse evidencia de acciones frente a aseguradores en territorio, entre ellas se ha participado en los procesos de intervención a algunas de éstas.</t>
  </si>
  <si>
    <t>Revisar y actualizar las instrucciones a los sujetos vigilados para proponer los ajustes a la Dirección de Innovación y Desarrollo (DID)</t>
  </si>
  <si>
    <t>Documentos con propuestas de instrucciones realizados</t>
  </si>
  <si>
    <t>Este indicador muestra el documento de propuestas de instrucciones a sujetos vigilados.</t>
  </si>
  <si>
    <t>Efectuar seguimiento y evaluación a la gestión de las Direcciones Regionales de conformidad con las directrices y lineamientos formulados por la Superintendencia Delegada.</t>
  </si>
  <si>
    <t xml:space="preserve">Número de seguimientos realizados  </t>
  </si>
  <si>
    <t>Para el presente trimestre se programó realizar 8 seguimientos a las Direcciones regionales.
Se ejecutaron 7 de ellos, a las regionales siguientes:
* Norte
* Chocó
* Andina
* Sur
* Nororiental
* Orinoquía
* Occidental.
Quedó pendiente el seguimiento a la regional Caribe, seguimeinto que igualmente se va a realizar en los próximos días.
Este seguimiento no se pudo realizar antes de terminar el trimestre ya que las personas asignadas al mismo también recibieron nuevas asignaciones de carácter urgente debido a las novedades y contingancias que han surgido últimamente en la entidad, sin embargo, como se dijo, ya qestá programado para los próximos días.
En este sentido se prentenden realizar 9 seguimientos para el próximo trimestre (1 más) y con esto se lograría ponernos al día con la meta.</t>
  </si>
  <si>
    <t>Realizar mesas de Inspección y Vigilancia a los sujetos vigilados de la Delegada conforme  a la priorización realizada.</t>
  </si>
  <si>
    <t xml:space="preserve">Mesas de Inspección y Vigilancia realizadas </t>
  </si>
  <si>
    <t>Este indicador nide la ejecución de mesas de inspección vigilancia.</t>
  </si>
  <si>
    <t>Se realizan las 20 mesas de inspección y vigilancia programadas para el período.
Se adjuntan 5 carpetas comprimidas, y dentro de las mismas se pueden encontrar 20 subcarpetas con las evidencias de estas mesas de IV.
Dentro de los temas a los cuales se les hizo Inspección y vigilancia está:  Morbi - Mortalidad Materno - PErinatal (En la Guajira), Igaulemte Desnutrición en el mencionado departamento.
En el Chocó se hicieron varias mesas debido a los brotes de envermedades transmisibles por vectores.
También se desarrollaron mesas en otras entidades territoriales del departamento nacional como puede evidenciarse en cada una de las 20 subcarpetas que se encuentran dentro de las 5 carpetas comprimidas.</t>
  </si>
  <si>
    <t>Coordinar la interacción con la ciudadanía, los usuarios y grupos de valor para el acceso a la oferta institucional y a sus derechos fundamentales mediante la articulación de lineamientos, estrategias e implementación de acciones con el propósito de optimizar los escenarios de relacionamiento, prestar un servicio de excelencia y realizar la entrega efectiva de productos, servicios e información con calidad y oportunidad.</t>
  </si>
  <si>
    <t>Ejecutar Acciones Integrales en territorio (municipio priorizados</t>
  </si>
  <si>
    <t xml:space="preserve">Número de actividades ejecutadas en territorio </t>
  </si>
  <si>
    <t>Este indicador mide número de activiades realizadas en el territorio.</t>
  </si>
  <si>
    <t>Para el presente período se propuso hacer una acción integral en territorio, la cual fue cumplida.
La acción integral en territorio se realizó en el Departamento del huila , en cruz Verde.  Se verificaron diferentes aspectos fundamentales en pro del acceso correcto de los funcionarios a los medicamentos.  Estas acciones Integralmente involucran también a las EPS y/o a los Prestadores en Territorio (si aplica), además del Gestor Farmacéutico mencionado.
En esta acción integral se  verifican los procesos de atención a los usuarios de servicios brindados por la Droguería Cruz Verde S.A.S. NIT 800.149.695-1, como Gestor Farmacéutico de SANITAS EPS y la verificación del cumplimiento a las acciones establecidas en el Plan de mejora aprobado el 09 de agosto del 2023. 
La acción integral en territorio evidenció que se cumplió con el 100% de los compromisos.
Se anexa la eviencia de la realización de la acción.</t>
  </si>
  <si>
    <t xml:space="preserve">Desarrollar diálogos territoriales priorizando municipios cobijados por el programa de desarrollo con enfoque territorial PDET. * Tomas territoriales. </t>
  </si>
  <si>
    <t>Número total de diálogos territoriales programadas en el periodo.</t>
  </si>
  <si>
    <t>Este indicador mide numero de eventos desarrollados con la comunidad.</t>
  </si>
  <si>
    <t>Mensual</t>
  </si>
  <si>
    <t>Delegatura Protección al Usuario</t>
  </si>
  <si>
    <t>La Superintendencia Nacional de Salud quiere brindarle a la ciudadanía, inicialmente de la ciudad de Bogotá, un espacio académico de interacción con diferentes entidades del orden nacional propendiendo la participación ciudadana donde no solo se capaciten sino que a su vez se mantenga la comunicación con los líderes del sector salud y ciudadanía en general, creando de esta manera espacios que les permite incidir de manera real en la construcción de políticas públicas que respondan a las expectativas y necesidades propias de sus comunidades. Este espacio realizado el 23 de enero de 2024 contó con la presencial del señor Superintendente Nacional de Salud quien informó sobre la gestión de la Superintendencia Nacional de Salud y dedicó un espacio a escuchar a los asistentes.
Asistentes: 106 </t>
  </si>
  <si>
    <t>La Dirección de Servicio al Ciudadano y Promoción para la Participación Ciudadana tiene a su cargo y de acuerdo a su misionalidad, entre otras, ejecutar estrategias para la capacitación y divulgación sobre derechos y deberes en salud, gestionar la presencia de la Superintendencia Nacional de Salud en el territorio Colombiano y ejecutar las actividades de servicio al ciudadano que requieran gestión desde el territorio; eventos como las jornadas de atención al usuario, diálogos con la Supersalud y jornadas de capacitación, entre estas capacitaciones se ubican los Seminarios de promoción para la participación ciudadana, escenarios académicos de gran envergadura y convocatoria, donde participan asociaciones de usuarios, líderes del control social, veedores ciudadanos y ciudadanía en general, para el mes de febrero se llevó a cabo el seminario en Monteria - Córdoba; en este espacio también hubo oportunidad para escuchar las inquietudes del público presente en torno a las temas tratados durante la jornada. Siendo que el diálogo con la Supersalud es un escenario que se encuentra sujeto a las instrucciones del despacho del señor Superintendente y teniendo en cuenta que se retomaron durante el mes de marzo, y que en estos Seminarios se dio paso al ejercicio participativo con la comunidad, se reporta en este mes desde la Dirección de servicio al ciudadano dicho seminario que se adelantó en Monteria.
Asistentes: 92 </t>
  </si>
  <si>
    <t>En el mes de marzo se desarrollaron 4 espacios denominados Diálogo con la Supersalud en los municipios de (Soatá, Neira, Valledupar y Cereté), favoreciendo la interacción entre la Superintendencia Nacional de salud, los usuarios/ciudadanos en salud, líderes de control social, Entidades Territoriales y Empresas Administradoras de Planes de Beneficios EAPB, para brindar información, conocer necesidades en salud de los usuarios en el territorio y realizar gestión en cumplimiento de la misión de la Superintendencia Nacional de Salud. Se superó la meta teniendo en cuenta que ésta es una estrategia que está a consideración y sujeta a las instrucciones del despacho del señor  Superintendente Nacional de Salud y a su agenda.</t>
  </si>
  <si>
    <t xml:space="preserve">Durante el mes de abril se desarrolló un espacio denominado Diálogo con la Supersalud en el municipio de Barrancabermeja- Santander, favoreciendo la interacción entre la Superintendencia Nacional de salud, los usuarios/ciudadanos en salud, líderes de control social, Entidades Territoriales y Empresas Administradoras de Planes de Beneficios EAPB, para brindar información, conocer necesidades en salud de los usuarios en el territorio y realizar gestión en cumplimiento de la misión de la Superintendencia Nacional de Salud
Se informa que para el mes de abril se tenían programados dos espacios de diálogo, sin embargo, debido a las actividades presidenciales para las cuales fue citado el Superintendente, se debió postergar para el mes de mayo uno de los diálogos. 
Asistentes:201
</t>
  </si>
  <si>
    <t xml:space="preserve">Porcentaje de PQRD clasificadas con riesgo de vida trasladadas a los vigilados para su gestión y respuesta de fondo.              </t>
  </si>
  <si>
    <t xml:space="preserve">Trasladar a través de una acción de inspección y vigilancia  los reclamos de salud, clasificados como riesgo vital a los responsables del aseguramiento. </t>
  </si>
  <si>
    <t>Número de reclamos con riesgo vital gestionadas en el trimestre*</t>
  </si>
  <si>
    <t>Este indicador mide número de PQRD gestionadas en el trimestre/Número de PQRD recibidas en el trimestre.</t>
  </si>
  <si>
    <t>​Entre enero a marzo 2024 se recibieron 1.118 reclamos de riesgo vital, de las cuales fueron trasladas 1.118 con una orden de inmediato cumplimiento a las vigiladas responsables por medio del aplicativo Superargo PQRD</t>
  </si>
  <si>
    <t xml:space="preserve">Trasladar a través de una acción de inspección y vigilancia los reclamos de salud, clasificados como riesgo priorizado a los responsables del aseguramiento. </t>
  </si>
  <si>
    <t>Número de reclamos con riesgo priorizado gestionadas en el trimestre*</t>
  </si>
  <si>
    <t>Este indicador mide número de PQRD con riesgo de vida gestionadas en el trimestre.</t>
  </si>
  <si>
    <t>​Entre enero a marzo 2024 se recibieron 97.992 reclamos de riesgo priorizado, de las cuales fueron trasladas 97.992 con una orden de inmediato cumplimiento a las vigiladas responsables por medio del aplicativo Superargo PQRD</t>
  </si>
  <si>
    <t>Número de reclamos con riesgo simple gestionadas en el trimestre*</t>
  </si>
  <si>
    <t>Este indicador mide Número de departamentos con atención presencial.</t>
  </si>
  <si>
    <t>​Entre enero a marzo 2024 se recibieron 252.614 reclamos de riesgo simple, de las cuales fueron trasladas 252.614 con una orden de obligatorio cumplimiento a las vigiladas responsables por medio del aplicativo Superargo PQRD</t>
  </si>
  <si>
    <t>Realizar seguimiento y cierre de reclamos en salud recibidos en los diálogos territoriales.</t>
  </si>
  <si>
    <t>Número de reclamos en salud cerrados radicados en los diálogos</t>
  </si>
  <si>
    <t>Este indicador mide el porcentaje de la gestión de reclamos en salud en los territoriales.</t>
  </si>
  <si>
    <t xml:space="preserve">Número total de reclamos en salud recibidos en los diálogos territoriales.  </t>
  </si>
  <si>
    <t>​Entre enero a marzo se han recibido 362 reclamos en salud en los diálogos con la Supersalud realizados, de los cuales estan cerrados 282 que corresponde a un porcentaje de cierre del 78% al 31/03/2024. Los 80 restantes se encuentran en seguimiento por el Grupos SIS.</t>
  </si>
  <si>
    <t>Gestionar los reclamos en salud clasificados como riesgo vital de los usuarios  del Sistema de Salud.</t>
  </si>
  <si>
    <t>Número de reclamos de riesgo vital asignados  al Grupo SIS cerrados</t>
  </si>
  <si>
    <t>Este indicador mide el porcentaje de reportes del monitorea de la deuda por prestación de servicios de las entidades territoriales.</t>
  </si>
  <si>
    <t>Número total de reclamos en salud asignados y gestionados por el Grupo SIS</t>
  </si>
  <si>
    <t>​Se realizaron 2462 acciones de   Inspección y Vigilancia a las EAPB,  frente a los lineamientos,  instrucciones de inmediato cumplimiento, que se requirieron,  para superar las situaciones, condiciones y actuaciones que colocaron  en peligro inminente la vida o la integridad del ciudadano. Se cerraron el  88 % de casos de riesgo de vida, los que se encuentran aun abiertos están en seguimiento por parte del grupo SIS.</t>
  </si>
  <si>
    <t xml:space="preserve">Auditorías </t>
  </si>
  <si>
    <t xml:space="preserve">Realizar auditorías a los vigilados relacionadas con el Sistema de Información y Atención al Usuario - SIAU, mecanismos de Participación Ciudadana y comportamiento de reclamos en salud. </t>
  </si>
  <si>
    <t>Número de auditorías ejecutadas</t>
  </si>
  <si>
    <t>Este indicador mide número de auditorías realizadas a los  vigilados</t>
  </si>
  <si>
    <t>​Se realizaron 25  auditorías a los vigilados relacionadas con el Sistema de Información y Atención al Usuario - SIAU, mecanismos de Participación Ciudadana y comportamiento de reclamos en salud, en cumplimiento al PAG aprobado para la vigencia 2024</t>
  </si>
  <si>
    <t>Realizar análisis a los Planes de Mejoramiento suscritos por los vigilados durante el periodo de evaluación.</t>
  </si>
  <si>
    <t>Número de Planes de Mejoramiento evaluados al corte /</t>
  </si>
  <si>
    <t>Este indicador mide el porcentaje de planes de mejoramiento de los vigilados.</t>
  </si>
  <si>
    <t xml:space="preserve"> Número de planes de Mejoramiento suscritos en el periodo.</t>
  </si>
  <si>
    <t>​Se realiza el  análisis a los 8 Planes de Mejoramiento allegados por los vigilados durante el periodo de evaluación.</t>
  </si>
  <si>
    <t>Delegatura para Operadores Logísticos de Tecnologías en Salud y Gestores Farmacéuticos</t>
  </si>
  <si>
    <t>Actualizar las caracterizaciones realizadas a los Gestores Farmacéuticos en el año 2022</t>
  </si>
  <si>
    <t>Número de caracterizaciones actualizadas de los Gestores Farmacéuticos identificados en el 2022</t>
  </si>
  <si>
    <t>Este indicador mide la actualización de caracterización de gestores farmaceuticos.</t>
  </si>
  <si>
    <t xml:space="preserve">Las fichas de caracterización individual le permiten a la Superintendencia Delegada para Operadores Logísticos de Tecnologías en Salud y Gestores Farmacéuticos la recolección, registro y almacenamiento de la información sobre las particularidades de los Gestores Farmacéuticos, insumo indispensable para futuras acciones de Inspección, Vigilancia y Control en el marco de las competencias de nuestra Delegada.
En cuanto a lo propuesto en el PAG, se logro cumplir con el 100% de las caracterizaciones individuales planteadas para el mes de enero de 2024  y no existieron dificultades  en la ejecución de éstas.
</t>
  </si>
  <si>
    <t xml:space="preserve">Actualizar las fichas de caracterización individual le permiten a la Superintendencia Delegada para Operadores Logísticos de Tecnologías en Salud y Gestores Farmacéuticos la recolección, registro y almacenamiento de la información sobre las particularidades de los Gestores Farmacéuticos de acuerdo a las condiciones actuales, como insumo indispensable para futuras acciones de Inspección, Vigilancia y Control en el marco de las competencias de nuestra Delegada.
En cuanto a lo propuesto en el PAG, se logró cumplir con el 100% de las actualizaciones a las caracterizaciones individuales planteadas para el mes de febrero 2024 y no existieron dificultades en la ejecución de éstas.
</t>
  </si>
  <si>
    <t xml:space="preserve">Actualizar las fichas de caracterización individual le permiten a la Superintendencia Delegada para Operadores Logísticos de Tecnologías en Salud y Gestores Farmacéuticos la recolección, registro y almacenamiento de la información sobre las particularidades de los Gestores Farmacéuticos de acuerdo a las condiciones actuales, como insumo indispensable para futuras acciones de Inspección, Vigilancia y Control en el marco de las competencias de nuestra Delegada.
En cuanto a lo propuesto en el PAG, se logró cumplir con el 100% de las actualizaciones a las caracterizaciones individuales planteadas para el mes de  marzo 2024 y no existieron dificultades en la ejecución de éstas.
</t>
  </si>
  <si>
    <t xml:space="preserve">
Actualizar las fichas de caracterización individual le permiten a la Superintendencia Delegada para Operadores Logísticos de Tecnologías en Salud y Gestores Farmacéuticos la recolección, registro y almacenamiento de la información sobre las particularidades de los Gestores Farmacéuticos de acuerdo a las condiciones actuales para el presente año, como insumo indispensable para futuras acciones de Inspección, Vigilancia y Control en el marco de las competencias de nuestra Delegada.
En cuanto a lo propuesto en el PAG, se logró cumplir con el 100% de las actualizaciones a las caracterizaciones individuales planteadas para el mes de abril 2024 y no existieron dificultades en la ejecución de éstas.
</t>
  </si>
  <si>
    <t>Caracterizar a los Gestores Farmacéuticos identificados en el año 2022, faltantes por caracterizar en el 2023</t>
  </si>
  <si>
    <t>Número de caracterizaciones realizadas  a los Gestores Farmacéuticos Identificados en el 2022, faltantes por caracterizar en el 2023</t>
  </si>
  <si>
    <t>Las fichas de caracterización individual le permiten a la Superintendencia Delegada para Operadores Logísticos de Tecnologías en Salud y Gestores Farmacéuticos la recolección, registro y almacenamiento de la información sobre las particularidades de los Gestores Farmacéuticos, insumo indispensable para futuras acciones de Inspección, Vigilancia y Control en el marco de las competencias de nuestra Delegada.
En cuanto a lo propuesto en el PAG, se logró cumplir con el 100% de las 8 caracterizaciones individuales planteadas para el mes de Febrero de 2024 y no existieron dificultades  en la ejecución de éstas</t>
  </si>
  <si>
    <t xml:space="preserve">Las fichas de caracterización individual le permiten a la Superintendencia Delegada para Operadores Logísticos de Tecnologías en Salud y Gestores Farmacéuticos la recolección, registro y almacenamiento de la información sobre las particularidades de los Gestores Farmacéuticos, insumo indispensable para futuras acciones de Inspección, Vigilancia y Control en el marco de las competencias de nuestra Delegada.
En cuanto a lo propuesto en el PAG, se logró cumplir con el 100% de las 8 caracterizaciones individuales planteadas para el mes de marzo de 2024 y no existieron dificultades  en la ejecución de éstas
</t>
  </si>
  <si>
    <t xml:space="preserve">
Las fichas de caracterización individual le permiten a la Superintendencia Delegada para Operadores Logísticos de Tecnologías en Salud y Gestores Farmacéuticos la recolección, registro y almacenamiento de la información sobre las particularidades de los Gestores Farmacéuticos, insumo indispensable para futuras acciones de Inspección, Vigilancia y Control en el marco de las competencias de nuestra Delegada.
En cuanto a lo propuesto en el PAG, se logró cumplir con el 100% de las 8 caracterizaciones individuales planteadas para el mes de abril de 2024 y no existieron dificultades  en la ejecución de éstas</t>
  </si>
  <si>
    <t>Proponer insumos técnicos que permitan reconocer e identificar a los Operadores Logísticos de Tecnologías en Salud y/o Gestores Farmacéuticos objeto de supervisión por parte de la SNS</t>
  </si>
  <si>
    <t>Número de insumos técnicos propuestos relacionados con el reconocimiento e identificación de los Operadores Logísticos de Tecnologías en Salud y/o Gestores Farmacéuticos</t>
  </si>
  <si>
    <t>Este indicador mide los insumos tecnicos relacionados con la identficación de opreradores logisticos.</t>
  </si>
  <si>
    <t xml:space="preserve">
Se propusieron 3 insumos técnicos para contribuir al reconocimiento e identificar de los Operadores Logísticos de Tecnologías en Salud y/o Gestores Farmacéuticos objeto de supervisión por parte de la SNS. Se dio cumplimiento al 100% de lo propuesto en el PAG
</t>
  </si>
  <si>
    <t>iseñar Insumos Tecnicos de identificación de los riesgos de los Operadores Logísticos de Tecnologías en Salud y/o Gestores Farmacéuticos objeto de supervisión en el marco del proceso de operación inicial de la Supervisión Basada en Riesgos</t>
  </si>
  <si>
    <t>Número de insumos técnicos  diseñados  relacionados con la identificación de los riesgos asociados a los Operadores Logísticos de Tecnologías en Salud y/o Gestores Farmacéuticos</t>
  </si>
  <si>
    <t>Gestionar las solicitudes de información y/ reclamos en salud presentados por los grupos de valor o de interés a la Delegada para Operadores Logísticos de Tecnologías en Salud y Gestores Farmacéuticos</t>
  </si>
  <si>
    <t xml:space="preserve">Sumatoria del número de solicitudes de información y/ reclamos en salud finalizados </t>
  </si>
  <si>
    <t>Este indicador mide el porcentaje de solicitudes de iformación de raclamos de los grupos de valor.</t>
  </si>
  <si>
    <t xml:space="preserve"> Número de solicitudes de información y/ reclamos en salud interpuestos por los grupos de valor o de interés) * 100</t>
  </si>
  <si>
    <t>​En  el periodo de enero a abril del 2024, el  95% (457)  de los tramites presentados por los grupos de valor o de interés a la Delegada para Operadores Logísticos de Tecnologías en Salud y Gestores Farmacéuticos  fueron tramitados Y  finalizados y  el 5% (22)  se encuentran en desarrollo  </t>
  </si>
  <si>
    <t>Gestionar solicitudes de información y/ reclamos en salud presentados por falta de oportunidad en la entrega o entrega incompleta de Tecnologías en salud presentados por los grupos de valor o interés a la Delegada para Operadores Logísticos de Tecnologías en Salud y Gestores Farmacéuticos</t>
  </si>
  <si>
    <t xml:space="preserve">Sumatoria del número de solicitudes de información y/ reclamos en salud finalizados por falta de oportunidad en la entrega o entrega incompleta de tecnologías en salud en el periodo </t>
  </si>
  <si>
    <t>Número de solicitudes de información y/ reclamos en salud interpuestos por los grupos de valor o interés por falta de oportunidad en la entrega o entrega incompleta de tecnologías en salud) * 100</t>
  </si>
  <si>
    <t>En  el periodo del enero a abril del 2024,  el 94% (136) de los   reclamos en salud relacionados con  falta de oportunidad en la entrega o entrega incompleta de Tecnologías en salud  fueron  tramitados y  finalizados y el 6% (9)  se encuentran en desarrollo, se generará plan de mejoraamiento con el fin de llegar al 95% en el proximo cuatrimestre y cumplir la meta propuesta.</t>
  </si>
  <si>
    <t>Tramitar los reclamos en salud trasladados por la Delegada de Protección al Usuario a la Delegada para Operadores Logísticos de Tecnologías en Salud y Gestores Farmacéuticos</t>
  </si>
  <si>
    <t>(Sumatoria del número de reclamos en salud trasladados por DPU finalizados.</t>
  </si>
  <si>
    <t>Este indicador mide el porcentaje de reclamos por la delegada de protección al usuario.</t>
  </si>
  <si>
    <t>Número de reclamos en salud trasladados por DPU) * 100</t>
  </si>
  <si>
    <t xml:space="preserve">En  el periodo del enero a   abril del 2024, el 93% (39) de los     reclamos en salud que fueron trasladados por la Delegada de Protección   al Usuario a la Delegada para Operadores Logísticos de Tecnologías en Salud y   Gestores Farmacéuticos  fueron   tramitados y finalizados y el 6% (9)    se encuentran en desarrollo.   Se generará plan de mejoramiento con el fin  llegar a la meta del 95% en el proximo cuatrimestre.
</t>
  </si>
  <si>
    <t>Realizar actividades de socialización, asistencia técnica y mesas de trabajo en IVC a los Operadores Logísticos de Tecnologías en Salud y/o Gestores Farmacéuticos, respecto a la normatividad aplicable expedida por el MSPS y/o las instrucciones emitidas por la SNS</t>
  </si>
  <si>
    <t>Número de actividades de socialización realizadas a losOperadores Logísticos de Tecnologías en Salud y/o Gestores Farmacéuticos respecto a la normatividad aplicable  y/o a las instrucciones emitidas por la SNS</t>
  </si>
  <si>
    <t>Se realizó Realizó actividades de socialización, asistencia técnica y mesas de trabajo en IVC a los Operadores Logísticos de Tecnologías en Salud y/o Gestores Farmacéuticos, respecto a la normatividad aplicable expedida por el MSPS y/o las instrucciones emitidas por la SNS.
La actividad se desarrollo en la ciudad de cali y en cuanto a lo propuesto en el PAG, se dio cumplimiento en un 100%</t>
  </si>
  <si>
    <t>Socializar al interior de la SNS los insumos e instrumentos técnicos desarrollados por la DOLTS-GF para las acciones de IVC a los Operadores Logísticos de Tecnologías en Salud y/o Gestores Farmacéuticos vigilados</t>
  </si>
  <si>
    <t>Número de actividades de socialización realizadas al interior de la SNS</t>
  </si>
  <si>
    <t>Se realizó socialización de insumos e instrumentos técnicos desarrollados por la Delegada para Operadores logísticos de Tecnologías en Salud y Gestores Farmacéuticos a los funcionarios de la Regional en la ciudad de Neiva, de esta manera se dio cumplimiento en un 100% lo propuesto en el PAG, para el abril de marzo 2024. </t>
  </si>
  <si>
    <t xml:space="preserve">Socializar en el marco de la operación inicial de la Supervisión Basada en Riesgos a los Operadores Logísticos de Tecnologías en Salud y/o Gestores Farmacéuticos objeto de supervisión </t>
  </si>
  <si>
    <t>Número de actividades de socialización realizadas a los Operadores Logísticos de Tecnologías en Salud y/o Gestores Farmacéuticos en el marco de la operación inicial de la Supervisión Basada en Riesgos</t>
  </si>
  <si>
    <t>Este indicador mide las activiadades de socialización a los operadores logisticos y gestores farmaceuticos.</t>
  </si>
  <si>
    <t>Realizar auditorías a los Operadores Logísticos de Tecnologías en Salud y/o Gestores Farmacéuticos objeto de supervisión</t>
  </si>
  <si>
    <t>Número de auditorías realizadas a los Operadores Logísticos de Tecnologías en Salud y/o Gestores Farmacéuticos</t>
  </si>
  <si>
    <t>Este indicador mide el número de auditorías realziadas a los operadores logisticos.</t>
  </si>
  <si>
    <t xml:space="preserve">
Se realizó auditoria al Gestor Farmacéutico Cooperativa de Hospitales de Antioquia – COHAN en la ciudad Medellín del departamento de Antioquia, ordenada a través de Auto 2024600000000248-7   de   04-03-2024, la cual fue de gran relevancia para el cumplimiento de las funciones de IVC de la DOLTS-GF.
De esta manera, se logró cumplir con el 100% de lo propuesto para el mes de marzo de 2024 en el PAG y no existieron dificultades para el desarrollo de esta actividad.</t>
  </si>
  <si>
    <t xml:space="preserve">
se realizó auditoria al Gestor Farmacéutico Éticos Serrano en la ciudad Barranquilla del departamento de Atlántico, ordenada a través de Auto20246000000000335-7, la cual fue de gran relevancia para el cumplimiento de las funciones de IVC de la DOLTS-GF.
De esta manera, se logró cumplir con el 100% de lo propuesto para el mes de abril de 2024 en el PAG y no existieron dificultades para el desarrollo de esta actividad.
</t>
  </si>
  <si>
    <t>Porcentaje de Auditoría realizadas a los Prestadores de Servicios en Salud (PSS) en cumplimiento del Programa de Auditoría de la Delegada.</t>
  </si>
  <si>
    <t>Realizar auditorías a los Prestadores de Servicios en Salud (PSS) para verificar el cumplimiento de las normas que regulan el Sistema de Salud y la gestión de los riesgos inherentes del sistema.</t>
  </si>
  <si>
    <t xml:space="preserve">Número de auditorías realizadas </t>
  </si>
  <si>
    <t>Este indicador mide el número de auditorías realziadas a los prestadores de servicios de salud.</t>
  </si>
  <si>
    <t xml:space="preserve"> Número total de auditorías programadas </t>
  </si>
  <si>
    <t>Delegatura prestadores de servicios de Salud</t>
  </si>
  <si>
    <t>Según el programa de auditoría aprobado por Comité directivo, para el primer trimestre de 2024 se programó la realización de     20 auditorias.
Durante  el mes de enero, se realizaron4 auditorias, en el mes de febrero10 auditorias y en el mes de marzo6 auditorias para un total de20 auditorias, dando cumplimiento en el numero de auditorias realizadas, versus las auditorias programadas.
Nota:  
Se remiten 3 anexos adicionales en razón que se realizaron alcances a 3 autos. 
Soportes adicionales: 2.1                                                                             12.1
                                                                       18.1</t>
  </si>
  <si>
    <t>Realizar análisis y seguimiento a los Planes de Mejoramiento de los Prestadores de Servicios de Salud.</t>
  </si>
  <si>
    <t>Número de Planes de Mejoramiento evaluados al corte</t>
  </si>
  <si>
    <t>Este indicador mide el número de Planes de Mejoramiento evaluados y gestionados</t>
  </si>
  <si>
    <t>Número de Planes de Mejoramiento gestionados en el periodo</t>
  </si>
  <si>
    <t>​Durante el primer trimestre de 2024 se recibieron 16 planes de mejoramiento para primera revisión,11 para segunda revisión y soportes de ejecución de 27 vigilados. Con corte a 31 de marzo de 2024, 2 planes de mejoramiento se encuentran en revisión para aprobación, estando en terminos de revisión.</t>
  </si>
  <si>
    <t>Porcentaje de acciones de seguimiento a promotores de acuerdos de reestructuracion de pasivos hasta la etapa de celebración del acuerdo respectivo</t>
  </si>
  <si>
    <t>Realizar seguimiento a la gestión de promotores designados en la promoción de acuerdos de reestructuración de pasivos que se encuentran en etapa de celebración del acuerdo</t>
  </si>
  <si>
    <t>Número de acciones de seguimiento a la gestión de promotores de acuerdos de reestructuracion de pasivos realizadas</t>
  </si>
  <si>
    <t>Este indicador mide el porcentaje de acciones de seguimiento de pasivos.</t>
  </si>
  <si>
    <t xml:space="preserve">Número de acciones de seguimiento a la gestión de promotores de acuerdos de reestructuracion de pasivos programadas </t>
  </si>
  <si>
    <t xml:space="preserve">Realizar eventos de difusión y socialización a los Agentes Especiales Interventores y Contralores respecto a los fines, acciones y cumplimiento de las medidas especiales </t>
  </si>
  <si>
    <t>Número de Eventos de difusión, socialización y capacitación realizados</t>
  </si>
  <si>
    <t>Este indicador mide los eventos de difusión, socialización y capacitación de medidas especiales adoptadas alos prestadores de servicios de salud.</t>
  </si>
  <si>
    <t>Número de Eventos de difusión, socialización y capacitación programados</t>
  </si>
  <si>
    <t xml:space="preserve">Realizar seguimiento en campo a las ESE bajo medida con el fin de hacer seguimiento a la gestión de agentes interventores, contralores, gerentes y revisiores fiscales </t>
  </si>
  <si>
    <t xml:space="preserve">Numero de seguimientos en campo realizados  a los Prestadores de Servicios de  Salud (PSS) bajo acción o medida especial </t>
  </si>
  <si>
    <t>Este indicador mide el número de seguimientos encampo a ese bajo alguna medida.</t>
  </si>
  <si>
    <t>Total de seguimientos programados a ESE bajo medida</t>
  </si>
  <si>
    <t>Durante el primer trimestre se realizaron diez (10) visitas en campo, sobrepasando la meta de ocho (8) en razon que se realizo una (1) visita en campo a la Nueva ESE Hospital Dptal San Francisco de Asís priorizando el seguimiento, al trámite de ejecución de los recursos asignados a la ESE a través de la Resolución 1883 de 2023 expedida por el Ministerio de Salud y Protección Social.
Y una (1) visita adicional al Hospital  Rosario Pumarejo de Lopez Empresa social del estado mediante resolucion No 066 de 2024 del ministerio de salud y proteccion social por medio de la cual se prorroga la toma de posesión inmediata de los bienes, haberes y  negocios y la intervención forzosa administrativa para administrar.</t>
  </si>
  <si>
    <t>Realizar monitoreo y verificación al cumplimiento de las ordenes impartidas por la SNS a agentes interventores, contralores, gerentes y revisores fiscales de las ESE bajo medida, mediante acciones como mesas de trabajo, análisis reporte resultados indicadores mínimos de gestión y avance plan de acción del agente interventor.</t>
  </si>
  <si>
    <t xml:space="preserve">Número de acciones de monitoreo y verificación realizadas a los Prestadores de Servicios de  Salud- PSS con medida adoptada  </t>
  </si>
  <si>
    <t>Este indicador mide el porcentaje de acciones de monitoreo y verificación a interventores, controladores, gerentes y revsiores fiscales de los prestadores.</t>
  </si>
  <si>
    <t>Número de acciones de monitoreo y verificación a los prestadores de servicios de salud PSS bajo medida programadas.</t>
  </si>
  <si>
    <t>Gestión de Trámites</t>
  </si>
  <si>
    <t>Porcentaje  de solicitudes de promoción de acuerdos de restructuración de pasivos tramitadas</t>
  </si>
  <si>
    <t>Analizar y tramitar las solicitudes para la promoción de acuerdos de reestructuración de pasivos presentadas ante la Superintendencia Nacional de Salud por los prestadores de servicios de salud públicos, determinando las causales de aceptación o rechazo según corresponda</t>
  </si>
  <si>
    <t>Número de solicitudes de acuerdos de restructuración de pasivos evaluados en el periodo</t>
  </si>
  <si>
    <t>Este indicador mide el porcentaje de promoción de restructuración de pasivos tramitados.</t>
  </si>
  <si>
    <t>Número de acuerdos de restructuración de pasivos solicitados con vencimiento del término.</t>
  </si>
  <si>
    <t>Porcentaje de solicitudes gestionadas de los vigilados relacionados con reformas estatutarias</t>
  </si>
  <si>
    <t>Gestionar y evaluar las solicitudes de los trámites presentados por las entidades vigiladas y por personas naturales y/o jurídicas, con el propósito de satisfacer las necesidades y expectativas de los grupos de valor y de interés de la Superintendencia Nacional de Salud.</t>
  </si>
  <si>
    <t>Resolver o gestionar las solicitudes de los vigilados en cuanto a la gestión de sus trámites específicamente las relacionadas con las Reformas Estatutarias de Instituciones Prestadoras de Servicios de Salud-IPS por reducción de patrimonio-cambio de objeto social con actividades diferentes a prestación de Servicios, Recursos de Apelación por Evaluación de Gerentes y Evaluación no satisfactoria por No presentación de proyecto de plan de gestión o de informe de cumplimiento de plan de gestión</t>
  </si>
  <si>
    <t>Número de solicitudes de Reformas Estatutarias, Recursos de Apelación por Evaluación de Gerentes y Evaluación no satisfactoria gestionadas</t>
  </si>
  <si>
    <t>Este indicador mide el número de soicitudes de los vigilados que se encuentran en gestión de trámites.</t>
  </si>
  <si>
    <t>Resolver los recursos de apelación por evaluación de gerentes y evaluación no satisfactoria por no presentación de proyecto de plan de gestión o de informe de cumplimiento de plan de gestión de las Empresas Sociales del Estado.</t>
  </si>
  <si>
    <t>Número de recursos de apelación por evaluación de gerentes y evaluación no satisfactoria por no presentación del plan de gestión, resueltas</t>
  </si>
  <si>
    <t>Este indicador mide el número el porcentaje de recursos de apelación por evalucaión de gerentes.</t>
  </si>
  <si>
    <t>Número de recursos de apelación por evaluación de gerentes y evaluación no satisfactoria por no presentación del plan de gestión recibidas para trámite</t>
  </si>
  <si>
    <t>Seguimiento a los controles implementados por los prestadores a tráves de los planes de acción</t>
  </si>
  <si>
    <t>Efectuar seguimiento a los controles implementados por los PSS para la mitigación de las situaciones que favorecen el incremento de los eventos de interes en salud pública en los territorios priorizados.</t>
  </si>
  <si>
    <t>Número de seguimientos a los planes de acción formulados por los PSS</t>
  </si>
  <si>
    <t>Este indicador mide el número de seguimientos a la gestión de  los Prestadores de Servicios de Salud- PSS</t>
  </si>
  <si>
    <t>Durante el primer semestre se realizarón 17 seguimientos a los controles implementados por los prestadores a tráves de los planes de acción sobrepasando la meta establecida en razón a los seguimientos de las mesas técnicas de dengue de los departamentos de Meta y Tolima</t>
  </si>
  <si>
    <t>Porcentaje de seguimiento ejecutados para verificar el grado de avance en la implementación de los Equipos Básicos en las ESE</t>
  </si>
  <si>
    <t>Realizar seguimiento a la implementación del Programa de Equipos Básicos en Salud desde la estrategia de Atención Primaria en Salud desplegada por el Ministerio de Salud y Protección Social.</t>
  </si>
  <si>
    <t>Número de seguimientos efectuados por departamento</t>
  </si>
  <si>
    <t>Este indicador mide el porcentaje de seguimiento de implementación de equipos medicos.</t>
  </si>
  <si>
    <t xml:space="preserve"> total de departamentos con asignación de recursos para el Programa de Equipos Básicos en Salud.</t>
  </si>
  <si>
    <t>Durante el primer cuatrimestre de 2024, realizó seguimiento al programa de equipos básicos en salud, derivados de la Resolución 2788 de 2022, a las Empresas Sociales del Estado con asiganción de recursos de 29 departamentos.
Las acciones de seguimiento se realizaron en los siguientes territorios:
Boyacá (municipio Coper), Caldas (municipios Norcasia y Marmato), Casanare (municipio Casanare), Guaviare (municipio San Jose de Guaviare), Magdalena (municipios Pijiño del Carmen, Ariguaní, Cerro de San Antonio y Concordia)</t>
  </si>
  <si>
    <t>Total de acciones de Inspección y Vigilancia para el monitoreo de los riesgos</t>
  </si>
  <si>
    <t xml:space="preserve">Monitorear los riesgos y su gestión a los prestadores de servicios de salud priorizados conforme a las herramientas definidas en la Dirección de Inspección y Vigilancia para Prestadores. </t>
  </si>
  <si>
    <t>Numero total de acciones de Inspección y Vigilancia para el monitoreo de los riesgos</t>
  </si>
  <si>
    <t>Este indicador mide el número de acciones de inspección y vigilancia en el monitoreo de riesgos.</t>
  </si>
  <si>
    <t>Adelantar seguimiento a la gestión del  Programa de Mejoramiento Institucional - PMI</t>
  </si>
  <si>
    <t>Número de seguimientos adelantados s los  PMI</t>
  </si>
  <si>
    <t>Este indicador mide el seguimiento de ejecución del programa de mejoramiento en salud.</t>
  </si>
  <si>
    <t xml:space="preserve">Desarrollar acciones de inspección y vigilancia orientadas a evaluar el proceso integral de atención en salud de los pueblos indígenas y comunidades étnicas (Afrodescendientes y Rrom) en los prestadores priorizados </t>
  </si>
  <si>
    <t>Número de acciones de IV ejecutadas a los prestadores priorizados</t>
  </si>
  <si>
    <t>Este indicador mide las acciones de IV ejecutadas alos prestadores priorizados.</t>
  </si>
  <si>
    <t>Durante el primer trimestre se realizaron 7 (siete) acciones a IPS Priorizadas en el marco del Plan Estratégico Institucional y Desarrollo Administrativo – PEIDA cumpliendo así la meta establecida, relacionados con el seguimiento al Plan de las Intervenciones Colectivas y Resolución 723 de 2023 en el departamento de La Guajira.</t>
  </si>
  <si>
    <t xml:space="preserve">Generar alertas a partir del monitoreo de los riesgos financieros en las Empresas Sociales del Estado priorizadas, que les permitan establecer controles y anticipen la afectación que se pueda ocasionar en la atención de los usuarios por una inadecuada gestión de los recursos. </t>
  </si>
  <si>
    <t>Número alertas gestionadas en las ESE priorizadas</t>
  </si>
  <si>
    <t>Este indicador mide las alertas gestionadas de vigilancia en los recursos financieros.</t>
  </si>
  <si>
    <t>Ejecutar orientaciones técnicas a los prestadores de servicios de salud priorizados en temas relacionados con los ejes de prestación de servicios, financieros y administrativo legal.</t>
  </si>
  <si>
    <t>Número de orientaciones técnicas realizadas a los prestadores de servicios de salud</t>
  </si>
  <si>
    <t>Este indicador mide las orientaciones tecnicas alos prestadores de servicios de salud.</t>
  </si>
  <si>
    <t>Desarrollar mesas técnicas relacionadas con medidas de embargos sobre flujo de recursos en los territorios priorizados</t>
  </si>
  <si>
    <t>Número de mesas técnicas ejecutadas</t>
  </si>
  <si>
    <t>Este indicador mide las mesas tecnicas realizadas por medidas de embargo.</t>
  </si>
  <si>
    <t xml:space="preserve">Mesas técnicas para las acciones de Inspección y Vigilancia realizadas a los Prestadores de Servicios de  Salud- PSS </t>
  </si>
  <si>
    <t>Realizar mesas tecnicas para las acciones de Inspección y Vigilancia en lo relacionado con los ejes de prestación de servicios, financieros y administrativo legal.</t>
  </si>
  <si>
    <t xml:space="preserve">Número total de mesas técnicas para las acciones de Inspección y Vigilancia realizadas a los PSS </t>
  </si>
  <si>
    <t>Este indicador mide las mesas tecnicas de la accines de IV a los prestadores.</t>
  </si>
  <si>
    <t>Gobierno y Gestión de Datos e Información</t>
  </si>
  <si>
    <t>Porcentaje de ejecución de los proyectos priorizados para el programa de Gestión de Datos</t>
  </si>
  <si>
    <t xml:space="preserve">Gestionar los datos y la información como un activo con el proposito de tomar decisiones basadas en evidencias.			</t>
  </si>
  <si>
    <t>Ejecutar proyectos para establecer el Programa de gestión de datos</t>
  </si>
  <si>
    <t xml:space="preserve">Número de proyectos ejecutadas en el periodo/Número de proyectos programados </t>
  </si>
  <si>
    <t>Este indicador mide el porcentaje de ejecución de los proyectos del programa de gestión de datos.</t>
  </si>
  <si>
    <t>Para el periodo de tiempo, frente a esta actividad se gestionó:
1. Actualización de conjunto de datos portal de datos DA.
2. Indicadores 2 y 10
3. Fichas de calidad de datos
4. Línea base OE
5. Línea base RA
6. Fichas de calidad de datos</t>
  </si>
  <si>
    <t>Porcentaje de ejecución de los proyectos priorizados para el programa de Gestión de la Información</t>
  </si>
  <si>
    <t xml:space="preserve">Gestionar los datos y la información como un activo con el proposito de tomar decisiones basadas en evidencias.						"						</t>
  </si>
  <si>
    <t>Ejecutar proyectos para establecer el Programa de gestión de información</t>
  </si>
  <si>
    <t>Este indicador mide el porcentaje de ejcución de los proyectos de gestión de la información.</t>
  </si>
  <si>
    <t>Para el periodo de tiempo evaluado, frente a esta actividad se adelantó la siguiente gestión: 
1. Elaboración Plantilla Manual BUV
2. Tablero dinámico BUV
3. Informe de satisfacción Usuarios</t>
  </si>
  <si>
    <t>Implementar los ejes de la Política de Gestión del Conocimiento y la Innovació</t>
  </si>
  <si>
    <t>Número de productos y/o actividades ejecutadas oportunamente para implementar la Política de Gestión del conocimiento y la Innovación.</t>
  </si>
  <si>
    <t>Este indicador mide el número de productos y/o actividades ejecutadas oportunamente para implementar la Política</t>
  </si>
  <si>
    <t>Fortalecer la gestión institucional por medio de actividades de relacionamiento interinstitucional entre la Superintendencia Nacional de Salud con entidades nacionales y del exterior.</t>
  </si>
  <si>
    <t>Número de actividades realizadas para el relacionamiento interinstitucional entre la Superintendencia Nacional de Salud con entidades nacionales y del exterior.</t>
  </si>
  <si>
    <t>Este indicador mide el número de actividades realizadas para el relacionamiento interinstitucional entre la Superintendencia Nacional de Salud</t>
  </si>
  <si>
    <t xml:space="preserve">Políticas, instrumentos y metodologías de Supervisión gestionadas </t>
  </si>
  <si>
    <t>Diseñar, socializar, divulgar y realizar acompañamiento tecnico de politicas, instrumentos y metodologías de supervisión en el SGSSS</t>
  </si>
  <si>
    <t>Número de políticas, instrumentos y metodologías de Supervisión gestionadas</t>
  </si>
  <si>
    <t>Este indicador mide el número de de actividades programadas para la elaboración,  evaluación y ajuste de Metodologías, instrumento</t>
  </si>
  <si>
    <t>Teniendo en cuenta que la medición de este indicador se formuló a demanda, de acuerdo con las necesidades de la Subdirección de Metodologías e Instrumentos de Supervisión, para este periodo de tiempo, se adelantó gestión relacionada con lo siguiente: 
1. CIRCULAR EXTERNA 2024151000000004-5 DE 2024 del 06-02-202
2. CIRCULAR EXTERNA 2024151000000005-5 DE 2024 del 05-03-2024
3. CIRCULAR EXTERNA 2024150000000001-5 DE 2024 del 30-01-202.
En el link adjunto se encuentran las circulares señaladas.</t>
  </si>
  <si>
    <t>Porcentaje de avance en la fase de elaboración del Modelo Integral de Supervisión de la Supersalud</t>
  </si>
  <si>
    <t>Rediseñar el Modelo Integral de Supervisión de la Superintendencia Nacional de Salud a partir de la fase de elaboración  para el fortalecimiento del ejercicio de Inspección, Vigilancia y Control.</t>
  </si>
  <si>
    <t>Número de dimensiones diseñadas  del Modelo Integral de Supervisión de la Superintendencia Nacional de Salud</t>
  </si>
  <si>
    <t>Este indicador mide el porcentaje de avance en la elaboración del modelo integral de supervisión.</t>
  </si>
  <si>
    <t>Total de dimensiones proyectadas para la consolidación del Modelo Integral de Supervisión de la Superintendencia Nacional de Salud</t>
  </si>
  <si>
    <t>Se realizó la propuesta inicial con las etapas preliminares que integran la ruta del diseño de metodologías, instrumentos y lineamientos asociados al Modelo Integral de Supervisión. Así mismo se incluyen los resultados del levantamiento inicial de las metodologías que sirve como línea base para identificar las necesidades de ajuste y la eventual elaboración de creción de nuevas metodologías. La construcción de esta ruta se proyecta a lo largo de la vigencia 2024, y cuya versión definitiva se pretende al concluir esta vigencia para llevar a cabo su implementación a partir de 2025.</t>
  </si>
  <si>
    <t>Gestionar los datos y la información como un activo con el proposito de tomar decisiones basadas en evidencias.</t>
  </si>
  <si>
    <t>Desarrollar el Plan Estratégico de Tecnologías de la Información y las Comunicaciones PETI  e implementar la política de Gobierno Digital</t>
  </si>
  <si>
    <t>Total de actividades en el cronograma realizadas</t>
  </si>
  <si>
    <t>Este indicador mide el Total de actividades acumuladas ejecutadas en el plan estratégico de tecnologías</t>
  </si>
  <si>
    <t xml:space="preserve">total actividades planeadas </t>
  </si>
  <si>
    <t xml:space="preserve">Para el primer trimestre de 2024 se cumplieron 4 de las 5 actividades que se tenían programadas, las cuales fueron las siguientes:Realizar el seguimiento al cumplimiento de ANS en la mesa de servicio.Realizar la actualización, mantenimiento, soporte técnico funcional y no funcional y sistema de Gestión de Talento Humano y nómina.Realizar la contratación para el aplicativo Sistema Integrado de Planeación y Gestión- ITS GSESTIÓN.Prestar los servicios profesionales a la subdirección de tecnologías de la Información en la ejecución de actividades necesarios para el desarrollo, implementación e integración o ajustes de soluciones tecnológicas de la Superintendencia Nacional de Salud.
Es por lo anterior, que este primer trimestre se da un cumplimiento de las actividades propuestas en un 80%.
La actividad a la que no se le pudo dar cumplimiento fue la siguiente:
Ralizar informes de seguimiento de operación (Conectividad).
No fue posible cumplir con esta actividad, teniendo en cuenta que el proveedor no ha remitido los informes correspondientes al primer trimestre de 2024, por lo que no se ha podido gestionar ningún pago para la presente vigencia. 
</t>
  </si>
  <si>
    <t>Implementar el Plan de Seguridad y Privacidad de la Información,  Seguridad Digital y continuidad de la operación</t>
  </si>
  <si>
    <t>Este indicador mide el porcentaje el cumplimiento del Plan de Seguridad y Privacidad de la información y Seguridad Digital</t>
  </si>
  <si>
    <t xml:space="preserve"> total actividades planeadas</t>
  </si>
  <si>
    <t>Para el primer trimestre de 2024, se cumplieron las 3 actividades que se tenían programadas, las cuales fueron las siguientes:
·         Gestión de Incidentes de Seguridad y Privacidad de la InformaciónPlan de Cambio y Cultura de Seguridad y Privacidad de la Información, Seguridad Digital y Continuidad de la OperaciónRecolectar y registro de bases de datos con datos personales
Es por lo anterior que este primer trimestre se da un cumplimiento de las actividades propuestas del 100%.
Adicionalmente, se presentan evidencias de las siguientes actividades que se encuentran en seguimiento para el cronograma de seguridad y privacidad de la información:Actualizar documentos referentes a las Políticas de Seguridad de la Información y Resolución de Seguridad de la InformaciónActualizar el documento de autodiagnóstico de la entidad en la implementación de Seguridad y Privacidad de la Información.</t>
  </si>
  <si>
    <t>Porcentaje de avance en la implementación del PTRSPI a través de los controles implementados</t>
  </si>
  <si>
    <t>Implementar el Plan de Tratamiento de Riesgos de Seguridad y Privacidad de la Información</t>
  </si>
  <si>
    <t>Este indicador mide el total de actividades realizadas en el cronograma</t>
  </si>
  <si>
    <t>total actividades planeadas</t>
  </si>
  <si>
    <t>Ejecutar proyectos para establecer el Programa de gobernanza de datos</t>
  </si>
  <si>
    <t>Este indicador mide la ejecución de los proyectos de gobernanza de datos.</t>
  </si>
  <si>
    <t xml:space="preserve">Durante el periodo de tiempo de reporte, respecto a la ejecución de proyectos de Gobernanza de Datos, se gestionaron los conjuntos de datos abiertos para el Portal de Datos Abiertos, así como el catálogo de líneas de bases para operaciones estadísticas y registros administrativos y la ficha de calidad de datos de las bases de datos. 
</t>
  </si>
  <si>
    <t>Ejecutar proyectos para establecer el Programa de gobernanza de información</t>
  </si>
  <si>
    <t>Para el periodo de tiempo de reorte, respecto a la Gobernanza de Información, se adelantó la siguiente gestión: 
-Informes de evaluación de gerentes
-Manual y Tablero de Base Única de Vigilados
-Informe de satisfacción de Usuarios de los conjuntos de Datos Abiertos</t>
  </si>
  <si>
    <t>Realizar la estructuración del proceso contractual que permita fortalecer y actualizar el registro de agentes Liquidadores, Interventores y Contralores - RILCO, incluyendo la aplicación de las pruebas.</t>
  </si>
  <si>
    <t>Número de  actividades correspondientes para la estructuración  el proceso contractual que permita fortalecer y actualizar el registro de agentes Liquidadores, Interventores y Contralores - RILCO</t>
  </si>
  <si>
    <t>Anual</t>
  </si>
  <si>
    <t>Gestión Jurídica</t>
  </si>
  <si>
    <t>Ejercer la defensa técnica de la entidad mediante la representación judicial y extrajudicial con el fin de garantizar su derecho a la defensa y al debido proceso; asimismo, emitir conceptos y publicar el Boletín Jurídico, mediante la aplicación de la normativa vigente en materia de Seguridad Social en salud, para definir el alcance de esta. </t>
  </si>
  <si>
    <t>Gestionar los requerimientos radicados por los despachos judiciales en el grupo de tutelas</t>
  </si>
  <si>
    <t>Número de requerimientos gestionados notificados al Grupo de Tutelas</t>
  </si>
  <si>
    <t>Este indicador mide el Número de requerimientos tramitados oportunamente</t>
  </si>
  <si>
    <t>Número de requerimientos recibidos en el periodo</t>
  </si>
  <si>
    <t>Porcentaje de conceptos, solicitudes y derechos de petición tramitados</t>
  </si>
  <si>
    <t>Proyectar dentro de los términos de ley, las respuestas a las solicitudes y derechos de petición  recibidos que sean competencia del grupo de conceptos de la Dirección  Jurídica</t>
  </si>
  <si>
    <t xml:space="preserve">Número de conceptos, derechos de petición y solicitudes tramitados  en el trimestre </t>
  </si>
  <si>
    <t>Este indicador mide el porcentaje de de conceptos y solictudes tramitados</t>
  </si>
  <si>
    <t>Número de conceptos, derechos de petición y solicitudes recibidas en oportunidad que debían ser resueltas y tramitadas en el periodo según los términos de ley</t>
  </si>
  <si>
    <t>Realizar actividades tendientes a la consolidación y publicación del boletín jurídico</t>
  </si>
  <si>
    <t>Número de boletines publicados en el periodo</t>
  </si>
  <si>
    <t>Este indicador mide las publicaciones del boletin en la pagina web de la entidad</t>
  </si>
  <si>
    <t>Total de acciones contencioso administrativas y ordinarias recibidas para trámite en el periodo) x100</t>
  </si>
  <si>
    <t>Durante este primer trimestre del año se han recibido solicitudes de conceptos sobre temas reiterativos, por lo que en el boletín Jurídico de este periodo se incluyeron los conceptos más relevantes que emitió la Dirección Jurídica, como inembargabilidad de los recursos del sistema de salud, prescripción de facturas, tarifas de medicina prepagada; así como temas de interés general como manejo de historia clínica, oficinas de atención al usuario, con el fin que cualquier interesado tener acceso a los conceptos emitidos por la Superintendencia Nacional de Salud, ingresando al normograma de la entidad. </t>
  </si>
  <si>
    <t xml:space="preserve">Elaborar demandas, contestaciones y ejercer la actividad procesal </t>
  </si>
  <si>
    <t>Número de acciones contencioso administrativas y ordinarias tramitadas dentro de los términos de ley en el periodo</t>
  </si>
  <si>
    <t>Este indicador mide el porcentaje de acciones administrativas tramitadas</t>
  </si>
  <si>
    <t>Total de acciones contencioso administrativas y ordinarias recibidas para trámite en el periodo</t>
  </si>
  <si>
    <t>n el período se recibieron 95 acciones contencioso administrativas y ordinarias y se propuso un conflicto negativo de competencia - se radicaron en termino 13 contestaciones de demanda, 81 estan en proyecto por no haberse notificado a la fecha el auto admisorio de las demandas y 1 que no se contestó por que la SNS fue desvinculada, para un un total de 96 asuntos y un  cumplimineto del 100%</t>
  </si>
  <si>
    <t>Someter los asuntos de competencia al Comité de Conciliación</t>
  </si>
  <si>
    <t>Número de solicitudes de conciliaciones presentadas ante el Comité de conciliación en el periodo</t>
  </si>
  <si>
    <t>Este indicador mide el número de solicitudes de conciliaciones presentadas</t>
  </si>
  <si>
    <t>Número de solicitudes de conciliaciones recibidas 15 días calendario antes de la última fecha programada para realizar el Comité de conciliación en el periodo</t>
  </si>
  <si>
    <t>En el período se recibieron 103 solicitudes de conciliación fueron presentadas 84 al Comité de Concilaición - 17 se encunetran en proyecto para ser presentadas en el proximo comité de 12 de abril de 2024. 1 soliictud no se presneto al comite por que ya había sido estudiada en comité de 1-12-2023 y 1 solicitud no se presentó al comité por duplicidad. para un total de 103 solicitudes cumpliendo en en un 100%.</t>
  </si>
  <si>
    <t>Ejecutar las actividades plasmadas en el cronograma de implementación y sostenibilidad de la política de "Mejora Normativa"</t>
  </si>
  <si>
    <t>Número de actividades ejecutadas en el cronograma de implementación y sostenibilidad de la política de "Mejora Normativa"</t>
  </si>
  <si>
    <t>Este indicador mide el porcentaje de actividades ejecutadas en el cronograma de implemetacion de mejora normativa</t>
  </si>
  <si>
    <t>GJ09</t>
  </si>
  <si>
    <t>seleccione para la actualización del normograma en la presente vigencia y se efectuó la verificación conjunta de la necesidad a cubrir con el proceso contractual que se adelanta, adicionalmente, se llevo a cabo la reunión de autoevaluación de la Dirección Jurídica, donde se procedió a la verificación de los riesgos y  se confirmó la efectividad de  los controles, y la no materialización de los riesgos, dando así cumplimiento a las dos actividades establecidas en los cronogramas de implementación y sostenibilidad de las políticas a cargo de la Dirección Jurídica.</t>
  </si>
  <si>
    <t>Se radicó el memorando 20241600100020243 de 28 de febrero de 2024 que cumple con el lleno de los requisitos documentales exigidos por la Dirección de contratación para la elaboración  y  suscripción del contrato de prestación  de servicios para la actualización del normograma  en la vigencia 2024. Debe destacarse que la finalización  de estas actividades se vió afectada en tiempo dada la renuncia masiva de los directivos de la entidad. Adicionalmente,  durante el mes de febrero de 2024 se llevaron a cabo cinco (5) mesas de trabajo conjunto,  cuatro (4) de ellas entre la Dirección de Innovación y Desarrollo y la Dirección Jurídica, en las cuales se finalizó el autodiagnostico del estado de la politica de mejora normativa en la Entidad.</t>
  </si>
  <si>
    <t>Para el mes de marzo de 2024, se suscribió el contrato de prestación de servicios No. 38 de 2024 entre la sociedad Avance Jurídico y la Superintendencia Nacional de Salud cuyo objeto corresponde a “Prestar servicios profesionales para la actualización del normograma de la Superintendencia Nacional de Salud, relacionado con la misión y funcionamiento institucional de la entidad y del sector salud en general”.  </t>
  </si>
  <si>
    <t>Para el mes de abril de 2024, se realizó la primera asistencia técnica programada para la vigencia 2024, la cual fue dirigida por el contratista Avance Jurídico a la Superintendencia Nacional de Salud relacionada con la actualización de la herramienta  "normograma" y su empleo por parte de la entidad.  II) Publicación del primer boletín jurídico de la vigencia 2024 de la Superintendencia Nacional de Salud en la página  web de la entidad. Adicionalmente, el 9 de abril de 2024 se celebró una mesa de trabajo con fines de capacitación con la totalidad de la entidad   para la interiorización de la implementación de la política de mejora normativa en la Superintendencia Nacional de Salud</t>
  </si>
  <si>
    <t>Solicitar, en grado de consulta, la inaplicación y/o revocatoria de sanciones impuestas por desacato, en contra de la superintendencia nacional de salud.</t>
  </si>
  <si>
    <t>(Numero de sanciones revocadas en grado de consulta en el periodo</t>
  </si>
  <si>
    <t>Este indicador mide el porcentaje de sanciones enviadas en grado de consulta a la SNS.</t>
  </si>
  <si>
    <t xml:space="preserve">Numero de sanciones enviadas al grado de consulta en el periodo)x100. </t>
  </si>
  <si>
    <t xml:space="preserve">Porcentaje de actos administrativos entregados para firma, numeración y su posterior notificación, que resuelven los recursos y solicitudes de revocatoria directa que se presenten dentro de los procesos de única instancia. </t>
  </si>
  <si>
    <t>Proyectar los actos administrativos que resuelven los recursos de reposición,  y solicitudes de revocatoria directa que se presenten dentro de los procesos de única  instancia.</t>
  </si>
  <si>
    <t>No. Actos administrativos entregados para firma del Superintendente Nacional de Salud resolviendo recursos y solicitudes de única instancia</t>
  </si>
  <si>
    <t>Este indicador mide el porcentaje de actos asministrativos para firma del superintendente</t>
  </si>
  <si>
    <t xml:space="preserve"> No. De procesos y solicitudes presentadas con vencimiento dentro del término de oportunidad de única instancia, en el periodo a reportar.</t>
  </si>
  <si>
    <t>Proyectar los actos administrativos que resuelven los recursos de apelación y queja y solicitudes de revocatoria directa que se presentaron dentro de los procesos administrativos sancionatorios en segunda instancia.</t>
  </si>
  <si>
    <t>(No Actos administrativos entregados para firma del Superintendente Nacional de Salud resolviendo recursos de apelación y solicitudes de segunda instancia</t>
  </si>
  <si>
    <t>Este indicador mide el porcentaje de actos admisnitrativos entregados para firma oportuna de los procesos sancionatorios en segunda estancia.</t>
  </si>
  <si>
    <t xml:space="preserve"> No. De procesos administrativos con vencimiento dentro del término de oportunidad de segunda instancia)x100</t>
  </si>
  <si>
    <t>Implementar planes de acción de políticas de prevención de daño antijurídico</t>
  </si>
  <si>
    <t>(Cantidad de actividades ejecutadas en el periodo/Cantidad de actividades planificadas en la política de prevención del daño antijurídico para el periodo)*100</t>
  </si>
  <si>
    <t>Este indicador mide las actividades de seguimiento a la gestión de la política de prevención</t>
  </si>
  <si>
    <t>Evaluar las campañas y mensajes de comunicación interna de acuerdo con la muestra seleccionada</t>
  </si>
  <si>
    <t xml:space="preserve">Número de visualizaciones de los contenidos emitidos en la comunicación interna / Número de contenidos de información socializada. </t>
  </si>
  <si>
    <t>Este indicador mide el porcentaje de visualizaciones de las comunicaicones internas</t>
  </si>
  <si>
    <t>Oficina Asesora de Comunicaciones Tecnologícas e Imagen Institucional</t>
  </si>
  <si>
    <t>​De conformidad con lo establecido en el Plan Anual de Gestión se estableción una meta trimestral del 60%. De acuerdo con el análisis realizado se evidenció en esta oportunidad, que de 181 correos enviados por la Oficina Asesora de Comunicaciones Estratégicas e Imagen Institucional, 171 fueron leídos e interiorizados, lo que demuestra un avance en la lecturabilidad y comprensión de los mismos de un 96.1 por ciento. Esto demuestra que se superó la meta establecida y que los colaboradores están revisando la información suministrada.</t>
  </si>
  <si>
    <t>Realizar encuesta de percepción de la comunicación interna ( mensajes, campañas, videos, notas, piezas gráficas, entrevistas)</t>
  </si>
  <si>
    <t>Numero informes de encuestas con resultado satisfactorio de la comunicación  interna realizadas</t>
  </si>
  <si>
    <t>Efecacia</t>
  </si>
  <si>
    <t>Realizar seguimiento a través de la  herramienta metodológica del comportamiento de los canales digitales de la entidad</t>
  </si>
  <si>
    <t>Número de informes de seguimiento sobre el comportamiento de canales digitales elaborados.</t>
  </si>
  <si>
    <t>Este indicador mide el número de informes de seguimiento sobre el comportamiento de canales digitales elaborados.</t>
  </si>
  <si>
    <t>Desarrollar campañas masivas de comunicación</t>
  </si>
  <si>
    <t>Número de informes de impacto sobre campañas masivas</t>
  </si>
  <si>
    <t>Este indicador mideel informe de impacto en campañas masivas de la superintendencia</t>
  </si>
  <si>
    <t>Asesorar y/o acompañar a las dependencias en temas de comunicación para voceros.</t>
  </si>
  <si>
    <t xml:space="preserve">Número de entrenamientos a voceros  realizados. </t>
  </si>
  <si>
    <t xml:space="preserve">Este indicador mide el número de  entrenamientos a voceros  realizados. </t>
  </si>
  <si>
    <t>Durante el primer trimestre del 2024, la Oficina Asesora de Comunicaciones ha venido adelantando la actualización de los temas, casos, entrevistas y demás puntos esenciales de la presentación que se ha desarrollado para dictar a los Delegados, Directores y demás funcionarios. Con la salida del Dr. Ulahí Beltrán y la llegada del Dr. Luis Carlos Leal, se han desarrollado y propuesto algunos temas esenciales que vayan de la mano con la política del nuevo Superintendente y que sirvan para fortalecer las habilidades blandas de cada uno de los nuevos directivos que se vayan posesionando en la Entidad.</t>
  </si>
  <si>
    <t>Audiencia Pública de Rendición de Cuentas</t>
  </si>
  <si>
    <t xml:space="preserve">Realizar Audiencia Pública de Rendición de Cuentas </t>
  </si>
  <si>
    <t>Número de Audiencia Pública de Rendición de Cuentas realizada</t>
  </si>
  <si>
    <t>Este indicador mide el número de Audiencia Pública de Rendición de Cuentas realizada</t>
  </si>
  <si>
    <t xml:space="preserve">Planes  institucionales  formulados y socializados </t>
  </si>
  <si>
    <t xml:space="preserve">Formular y socializar los Planes Institucionales (Plan Estratégico Institucional y Desarrollo Administrativo, Plan Anual de Gestión, Plan Anticorrupción y de Atención al Ciudadano 2023). </t>
  </si>
  <si>
    <t xml:space="preserve">Número  de Planes  institucionales  formulados y socializados  </t>
  </si>
  <si>
    <t>Este indicador mide el número de Planes  institucionales  formulados y socializados</t>
  </si>
  <si>
    <t>​Se realiza la publicación del Plan Estrategico Institucional y Desarrollo Administrativo - PEIDA, el cual fue aprobado en el Comité Institucional de Gestión y Desarrollo de 29 de enero de 2024.</t>
  </si>
  <si>
    <t>​Se reporta la socialización realizada del Plan Anticorrupción y Atrención al Ciudadano - PAAC</t>
  </si>
  <si>
    <t xml:space="preserve">Ejecutar cronograma de actividades para la implementación de las políticas de Planeación Institucional y  Seguimiento y Evaluación del Desempeño Institucional del Modelo Integrado de Planeación- MIPG </t>
  </si>
  <si>
    <t>Número de actividades ejecutadas en el plan de acción de MIPG de las políticas "Planeación Institucional, Seguimiento y evaluación del desempeño institucional"</t>
  </si>
  <si>
    <t>Este indicador mide el número de actividades en el plan de acción de MIPG.</t>
  </si>
  <si>
    <t>​Se realizó el seguimiento correspondiente a los Planes Estratégicos Institucionales y el Plan Anual de Gestión en el cual la entidad alcanzo la ejecución del 98% encontrandose dentreo del rengo bueno, de todas las actividades propuestas el los diferentes planes.</t>
  </si>
  <si>
    <t>Actividades realizadas y acciones de fortalecimiento evaluadas para la implementación y sostenibilidad del Sistema Integrado de Gestión</t>
  </si>
  <si>
    <t>Ejecutar cronograma de las actividades para la implementación y sostenibilidad del Sistema Integrado de Gestión</t>
  </si>
  <si>
    <t xml:space="preserve">Número de actividades realizadas  para la implementación y  sostenibilidad del sistema Integrado de Gestión </t>
  </si>
  <si>
    <t xml:space="preserve">En el primer trimestre de la vigencia, se realizaron lñas siguienes acciónes para la implementación del SIG, asi:
1. Formulación estrategia de concurso para apropiación y cronograma de trabajo
2.  Cronograma de capacitaciones
3. Micrositio de gestores actualizado 
4. Estrategia de  articulación del SIG  y acompañamiento
5. Informe de avance (trimestral)
6.Matriz de seguimiento de los planes de MIPG y componentes de MIPG y el SIG, identificar mejoras y realizar recomendaciones (trimestral)
7. Matriz de criterios de implementación del Modelo Integrado de Planeación y Gestión
8. Resultado de la revisión de objetivos con Documentos actualizados </t>
  </si>
  <si>
    <t>Ejecutar cronograma de actividades para la implementación de la política de Fortalecimiento Organizacional y Simplificación de Procesos del SIG</t>
  </si>
  <si>
    <t>Número de actividades ejecutadas en el plan de acción de la Política de  "Fortalecimiento Organizacional y Simplificación de Procesos"</t>
  </si>
  <si>
    <t>Ejecutar cronograma de actividades para la implementación de la política de Control Interno del SIG.</t>
  </si>
  <si>
    <t>Número de actividades ejecutadas en el plan de acción   "Sistema Control interno".</t>
  </si>
  <si>
    <t>Este indicador mide el Número de actividades ejecutadas en el plan de acción   "Sistema Control interno".</t>
  </si>
  <si>
    <t>Durante el primer trimestre se realizaron las siguientes acciones para la Implementación del sistema de control interno, asi:
1. Generar versión del Mapa de Riesgos de Corrupción
2. Generar versión del Mapa de Riesgos de Gestión
3. Realizar informe de seguimiento al monitoreo del mapa de riesgos de gestión y corrupción realizado por la primera línea de defensa.</t>
  </si>
  <si>
    <t xml:space="preserve">Actividades ejecutadas del cronograma del proyecto de Reingeniería de procesos  </t>
  </si>
  <si>
    <t>Ejecutar el cronograma del proyecto Reingeniería de Procesos para el fortalecimiento institucional</t>
  </si>
  <si>
    <t>Número de actividades realizadas para  la ejecución del proyecto de Reingeniería</t>
  </si>
  <si>
    <t>Este indicador mide el número de actividades realizadas para  la ejecución del proyecto de Reingeniería</t>
  </si>
  <si>
    <t>Se anexa ​la propuesta del modelo de negocio de la SNS, que fue construido teniendo en cuenta los diagramas y caracterizaciones existentes de los procesos. Asimismo, validado con los enlaces del proceso, con el fin de simplificar y articular la interacción de procesos.
Con este instrumento actualmente nos estamos reuniendo los enlaces para validar las salidas existentes y su articulación con los demás procesos, con el fin de generar mejoras institucionales a la gestión.</t>
  </si>
  <si>
    <t>Evaluar las actividades de capacitación relacionadas con proyectos de inversión</t>
  </si>
  <si>
    <t>(Número de funcionarios que obtuvieron calificación sobresaliente en la evaluación virtual de las capacitaciones realizadas</t>
  </si>
  <si>
    <t>Número de funcionarios que presentación la evaluación virtual de las capacitaciones realizadas)*100%</t>
  </si>
  <si>
    <t xml:space="preserve">
Resultados de la evaluacion virtual:
A la capacitacion asistieron 16 personas, de las cuales presentaron la evaluación virtual 15 personas. De acuerdo con la evaluación, ningún funcionario obtuvo calificación no satisfactoria, con calificación satisfactoria en la evaluación virtual fueron 9 personas, y el número de personas que calificación sobresaliente fueron 6 personas,
</t>
  </si>
  <si>
    <t>Desarrollar el cronograma de actividades para la formulación, programación presupuestal, ejecución y seguimiento a los proyectos de inversión</t>
  </si>
  <si>
    <t>Número de actividades ejecutadas del cronograma de actividades para la programación presupuestal, ejecución y seguimiento a los proyectos de inversión</t>
  </si>
  <si>
    <t>Este indicador mide el número de actividades realizadas de la programacion presupuestal</t>
  </si>
  <si>
    <t xml:space="preserve">1. Se construye el documento denominado CRITERIOS PARA LA PROGRAMACIÓN DEL GASTO DE INVERSIÓN PARA LA VIGENCIA 2025.    Este documento ha sido elaborado por la Oficina Asesora de Planeación y contiene los criterios internos básicos a tener en cuenta por parte de los Gerentes de los Proyectos responsables de la ejecución de los proyectos de inversión, para la programación de los gastos de inversión de la vigencia 2025 que harán parte del anteproyecto de presupuesto de la entidad, los cuales se definen a partir de los criterios y procedimientos establecidos por el Departamento Nacional de Planeación frente a los proyectos de inversión, y algunos criterios institucionales definidos en la planeación estratégica institucional.
Este documento se remitió a traves de memorando a las dependencias cuyos proyectos cuentan en su horizonte la vigencia 2025. En el caso de la Direccion de Talento Humano se tomaran lo valores programados en el nuevo proyecto de inversión en etapa de formulación y estrucutración.
2. Durante el mes de febrero, se llevó a cabo el registro de la información frente a los dos proyectos responsabilidad del registro por parte de la de la OAP, a traves de la plataforma PIIP:
1) Proyecto IVC: turno en PIIP, EJ-SYC-191000-0013.  Se recolecta la información de las dependencias responsables de la ejecución del proyecto: SDEAS, SDIA, SDET, SDPSS, OL, SDOL, Despacho, Dirección Juridica, DID. Se registra la información en la plataforma PIIP, correspondiente al mes de enero
2) Proyecto OAP-RF: turno en PIIP, EJ-SYC-191000-0016.  Se recolecta la información de las dependencias responsables de la ejecución del proyecto: Oficina Asesora de Planeación,  DA-Grupo de Recursos Físicos, Dirección de Innovación y Desarrollo. Se registra la información en la plataforma PIIP, correspondiente al mes de enero.
Evidencia:  piip@dnp.gov.co (la plataforma solo puede ser consultada por funcionarios de la entidad que tengan algun rol creado) 
3. En lo corrido de la vigencia 2024, se continuo trabajano con los funcionarios asignados por parte de la Dirección de Talento Humano para culminar el cronograma de trabajo de formulación y estructuración del nuevo proyecto de inversión. Se valida el documento de justificacion frente a la formulación y estructuración del nuevo proyecto de inversión por parte de la Coordinadora del Grupo de Gestión de Proyecto.
En el mes de febrero, se llevó a cabo diligenciamiento de los módulos y capítulos de la MGA del Proyecto denominado Fortalecimeinto del desarrollo integral del Talento Humano que apoya la gestión Administrativa y la ejecución de acciones misionales de la Supersalud; ID 835924 del 23-02-2024. El proyecto se remitira la primer semana de marzo a validación de Minsalud,
Nota: el 1 de marzo se remite a traves del memorando 20241200100021313 el documento para aprobación final de la Dirección de Talento Humano, igualmente se lleva a cabo socialización y presentación de los resultados finales de de la formulación y estrucutración.
 </t>
  </si>
  <si>
    <t xml:space="preserve">1.) Acorde con la programación de gastos de inversión presentada en el anteproyecto de presupuesto 2025, se realizó la programación de recursos para la vigencia 2025, partiendo de la información que se remitió por cada una de las dependencias ejecutoras de los proyectos de inversión; se consolidan y elaboran por parte de la OAP los documentos de justificación, y se realiza su registro a través de la PIIP, de los proyectos que a continuación se relacionan:
1.Optimización de la utilización de los mecanismos de administración de justicia dispuestos por la Supersalud en la resolución de conflictos entre los actores del SGSSS. Nacional. Datos tramite PIIP: EJ-AJ-191000-0050; ID: 588216; Se remitió a Minsalud el 5 de abril; en validación del DNP
2.Fortalecimiento de la protección del usuario del Sistema de Salud, a través de mecanismos de inspección y vigilancia, y la promoción de la participación de los ciudadanos. Datos tramite PIIP:  EJ-AJ-191000-0048; ID: 575450; Se remitió a Minsalud el 5 de abril; en validación del DNP
3.Mejoramiento en la ejecución de las acciones de supervisión y control frente a la gestión en el SGSSS de los vigilados de la Supersalud. Nacional. Datos tramite PIIP:  EJ-AJ-191000-0047; ID: 575829 583478; Se remitió a Minsalud el 4 de abril, quien remite el 5 de abril al DNP, quien lo devuelve el 26 de abril (en revision de la entidad para remitir nuevamente el tramite)
4.Fortalecimiento del conocimiento de los ciudadanos del funcionamiento del SGSSS, sus derechos y deberes en salud, y las acciones y resultados de la gestión de la Supersalud. Nacional. Datos tramite PIIP: EJ-AJ-191000-0046; ID: 588118; Se remitió a Minsalud el 4 de abril, quien remite el 5 de abril al DNP; quien lo devuelve el 26 de abril (en revision de la entidad para remitir nuevamente el tramite)
5.Fortalecimiento de la administración de la gestión documental en la Supersalud nacional. Datos tramite PIIP: EJ-AJ-191000-0049; ID: 331999; Se remitió a Minsalud el 5 de abril; en validación del DNP
6.Fortalecimiento del Sistema Integrado de Gestión en la provisión de los servicios de la Supersalud a sus grupos de valor dentro del SGSSS. Nacional. Datos tramite PIIP:  EJ-AJ-191000-0049; ID: 331999; Se remitió a Minsalud el 5 de abril; el DNP lo devuelve el 26 de abril (en revision de la entidad para remitir nuevamente el tramite) 
7.Optimización del aprovisionamiento, desarrollo de servicios y soluciones de tecnologías de la información que soportan las acciones de IVC al SGSSS nacional. Datos tramite PIIP: EJ-AJ-191000-0051; ID: 331999; Se remitió a Minsalud el 10 de abril, quien remite el 12 de abril al DNP, quien lo devuelve el 26 de abril (en revision de la entidad para remitir nuevamente el tramite)
8.Fortalecimiento del desarrollo integral del Talento Humano que apoya la gestión administrativa y la ejecución de acciones misionales de la Supersalud (proyecto nuevo): para el caso del proyecto formulado y estructurado con la Dirección de Talento Humano, la programación de gastos para el 2025, se realiza con el registro del nuevo proyecto en la MGA y transferido al PIIP, el cual se presentó a Minsalud y DNP en el mes de marzo, y posteriormente se da respuesta a las observaciones del DNP y se remite nuevamente el 17 de abril. Datos tramite PIIP: PL-VR-191000-0017; ID: 835924. Se remite a Minsalud el 11 03 24. Se devuelve por el DNP el 11 de abril y se remite nuevamente a Minsalud el 17 de abril.
2). De enero a marzo, se revisaron y tramitaron 39 solicitudes relacionadas con los proyectos de inversión, relacionadas: Ajuste al Decreto de Liquidacion del ppto 2024, Vigencias futuras para el nuevo contrato de tiquetes y para el centro de contacto, registro a traves de la MGA y transferencia a traves del PIIP de un nuevo proyecto de inversión formulado y estructurado con la Dirección de Talento Humano, programación de recursos vigenica 2025, etc.
3) Durante el mes de abril, se llevó a cabo el registro de la información frente a los dos proyectos responsabilidad del registro por parte de la de la OAP, a traves de la plataforma PIIP:
1) Proyecto IVC: turno en PIIP, EJ-SYC-191000-0013.  Se recolecta la información de las dependencias responsables de la ejecución del proyecto: SDEAS, SDIA, SDET, SDPSS, OL, SDOL, Despacho, Dirección Juridica, DID. Se registra la información en la plataforma PIIP, correspondiente al mes de marzo
2) Proyecto OAP-RF: turno en PIIP, EJ-SYC-191000-0016.  Se recolecta la información de las dependencias responsables de la ejecución del proyecto: Oficina Asesora de Planeación,  DA-Grupo de Recursos Físicos, Dirección de Innovación y Desarrollo. Se registra la información en la plataforma PIIP, correspondiente al mes de marzo.
Evidencia:  piip@dnp.gov.co (la plataforma solo puede ser consultada por funcionarios de la entidad que tengan algun rol creado). 
4) Durante el mes de abril, se consolidó la información que hace parte del informe trimestral de los proyectos de inversión de enero-marzo de 2024; este informe se remitió a través del memorando 20241200100040933 del 25 de abril al Superintendente, SG, Delegados, Jefes de Oficina, Directores, y se publicó en pagina web de la entidad en la siguiente ruta: Nuestra Entidad- Control- Informes Institucionales, seleccionando como tipo de informe Informes de proyectos de inversión.
</t>
  </si>
  <si>
    <t>Gestión Financiera</t>
  </si>
  <si>
    <t>Administrar, gestionar, registrar y controlar  los recursos financieros de la Entidad a travès de la aplicaciòn de  las normas legales vigentes y la gestiòn organizacional, que permita la  disponibilidad de recursos económicos, con el fin de contribuir de forma eficiente y eficaz al cumplimiento de las metas institucionales propuestas.</t>
  </si>
  <si>
    <t>Ejecutar los recursos solicitados y asignados en el presupuesto 2023</t>
  </si>
  <si>
    <t>(Obligaciones totales/Apropiación total)*100%</t>
  </si>
  <si>
    <t>Este indicador mide le ejecucion presupuestal de recursos solicitados y asigandos.</t>
  </si>
  <si>
    <t xml:space="preserve">A 31 de marzo, de los recursos asignados a la Oficina Asesora de Planeación, se han generado obligaciones por $10.348.289, equivalentes al 3,51% de los recursos asignados relacionadas con viaticos para la realizacion de audiotias internas (SIG) a las Direcciones Regionales.
La meta programada no logro cumplirse, teniendo en cuenta que el contrato de prestación de servicios para la migración a la herramienta Auraquiantic de aquellos procesos que están pendientes por migrar, identificando, cuáles pueden ser automatizados, se programó inicialmente en PAA iniciar en marzo, sin embargo fue necesario aplazar su inicio al mes de mayo. 
Frente a las compromisos se han  generado por valor de  $25.685.390, relacionados con la adición al contrato para el suministro de tiquetes, y compromisos por concepto de viaticos para la realizacion de audiotias internas (SIG) a las Direcciones Regionales.
</t>
  </si>
  <si>
    <t>Gestión de Mejora</t>
  </si>
  <si>
    <t xml:space="preserve">Elaborar informes de seguimiento a los planes Estratégicos Institucionales y medir el avance al cumplimiento de las acciones propuestas. </t>
  </si>
  <si>
    <t xml:space="preserve">Avance en la ejecución de actvidades de los Planes Estrategicos Institucionales </t>
  </si>
  <si>
    <t>Este indicador medir elporcentaje de cumplimiento de acciones de los infornes de seguimiento a os planes Estratégicos.</t>
  </si>
  <si>
    <t xml:space="preserve"> Numero de actvidades relacionadas en los Planes</t>
  </si>
  <si>
    <t>Elaborar y publicar informes de seguimiento frente a la ejecución de los proyectos de inversión</t>
  </si>
  <si>
    <t>Número de informes de seguimiento de ejecución de los proyectos de inversión elaborados y publicados dentro de los primero 12 días de cada mes</t>
  </si>
  <si>
    <t>Este indicador mide el seguimiento de ejecución de los proyectos de inversión.</t>
  </si>
  <si>
    <t xml:space="preserve">Durante el mes de febrero se elaboran y publican en intranet y en la página web de la entidad los respectivos informes de ejecución mensual de los proyectos de inversión a 31 de diciembre de 2023 y a 31 de enero de 2024. 
Se  informa a los directivos que ya se encuentra disponible la información para su consulta a través de intranet y de la página web.
* Diciembre 31 de 2023:  20241200100010833 del 2 de febrero de 2024.  Este informe se presenta a esta fecha, teniendo en cuenta que el cierre presupuestal del 2023 en el SIIF se realiza el 20 de enero de 2024, y el cierre para el reporte a través de PIIP fue el 31 de enero de 2024. 
* Enero 31 de 2024:  se remite por correo electrónico a los enlaces en temas de proyectos de inversión de las dependencias ejecutoras de los proyectos, el 13 de febrero de 2024. (se adjunta pantallazo del envio del informe en el archivo adjunto)
</t>
  </si>
  <si>
    <t xml:space="preserve">Durante el mes de marzo se elabora y publica en intranet y en la página web de la entidad el informe de ejecución mensual de los proyectos de inversión a 29 de febrero de 2024. 
Se  informa a los directivos que ya se encuentra disponible la información para su consulta a través de intranet y de la página web, mediante el memorando 20241200100025703 del 12 de marzo de 2024.
</t>
  </si>
  <si>
    <t xml:space="preserve">Durante el mes de abril se elabora y publica en intranet y en la página web de la entidad el informe de ejecución mensual de los proyectos de inversión a 31 de marzo de 2024. 
Se  informa a los directivos que ya se encuentra disponible la información para su consulta a través de intranet y de la página web, mediante el memorando 20241200100034533 del 9 de abril de 2024
</t>
  </si>
  <si>
    <t xml:space="preserve">Ejecutar el programa de Auditorias Internas del Sistema Integrado de Gestión - SIG </t>
  </si>
  <si>
    <t>Número de Auditorias Internas del Sistema Integrado de Gestión - SIG  realizadas</t>
  </si>
  <si>
    <t>Este indicador mide las auditorias realizadas del istsema integrado de gestión.</t>
  </si>
  <si>
    <t>Auditorias realizadas de acuerdo al  Programa Anual de Auditorias</t>
  </si>
  <si>
    <t>Ejecutar Programa Anual de Auditorías Internas de Gestión</t>
  </si>
  <si>
    <t>Número de auditorías realizadas en el periodo de acuerdo al programa anual de auditorías.</t>
  </si>
  <si>
    <t>Este indicador mide el número de Informes de seguimiento a Planes institucionales</t>
  </si>
  <si>
    <t>OFICINA DE CONTROL INTERNO</t>
  </si>
  <si>
    <t>Ejecutar Programa Anual de Seguimientos a la Gestión Institucional</t>
  </si>
  <si>
    <t>Número de seguimientos y evaluaciones realizadas oportunamente dentro de las fechas programadas en el periodo.</t>
  </si>
  <si>
    <t xml:space="preserve">Este indicador mide el seguimiento y evaluaciones efectudas </t>
  </si>
  <si>
    <t>De conformidad a la programación establecida en el PAAS para la vigencia 2024 y en atención a la actividad "Ejecutar Programa Anual Seguimiento a la Gestión Institucional", alusiva al indicador "Seguimientos y evaluaciones efectuadas al control institucional", la Oficina de Control Interno definió reportar en el mes de abril el cumplimiento correspondiente al primer trimestre de la presente anualidad; de ello, se puede precisar, que fueron ejecutadas las catorce (14) actividades programadas.
Por lo anteriormente señalado, el porcentaje de cumplimiento para el período ahora reportado obedece al 100% de ejecución de acuerdo con lo definido en el Plan Anual de Seguimientos de Ley a la Gestión Institucional.
Adicionalmente, la Oficina de Control Interno durante el trimestre en mención, efectúo treinta (30) actividades adicionales, los cuales, hacen referencia a Apoyos Jurídicos competencia de la Oficina de Control Interno, requerimientos efectuados por entes de control, derechos de petición, actividades de gestores, entre otros.</t>
  </si>
  <si>
    <t xml:space="preserve">Visitas de seguimiento de las liquidaciones Ordenadas por la Superintendencia Nacional de Salud </t>
  </si>
  <si>
    <t>Realizar seguimiento a las entidades en liquidación, y a la gestión de los agentes liquidadores y contralores designados por la Superintendencia Nacional de Salud a través de auditorias a las liquidaciones ordenadas por la SNS</t>
  </si>
  <si>
    <t>Número de auditorias  generadas por la adopción, seguimiento y monitoreo a vigilados en proceso de liquidación  en el periodo</t>
  </si>
  <si>
    <t>Gestión Estratégica de Personas</t>
  </si>
  <si>
    <t>Gestionar el ciclo de vida laboral de las personas, mediante acciones de planeación, vinculación, desarrollo, retención y retiro, con el propósito de contar con servidores competentes y comprometidos con el ejercicio de sus funciones, en beneficio del cumplimiento de los objetivos institucionales y misión de la entidad.</t>
  </si>
  <si>
    <t>Formular, ejecutar y evaluar el Plan Estratégico de Talento Humano-PETH basado en la Implementación de la Política de Talento Humano -MIPG y el Modelo Integral de Gestión de Personas. (Plan anual de vacantes, Plan de Previsión de Recursos Humanos, Plan institucional de Capacitación, Plan de Bienestar social, Estímulos e Incentivos, Plan Anual de Trabajo de Seguridad y Salud en el Trabajo)</t>
  </si>
  <si>
    <t>(Número de actividades ejecutadas en el periodo / Número de actividades programadas en el cronograma del Plan Estratégico de Desarrollo del Talento Humano en el periodo)*100</t>
  </si>
  <si>
    <t>Este indicador mide el porcentaje de avance en la ejecución del plan estratégico de desarrollo de talento humano</t>
  </si>
  <si>
    <t>​Para el primer trimestre del 2024 se consiguió un porcentaje de cumplimiento del 100% de las actividades programadas para el período en la Actividad Formular,  ejecutar y evaluar  el Plan Estratégico de  Gestión del Talento Humano-PETH basado en el Modelo Integral de Gestión de Personas. (Plan anual de vacantes, Plan de Previsión de Recursos Humanos, Plan institucional de Capacitación, Plan de Bienestar social, Estímulos e Incentivos, Plan Anual de Trabajo de Seguridad y Salud en el Trabajo). Esto permite cumplir con el propósito principal del plan, propender por el bienestar de las personas y buscar su crecimiento personal y laboral. En los últimos períodos evaluados no se presentan desviaciones ni dificultades para la ejecución de las actividades.</t>
  </si>
  <si>
    <t>Ejecutar  el Cronograma del plan institucional de capacitación ( Componente de Gestión del Desarrollo)</t>
  </si>
  <si>
    <t>(Número de actividades ejecutadas en el período / Número de actividades programadas en el cronograma del Plan institucional de capacitación)*100</t>
  </si>
  <si>
    <t>Este indicador mide el porcentaje de avance en la ejecución del plan institucional de capacitación</t>
  </si>
  <si>
    <t>Para el primer trimestre del 2024 se consiguió un porcentaje de cumplimiento del 100% de las actividades programadas para el período en la ActividadEjecutar el Cronograma del plan institucional de capacitación (Componente de Gestión del Desarrollo). Esto permite cumplir con el propósito principal del plan, propender por el bienestar de las personas y buscar su crecimiento personal y laboral. En los últimos períodos evaluados no se presentan desviaciones ni dificultades para la ejecución de las actividades.</t>
  </si>
  <si>
    <t>Porcentaje de avance en la ejecución del Plan de bienestar social y estímulo</t>
  </si>
  <si>
    <t>Ejecutar  el Cronograma del plan de bienestar social y estímulos (Componente Gestión de la Relaciones Humanas)</t>
  </si>
  <si>
    <t>(Número de actividades ejecutadas en el período</t>
  </si>
  <si>
    <t>Este indicador mide el porcentaje de avance en la ejecución del plan de bienestar social y estímulo</t>
  </si>
  <si>
    <t>Número de actividades programadas en el cronograma del Plan de bienestar social y estímulos)*100</t>
  </si>
  <si>
    <t>Para el primer trimestre del 2024 se consiguió un porcentaje de cumplimiento del 100% de las actividades programadas para el período en la ActividadEjecutar el Cronograma del plan de bienestar social y estímulos (Componente Gestión de la Relaciones Humanas). Esto permite cumplir con el propósito principal del plan, propender por el bienestar de las personas y buscar su crecimiento personal y laboral. En los últimos períodos evaluados no se presentan desviaciones ni dificultades para la ejecución de las actividades.</t>
  </si>
  <si>
    <t>Ejecutar  el Cronograma del plan Anual de Seguridad y salud en el Trabajo (Componente de Gestión de las Relaciones Humanas)</t>
  </si>
  <si>
    <t xml:space="preserve">(Número de actividades ejecutadas en el periodo </t>
  </si>
  <si>
    <t>Este indicador mide el porcentaje de avance en la ejecución del plan de seguridad y salud en el trabajo</t>
  </si>
  <si>
    <t>Número de actividades programadas en el cronograma del Plan anual de Seguridad y Salud en el Trabajo) *100</t>
  </si>
  <si>
    <t>Para el primer trimestre del 2024 se consiguió un porcentaje de cumplimiento del 100% de las actividades programadas para el período en la ActividadEjecutar el Cronograma del plan Anual de Seguridad y salud en el Trabajo (Componente de Gestión de las Relaciones Humanas). Esto permite cumplir con el propósito principal del plan, propender por el bienestar de las personas y buscar su crecimiento personal y laboral. En los últimos períodos evaluados no se presentan desviaciones ni dificultades para la ejecución de las actividades.</t>
  </si>
  <si>
    <t>Porcentaje acumulado de avance en la ejecución del cronograma para la implementación de la  política de integridad</t>
  </si>
  <si>
    <t>Ejecutar el cronograma para la implementación de la Política de integridad desde el componente #6 del PAAC 2021 ( Componente de Gestión de las Relaciones Humanas)</t>
  </si>
  <si>
    <t>Actuaciones Disciplinarias</t>
  </si>
  <si>
    <t>Realizar mesas de trabajo orientadoras  con la áreas de mayor ocurrencia de conductas disciplinables y difundir mediante correo institucional de tips informativos en desarrollo de la función preventiva del proceso disciplinario</t>
  </si>
  <si>
    <t>Gestión de Bienes y Servicios</t>
  </si>
  <si>
    <t>Campañas de sensibilización acerca del cuidado de los bienes de la entidad a cargo de funcionarios y contratistas</t>
  </si>
  <si>
    <t>Adquirir bienes y servicios, a través de las diferentes modalidades de contratación de acuerdo con la normatividad vigente y lo establecido en el Plan Anual de Adquisiciones, con el fin de proveer los recursos (humanos, tecnológicos, físicos, etc) necesarios para el cumplimiento de la misión institucional y vigilar los requisitos establecidos para mejorar el desempeño ambiental en la Superintendencia Nacional de Salud.</t>
  </si>
  <si>
    <t>Número de Campañas de sensibilización realizadas</t>
  </si>
  <si>
    <t>Este indicador mide el número de Campañas de sensibilización realizadas</t>
  </si>
  <si>
    <t>n el mes de marzo el Grupo de Almacen realizó la solicitud y publicación de la Pieza Grafica mediante correo electronico, informando y sensibilizando a los Funcionarios y Contratistas de la Entidad acerca del cuidado de los bienes, con el fin de mantener el uso correcto de los mismos y evitar acciones disciplinarias. Como resultado se ha obtenido que los funcionarios tengan el mayor cuidado de los bienes a cargo de cada uno y asi darle el mejor uso para el desarrollo de las funciones.</t>
  </si>
  <si>
    <t>Realizar campañas de socialización sobre el manejo del aplicativo de control de activos denominado “ApliCa”.</t>
  </si>
  <si>
    <t>Número de Campañas de socialización realizadas</t>
  </si>
  <si>
    <t>​En el mes de marzo el Grupo de Almacen realizó solicitud y publicación de pieza grafica mediante correo electronico, informando a los Funcionarios y Contratistas de la entidad la manera correcta de como actualizar la dependencia en el  Aplicativo de Control de Activos denominado “ApliCA”, permitiendo que los funcionarios y contratistas mantengan su perfil actualizado.</t>
  </si>
  <si>
    <t>Realizar el control y seguimiento a la atención oportuna de las solicitudes realizadas al correo: rfsoluciones@supersalud.gov.co a cargo del Grupo de Recursos Físicos.</t>
  </si>
  <si>
    <t>Número de requerimientos atendidos oportunamente /Número de solicitudes realizadas por las áreas</t>
  </si>
  <si>
    <t>Este indicador mide el número el porcentaje de cumplimiento en atencioj oportunade requerimientos solicitados al correo.</t>
  </si>
  <si>
    <t xml:space="preserve">El funcionario encargado del Grupo de Recursos Fisicos realizó el seguimiento constante a los requerimientos solicitados allegados al correo: rfsoluciones@supersalud.gov.co del 1er Trimestre del 2024, generando solucion inmediata y cumplimiento a las solicitudes allegadas al correo electronico por los Funcionarios y Contratistas de la Entidad con oportunidad y calidad de acuerdo a los tiempos establecidos. Una vez llega la solicitud al correo se remite a la persona encargada para atenderla en el menor tiempo posible siempre y cuando se dispongan de los recursos, financieros, tecnicos y humanos.
El sobre cumplimiento con relación al reporte del indicador, se debió a que el Grupo de Recursos Fisicos,  brindo la atención oportuna realizando todas la actividades al 100%
</t>
  </si>
  <si>
    <t>Formular y ejecutar el Cronograma del componente del Sistema de Gestión Ambiental</t>
  </si>
  <si>
    <t>Número de actividades ejecutadas del cronograma del Sistema de Gestión Ambiental-SGA y de Responsabilidad Social/</t>
  </si>
  <si>
    <t>Este indicador mide el número el porcentaje acumulado en el avance de ejecucion en el sistema de gestion ambiental</t>
  </si>
  <si>
    <t>Número de actividades programadas del cronograma del Sistema de Gestión Ambiental - SGA y de Responsabilidad Social</t>
  </si>
  <si>
    <t xml:space="preserve">Los funcionarios encargados del componente Ambiental del  Grupo de Recursos Fisicos, realizaron el seguiiento y cumplimiento oportuno de las actividades generadas en el cronograma de Hitos ambientales del Sistema de Gestión Ambiental con corte a marzo de 2024-Q1, realizando todas las actividades programadas, con el fin de mejorar el rendimiento del Sistema de Gestión Ambiental basado en la ISO 14001:2015. Lo anteior con el fin de posesionar el sistema de Gestion Ambiental en busca de adherir conocimiento y madures del mismo. 
Se generaron las evidencias correspondientes de las actividades ejecutadas del cronograma, las mismas se cargan en el aplicativo destinado.
Se realizaron 23 actividades que corresponden al 26% programado en el cronograma.
</t>
  </si>
  <si>
    <t>Seguimientos a la Gestión Contractual realizados</t>
  </si>
  <si>
    <t>Realizar el seguimiento a la gestión de  los contratos conforme a lo previsto en el PAA</t>
  </si>
  <si>
    <t>Número de seguimientos a la gestión de los contratos previstos en el PAA</t>
  </si>
  <si>
    <t>Este indicador mide el seguimiento a la gestión contractual</t>
  </si>
  <si>
    <t>​Se evidencia la programación y publicacion del plan anual de adquisiciones de acuerdo con la modalidad y la dependencia solicitante de la vigencia 2024, las publicaciones son realizadas en la pagina de la entidad y en la plataforma SECOP II, y el seguimiento correspondiente al cronograma.
En la programación del PAA vigencia 2024 se encuentran 59 lineas de funcionamiento y 117 lineas de inversion total programadas 176 lineas, publicadas en la web en su versión 4 y 3 actualizaciones.</t>
  </si>
  <si>
    <t>Incorporar en el estudio previo un estudio del sector que de cuenta de las prácticas de Abastecimiento Estratégico dirigidas a la promoción de la micro, pequeña y mediana empresa.</t>
  </si>
  <si>
    <t>Número de estudios previos estructurados</t>
  </si>
  <si>
    <t>Este indicador mide el porcentaje de procesos de selección de practicasde abastecimiento.</t>
  </si>
  <si>
    <t xml:space="preserve">número de estudios previos donde se incorporó las prácticas de Abastecimiento Estratégico dirigidas a la promoción de la micro, pequeña y mediana empresa </t>
  </si>
  <si>
    <t xml:space="preserve">Utilizar los Instrumentos de Agregación de Demanda y Acuerdo Marco de Precios para la adquisición de bienes y servicios que se encuentren en la Tienda Virtual del Estado Colombiano. </t>
  </si>
  <si>
    <t>Número de procesos de selección publicados</t>
  </si>
  <si>
    <t>Este indicador mide la cantidad de procesos de los instrumentos de agregación de demanda.</t>
  </si>
  <si>
    <t>número de procesos de selección realizados a través de Instrumentos de Agregación de Demanda y Acuerdo Marco de Precios.</t>
  </si>
  <si>
    <t>Efectivivdad</t>
  </si>
  <si>
    <t>Ejecución de cronograma Política de Gestión Presupuestal y Eficiencia del Gasto Público</t>
  </si>
  <si>
    <t>Ejecutar cronograma de Política de Gestión Presupuestal y Eficiencia del Gasto Público</t>
  </si>
  <si>
    <t>Actividades ejecutadas</t>
  </si>
  <si>
    <t>Este indicador mide le ejecucion presupuestal de recursos solicitado</t>
  </si>
  <si>
    <t>Actividades programadas</t>
  </si>
  <si>
    <t>Númerico</t>
  </si>
  <si>
    <t>​Se ejecutó en forma adecuada y oportuna la actividad programada para el corte enero de 2024, la cual corresponde a los informes ejecutivos de ejecución presupuestal, se adjunta seguimiento en formato DEFT04 y evidencias pertinentes en carpeta comprimida.</t>
  </si>
  <si>
    <t>Se ejecutó en forma adecuada y oportuna la actividad programada para el corte febrero de 2024, la cual corresponde a los informes ejecutivos de ejecución presupuestal, en acumulado se llevan 2 actividades de 14, se adjunta seguimiento en formato DEFT04 y evidencias pertinentes en carpeta comprimida.</t>
  </si>
  <si>
    <t>Se ejecutaron en forma adecuada y oportuna las actividades programadas para el corte marzo de 2024, las cuales corresponden a los informes ejecutivos de ejecución presupuestal y capacitación, en acumulado se llevan 4 actividades de 14, se adjunta seguimiento en formato DEFT04 y evidencias pertinentes en carpeta comprimida.</t>
  </si>
  <si>
    <t>Se ejecutó en forma adecuada y oportuna la actividad programada para el corte abril de 2024, la cual corresponde a los informes ejecutivos de ejecución presupuestal, en acumulado se llevan 5 actividades de 14, se adjunta seguimiento en formato DEFT04 y evidencias pertinentes en carpeta comprimida.</t>
  </si>
  <si>
    <t xml:space="preserve">Medir y reportar la ejecución total del presupuesto en compromisos </t>
  </si>
  <si>
    <t xml:space="preserve">Compromisos total </t>
  </si>
  <si>
    <t>Este indicador mide le ejecucion presupuestal en compromisos</t>
  </si>
  <si>
    <t>Apropiación total final)*100</t>
  </si>
  <si>
    <t>La Ejecución Presupuestal de los compromisos totales frente a la apropiación vigente de la entidad al corte de marzo de 2024 fue de $75.480.132.091,26 equivalente al 24,44%, que implica que no se alcance la meta programada del 25%. Esta situación se debió a los movimientos de personal ocurridos en el mes de febrero, razón por la cual la nómina disminuyó considerablemente.</t>
  </si>
  <si>
    <t>Elaborar, presentar y publicar Estados Financieros de la SNS</t>
  </si>
  <si>
    <t>Actividades ejecutadas acumuladas /Actividades programadas acumuladas</t>
  </si>
  <si>
    <t>Este indicador mide las actividades ejecutadas acumuladas /Actividades programadas acumuladas</t>
  </si>
  <si>
    <t>Se realizó la actividad programada para el I trimestre de 2024, correspondiente a la publicación de los estados financieros con corte a diciembre de 2023, alcanzando la meta propuesta al corte marzo que corresponde al 14 % de ejecución acumulada. 
Se adjunta formato DEFT04 de seguimiento al cronograma del indicador GF06.</t>
  </si>
  <si>
    <t>Calcular el porcentaje de pagos realizados en los tiempos establecidos en la circular vigente</t>
  </si>
  <si>
    <t>Número de cuentas gestionadas en término igual o menor a 5 días</t>
  </si>
  <si>
    <t>Este indicador mide el número de cuentas gestionadas en término igual o menor a 5 días</t>
  </si>
  <si>
    <t xml:space="preserve">En enero de 2024 se recibieron y gestionaron para pago 34 cuentas relacionadas con las obligaciones contractuales y demás gastos de funcionamiento de la SNS. El tiempo promedio de pago de las cuentas fue de 0,3 días. El pago de las cuentas se efectuó dentro del término establecido en la circular de pagos vigente, es decir dentro de los 5 días posteriores a la recepción de la cuenta. </t>
  </si>
  <si>
    <t xml:space="preserve">En febrero de 2024 se recibieron y gestionaron para pago 102 cuentas relacionadas con las obligaciones contractuales y demás gastos de funcionamiento de la SNS. El tiempo promedio de pago de las cuentas fue de 1,8 días. El pago de las cuentas se efectuó dentro del término establecido en la circular de pagos vigente, es decir dentro de los 5 días posteriores a la recepción de la cuenta. </t>
  </si>
  <si>
    <t xml:space="preserve">​En marzo de 2024 se recibieron 103 y se gestionaron 102 cuentas para pago relacionadas con las obligaciones contractuales y demás gastos de funcionamiento de la SNS, en la cuenta pendiente se solicitó el ajuste en la obligación, que fue identificado el último día de trámite de pago fuera del horario laboral. El tiempo promedio de pago de las cuentas fue de 2,1 días. El pago de las cuentas se efectuó dentro del término establecido en la circular de pagos vigente, es decir dentro de los 5 días posteriores a la recepción de la cuenta.  </t>
  </si>
  <si>
    <t xml:space="preserve">​En abril de 2024 se recibieron y se gestionaron 123 cuentas para pago relacionadas con las obligaciones contractuales y demás gastos de funcionamiento de la SNS. El tiempo promedio de pago de las cuentas fue de 1,4 días. El pago de las cuentas se efectuó dentro del término establecido en la circular de pagos vigente, es decir dentro de los 5 días posteriores a la recepción de la cuenta.  </t>
  </si>
  <si>
    <t xml:space="preserve">En mayo de 2024 se recibieron y se gestionaron 137 cuentas para pago relacionadas con las obligaciones contractuales y demás gastos de funcionamiento de la SNS. El tiempo promedio de pago de las cuentas fue de 1,2 días. El pago de las cuentas se efectuó dentro del término establecido en la circular de pagos vigente, es decir dentro de los 5 días posteriores a la recepción de la cuenta. </t>
  </si>
  <si>
    <t>Gestionar dentro del término legal establecido las excepciones al mandamiento de pago y las solicitudes de facilidades de pago.</t>
  </si>
  <si>
    <t>Este indicador mide el porcentaje de solicitudes al mandamiento de pagos</t>
  </si>
  <si>
    <t>Durante el periodo enero – abril de 2024, se recibieron 15 y se resolvieron oportunamente 14 solicitudes, de las cuales 14 corresponden a excepciones al mandamiento de pago y 1 a otorgamiento de facilidades de pago con cumplimiento de requisitos. Por el gran volumen de peticiones radicadas al Grupo de Cobro Persuasivo y Jurisdicción Coactiva, durante el primer cuatrimestre, se superó la capacidad operativa del grupo, por lo tanto, se contestó 1 radicado fuera del término legal. Para ello, se mitigó el riesgo con el cuadro control de fechas y alertas, diligenciando por el funcionario que realiza la asignación de los radicados.</t>
  </si>
  <si>
    <t>Medir la razonabilidad de la cartera sin proceso concursal de la SNS</t>
  </si>
  <si>
    <t>(Total de entidades conciliadas</t>
  </si>
  <si>
    <t>/ Número de entidades con mayor concentración del valor de cartera cobrable al cierre del año inmediatamente anterior) *100</t>
  </si>
  <si>
    <t xml:space="preserve">Gestionar obligaciones presentadas ante el comité de cartera </t>
  </si>
  <si>
    <t>Valor de capital de las obligaciones presentadas ante el comité de cartera</t>
  </si>
  <si>
    <t>Este indicador mide la gestión de obligaciones</t>
  </si>
  <si>
    <t>Valor total del capital de la cartera clasificada  durante el semestre) *100</t>
  </si>
  <si>
    <t>Notificar los actos administrativos producidos por la Entidad</t>
  </si>
  <si>
    <t>Total de actos administrativos de notificación o comunicación  gestionados en el periodo</t>
  </si>
  <si>
    <t>Este indicador mide el porcentaje de actos administrativos con actuaciones de notificación</t>
  </si>
  <si>
    <t>Se recibieron 2689 actos administrativos de notificación y/o comunicación en el periodo de enero a marzo del 2024 de los cuales a 31 de marzo se gestionaron 2107, dejando en tramite 582 Actos Administrativos generados de manera masiva por el Grupo de Cobro Persuasivo y Jurisdicción Coactiva que ingresaron al grupo el día 22 de marzo es decir dentro de los 3 últimos días hábiles del corte y por las novedades de los turnos de semana santa se les dio gestión la primera semana de abril.</t>
  </si>
  <si>
    <t>Realizar campañas dirigidas a los grupos de valor para fortalecer el uso de medios electrónicos y la notificación electrónica</t>
  </si>
  <si>
    <t>Número de Campañas realizadas en el periodo</t>
  </si>
  <si>
    <t>Este indicador mide el número de Campañas realizadas en el periodo</t>
  </si>
  <si>
    <t>A través de la dirección administrativa se envió el correo: "Comunicaciones internas de Actos Administrativos" con el objetivo de recordar a los funcionarios de la entidad que cuando un acto admininstrativo ordena notificar y/o comunicar a un funcionario o una dependenci interna, dicho tramite se realiza al correo electronico que ordena el acto y no a la bandeja del SGDA</t>
  </si>
  <si>
    <t>Realizar acciones con el fin de incrementar el uso de medios electrónicos y el número de notificaciones electrónicas en el trámite de notificación.</t>
  </si>
  <si>
    <t>Número de capacitaciones realizadas a los enlaces de Notificaciones de las diferentes dependencias en el proceso de Notificación.</t>
  </si>
  <si>
    <t>Este indicador mide el número de capacitaciones realizadas a los enlaces de Notificaciones de las diferentes dependencias en el proceso de Notificación.</t>
  </si>
  <si>
    <t>Disminuir el porcentaje de error en el direccionamiento de los documentos de entrada radicados a las dependencias respecto al promedio del año  inmediatamente anterior (Línea base)</t>
  </si>
  <si>
    <t>Número de documentos radicados erróneamente a las dependencias durante el periodo</t>
  </si>
  <si>
    <t>Este indicador mide el número de error en la asiganción de los documentos radicados en las dependencias</t>
  </si>
  <si>
    <t>Número de documentos totales radicados en el periodo</t>
  </si>
  <si>
    <t>Se cumplió con el indicador.
De 135.832 documentos radicados en el primer trimestre de 2024 se tomó una muestra del 5% lo cual arrojó un resultado de 6.790 documentos radicados que fueron revisados en los cuales se encontraron un total de 6.753 documentos asignados correctamente y que proyectados al total de radicados son 135.152 que cumplen con la asignación correcta a las dependencias</t>
  </si>
  <si>
    <t>Disminuir el porcentaje de error de documentos digitalizados con cumplimiento de las características de calidad, respecto al promedio del año inmediatamente anterior (Línea Base)</t>
  </si>
  <si>
    <t>Número de documentos con error en la digitalización y cargue al sistema durante el periodo</t>
  </si>
  <si>
    <t>Este indicador mide el porcentaje de error en la digitalización de documentos</t>
  </si>
  <si>
    <t>Se cumplió con el indicador​.
De 135.832 documentos digitalizados en el primer trimestre de 2024 se tomó una muestra del 5% lo cual arrojó un resultado de 6.790 documentos digitalizados que fueron revisados en los cuales se encontraron un total de 6.790 documentos digitalizados correctamente y que proyectados al total son 135.832 que cumplen con los parámetros de digitalización</t>
  </si>
  <si>
    <t>Medir el porcentaje de satisfacción de los usuarios que diligencian la encuesta del servicio de atención por ventanilla</t>
  </si>
  <si>
    <t xml:space="preserve">Número de encuestas con resultado insatisfactorio en el periodo </t>
  </si>
  <si>
    <t>Este indicador mide el porcentaje de nivel de satisfación de radicación por ventanilla</t>
  </si>
  <si>
    <t>Número total de radicados por ventanilla en el periodo</t>
  </si>
  <si>
    <t>Se cumplió con el indicador 
​Durante el primer trimestre de 2024, se recibieron treinta y seis encuestas por ventanilla con calificaciones satisfactorias.</t>
  </si>
  <si>
    <t>Implementar el despliegue del Modelo de Gestión Documental y Administración de Archivo -MGDA-.</t>
  </si>
  <si>
    <t>Número de informes del Despliegue del MGDA elaborado y presentado a la Dirección Administrativa</t>
  </si>
  <si>
    <t>Este indicador mide número de informes del MGDA</t>
  </si>
  <si>
    <t>De acuerdo con lo planeado desde el Grupo Gestión Documental, se cumplieron las actividades relacionadas con corte al mes de marzo 2024, llegando al 16% del cumpliento del PAG: 1. Actualización de la política de gestión documental. 2. Actualización del programade gestión documental. 3. Elaboración, aprobación e implementación del PINAR. 4. Identificación de estrategias y planes para la articulación con el plan estrategico institucional. 5. Elaboración de indicadores para el avance del PINAR. 6. Articulación con el plan institucional de capacitación. 7. Elaboración e implementación del plan y cronograma para las transferencias documentales, primarias y secundarias. 8. Desarrollo de mecanismos de difusión de información de los productos y servicios que dispone el archivo central de la Supersalud.</t>
  </si>
  <si>
    <t>Solicitudes de capacitación dirigidas por el Ministerio Público y demás entidades competentes</t>
  </si>
  <si>
    <t>Número de solicitudes de capacitación dirigidas por el Ministerio Público y demás entidades competentes</t>
  </si>
  <si>
    <t>El indicador mide las solicitudes de capacitación dirigidas por el Ministerio Público y demás entidades competentes</t>
  </si>
  <si>
    <t>AD03</t>
  </si>
  <si>
    <t>[90%, 100%]</t>
  </si>
  <si>
    <t>[75%, 90%)</t>
  </si>
  <si>
    <t>[0%, 75%)</t>
  </si>
  <si>
    <t>Se realizó la gestión para participar en  el III Encuentro Dialogos en Derecho Disciplinario del 26-28 de mayo de 2021. (se anexa evidencia de convocatoria para asistir al curso, realizada al correo electronico institucional de la Jefe de Oficina el 7 de mayo de 2021).</t>
  </si>
  <si>
    <t>Se esta adelantando la suscripción de un Convenio Interadministrativo con la Agencia del Inspector General de Tributos, Rentas y Contribuciones Parafiscales, en donde se busca la colaboración entre las dos Entidades  siendo el Beneficio principal para la Oficina de Control Disciplinario.</t>
  </si>
  <si>
    <t>Proferir providencias disciplinarias mediante la aplicación de la ritualidad de las actuaciones previstas en el Código Disciplinario Único y demás normas concordantes, con el fin de garantizar la efectividad de los principios y fines previstos en el</t>
  </si>
  <si>
    <t>ordenamiento jurídico aplicable a los funcionarios de la Superintendencia Nacional de Salud.</t>
  </si>
  <si>
    <t>Gestionar con entidades externas capacitaciones en temas relacionados con derecho disciplinario. (Plan de capacitaciones- Instituto de estudios del ministerio publico - gestiones de la oficina)</t>
  </si>
  <si>
    <t>Auditoría a los Sujetos Vigilados</t>
  </si>
  <si>
    <t>Capacitación a servidores de las regionales sobre el proceso y procedimientos de inspección y vigilancia</t>
  </si>
  <si>
    <t>Número de capacitaciones con los servidores de las regionales sobre el proceso y procedimientos de inspección y vigilancia</t>
  </si>
  <si>
    <t>Este indicador mide la jornadas de capacitaciones realizadas a los servidores publicos de las regionales sobre el procesos y procedimientos de inspección y vigilancia</t>
  </si>
  <si>
    <t>AI04</t>
  </si>
  <si>
    <t xml:space="preserve">	
​Las Capacitaciones a Regionales no se han desarrollado, debido a que el personal que estaría dedicado a esta función ha tenido que ser requerido para las visitas relacionadas con el Plan NAcional de Vacunación y PRASS.  Se estima que en el próxio reporte puedan realizarse las mismas.</t>
  </si>
  <si>
    <t>​El indicador aparece sobre cumplido para este período, sin embargo, debe tenerse en cuenta que en el cuatrimestre pasado no se pudo cumplir ninguna de las 4 capacitaciones que estaban programadas para tal período ya que el personal se encontraba en las visitas de contingencia nacional por el Plan NAcional de Vacunación.</t>
  </si>
  <si>
    <t xml:space="preserve">	
​Se realiza capacitacion dada en la Regional SUR, Se adjunta lista.</t>
  </si>
  <si>
    <t>Realizar seguimiento a los sujetos vigilados mediante auditorías y visitas, revisión de información reportada, requerimientos realizados y la verificación y análisis de indicadores para establecer el cumplimiento de las condiciones de permanencia de</t>
  </si>
  <si>
    <t>los actores del Sistema de Salud, la sostenibilidad financiera y la calidad en la prestación del servicio y producir los informes o conceptos técnicos de acuerdo con la normatividad vigente</t>
  </si>
  <si>
    <t>Capacitar al Talento Humano de las regionales en el proceso y procedimiento para inspección y vigilancia.</t>
  </si>
  <si>
    <t xml:space="preserve">Auditorias y visitas Inspectivas </t>
  </si>
  <si>
    <t>Auditorias y visitas Inspectivas realizadas</t>
  </si>
  <si>
    <t xml:space="preserve">Este indicador mide las auditorias y visitas Inspectivas </t>
  </si>
  <si>
    <t>AI07_B</t>
  </si>
  <si>
    <t xml:space="preserve">Numérica </t>
  </si>
  <si>
    <t>​A marzo de 2021 la delegada para las Medidas Especiales realizó una visita a entidad que se encuentra en proceso de liquidacion.</t>
  </si>
  <si>
    <t xml:space="preserve">​En el segundo trimestre de 2021 se realizó 1 visita a entidades en proceso de liquidacion forzosa.  Esta visita se efectuó a la EPS Ambuq en liquidacion del 13 al 16 de abril de 2021. </t>
  </si>
  <si>
    <t>​​​​En el marco de la funcion de realizar seguimiento y monitoreo a las entdiades bajo acción o medida especial y a las obligaciones de los agentes inrerventores, liquidadores y contralores designados, se ​ realizaron 4 visitas a Instituciones Prestadoras de Servicios de Salud.</t>
  </si>
  <si>
    <t>​Se realizó una visita de seguimiento a la EAPB Comparta en liquidación en el mes de noviembre de 2021 cumpliendo con el indicador.</t>
  </si>
  <si>
    <t>​Se realizaron las visitas a Comparta , Dasalud Choco y Caja de Compensacion familiar ComfaCartagena en liquidaccion se anexan los Autos de Visita.</t>
  </si>
  <si>
    <t>Realizar seguimiento a las entidades bajo acción o medida especial, y a la gestión de los agentes interventores, liquidadores y contralores designados por la Superintendencia Nacional de Salud a través de auditorias o visitas.</t>
  </si>
  <si>
    <t>Administración del Sistema Integrado de Gestión</t>
  </si>
  <si>
    <t xml:space="preserve">Actividades realizadas para la para la  sostenibilidad y fortalecimiento  del Modelo Integrado de Planeación y Gestión - MIPG   </t>
  </si>
  <si>
    <t xml:space="preserve">Numero de  actvidades realizadas para la para la  sostenibilidad y fortalecimiento  del Modelo Integrado de Planeación y Gestión - MIPG   </t>
  </si>
  <si>
    <t xml:space="preserve">El indicador mide las actividades necesarias para  implementar y fortalecer el Modelo Integrado de Planeación y Gestión en la Entidad </t>
  </si>
  <si>
    <t>AS03</t>
  </si>
  <si>
    <t xml:space="preserve">​Se cumplio con la ejecución de las siete (7) actividades programadas para marzo del cronograma de actividades para la sostenibilidad y fortalecimiento del Modelo Integrado de Planeación y Gestión - MIPG​
</t>
  </si>
  <si>
    <t>Se ejecutaron las cinco actividades programadas para la sostenibilidad y fortalecimiento del Modelo Integrado de Planeación y Gestión - MIPG.</t>
  </si>
  <si>
    <t>Durante el presente trimestre se realizaron las 8 actividades programadas en el periodo.</t>
  </si>
  <si>
    <t>​En el trimestre se realizaron actividades en el marco de la implementación y sostenibilidad del Modelo Integrad de Planeación y Gestión.</t>
  </si>
  <si>
    <t>Establecer, implementar y mantener el Sistema Integrado de Gestión de la Entidad, mediante la elaboración y control de documentos y registros, la administración de Riesgos, la identificación y seguimiento de aspectos ambientales, la revisión por la d</t>
  </si>
  <si>
    <t>irección, la planificación y realización de auditorías internas con el fin de orientar, facilitar, seguir y tomar decisiones que permitan el logro de los objetivos institucionales en términos de eficiencia, eficacia y efectividad</t>
  </si>
  <si>
    <t>Ejecutar cronograma de actividades para la sostenibilidad y fortalecimiento  del Modelo Integrado de Planeación y Gestión - MIPG</t>
  </si>
  <si>
    <t xml:space="preserve">Actividades realizadas y acciones de fortalecimiento evaluadas para la sostenibilidad del Subsistema de Responsabilidad Social </t>
  </si>
  <si>
    <t xml:space="preserve">Número de actividades realizadas  para la sostenibilidad del Subsistema de Responsabilidad Social </t>
  </si>
  <si>
    <t xml:space="preserve">El indicador mide las actividades necesarias para la  sostenibilidad del Subsistema de Responsabilidad Social  en la Entidad </t>
  </si>
  <si>
    <t>AS04</t>
  </si>
  <si>
    <t>​Se ejecutaron las dos actividaes programadas para marzo del cronograma de actividades y evaluar acciones de fortalecimiento para la sostenibilidad y apropiación del Subsistema de Responsabilidad Social.</t>
  </si>
  <si>
    <t>​Se ejecutaron las actividades de fortalecimiento para la sostenibilidad y apropiación del Subsistema de Responsabilidad Social.</t>
  </si>
  <si>
    <t>En el Presente trimetre se llevaron a cabo las 3 actividades para el cumplimiento del indicador.</t>
  </si>
  <si>
    <t xml:space="preserve">En este trimestre se realizaron las siguientes acciones frente a la implementación y sostenibilidad del Modelo de responsabilidad Social. </t>
  </si>
  <si>
    <t>Ejecutar cronograma de actividades y evaluar acciones de fortalecimiento para la sostenibilidad y apropiación del Subsistema de Responsabilidad Social</t>
  </si>
  <si>
    <t xml:space="preserve">Informes de Monitoreos de Riesgos allegado a la Secretaria General </t>
  </si>
  <si>
    <t xml:space="preserve">Número de Informes de Monitoreos de Riesgos allegado a la Secretaria General </t>
  </si>
  <si>
    <t xml:space="preserve">El indicador mide los Monitoreos de Riesgos allegado a la Secretaria General </t>
  </si>
  <si>
    <t>AS11</t>
  </si>
  <si>
    <t>Se realizó el monitoreo a los riesgos de gestión y riesgos de corrupción con corte a Q2 - primer semestre 2021.</t>
  </si>
  <si>
    <t xml:space="preserve">Se realizó informe con los soportes y monitoreo de los Riesgos de Gestión y Riesgos de Corrupción con corte a Q4 2021. </t>
  </si>
  <si>
    <t>Enviar a Secretaría General un informe con los soportes y monitoreo de los Riesgos de Gestión y Riesgos de Corrupción con corte a 31 de junio y 31 de diciembre de la vigencia.</t>
  </si>
  <si>
    <t>Gestión de Atención  al Usuario del Sistema General de Seguridad Social en Salud - SGSSS</t>
  </si>
  <si>
    <t>Porcentaje de cumplimiento del cronograma definido en la  medición de la calidad a los actores</t>
  </si>
  <si>
    <t>Número de actividades desarrolladas</t>
  </si>
  <si>
    <t xml:space="preserve">Este indicador mide las actvidades que se realizan para la Aplicación de instrumentos de medición de la calidad a los actores del Sistema General de Seguridad Social en Salud-SGSSS </t>
  </si>
  <si>
    <t>Número total de actividades programados para el periodo</t>
  </si>
  <si>
    <t>AU07</t>
  </si>
  <si>
    <t>​De acuerdo con el cronograma del proceso contractual se cumplió con la etapa precontractual establecida . </t>
  </si>
  <si>
    <t>De acuerdo con el cronograma del proceso contractual se cumplió con la etapa precontractual establecida.</t>
  </si>
  <si>
    <t>Elaborar respuestas a derechos de petición de la entidad, gestionar las quejas, reclamos, denuncias, y solicitudes de información, mediante análisis, clasificación, interpretación y aplicación de acciones como medidas cautelares y la metodología de e</t>
  </si>
  <si>
    <t>valuación de desempeño de las EPS en la atención al Usuario; y el envío de respuestas a las partes interesadas conforme a la ley, para brindar al ciudadano un servicio de calidad y satisfacer eficientemente sus necesidades y requerimientos.</t>
  </si>
  <si>
    <t>Aplicar instrumentos de medición de la calidad a los actores del Sistema General de Seguridad Social en Salud-SGSSS</t>
  </si>
  <si>
    <t>Cobro Persuasivo y por Jurisdicción Coactiva</t>
  </si>
  <si>
    <t>Valor depurado en el periodo</t>
  </si>
  <si>
    <t>Total valores depurados en el periodo</t>
  </si>
  <si>
    <t>El indicador refleja el valor a depurar en la cartera a partir de la acción ejecutiva de cobro  a 31 de diciembre de 2019</t>
  </si>
  <si>
    <t>CJ03</t>
  </si>
  <si>
    <t xml:space="preserve">80%
</t>
  </si>
  <si>
    <t>[80%, 100%]</t>
  </si>
  <si>
    <t xml:space="preserve">Secretaria General- Dirección Financiera </t>
  </si>
  <si>
    <t>[70%, 80%)</t>
  </si>
  <si>
    <t>[0%, 70%)</t>
  </si>
  <si>
    <t>En el marco de la gestión se trabajó en el objetivo del PAG asociado a la depuración de las cuentas por cobrar. Durante el semestre se superó la meta propuesta toda vez que el fortalecimiento dado al Grupo de Cobro Persuasivo y Jurisdicción Coactiva desde la Secretaría General.</t>
  </si>
  <si>
    <t>​La meta se superó ya que se logró una intervención del archivo de gestión de cobro, identificando las obligaciones a depurar, adicionalmente se realizaron gestiones para el cumplimiento del plan de mejora de la Contraloria Genral de la Republica que incluian obligaciones a depurar.</t>
  </si>
  <si>
    <t>Adelantar la gestión de cobro coactivo para la recuperación de las obligaciones a favor de la Superintendencia Nacional de Salud.</t>
  </si>
  <si>
    <t>Depurar la cartera a partir de la acción ejecutiva de cobro de la cartera a 31 de diciembre de 2019</t>
  </si>
  <si>
    <t>Gestión De La Participación Ciudadana En Las Instituciones Del Sistema General De Seguridad Social En Salud</t>
  </si>
  <si>
    <t>Número de reuniones  en donde se difunde la carta deberes y derechos en salud realizadas, traducida en lengua indígena</t>
  </si>
  <si>
    <t>Este indicador mide el número de reuniones realizadas  donde se difunde la carta deberes y derechos en salud traducidas a lenguas indígenas</t>
  </si>
  <si>
    <t>Numérica</t>
  </si>
  <si>
    <t>Se realizó una (1) reunión de socialización con población Embera el 18 de agosto de 2021. Debido a que los resguardos indígenas Emberas se encuentran en zonas apartadas del territorio.</t>
  </si>
  <si>
    <t>​De acuerdo con lo infordo en el mes de octubre se realizó trabajo articulado con las Direcciones Regionales y las Entidades Territoriales lo que permitió realizar las tres socializaciones con la población Embera  y así poder cumplir con la meta anual. </t>
  </si>
  <si>
    <t>Desarrollar y liderar estrategias de promoción de la participación ciudadana, protección al usuario y del ejercicio del control social en el Sistema General de Seguridad Social en Salud, incluidos los regímenes especiales y excepcionales en salud, co</t>
  </si>
  <si>
    <t>ntribuyendo al fortalecimiento de la participación ciudadana y los grupos de control social en el sector salud, así como verificar el cumplimiento de la normatividad vigente en materia de participación ciudadana por parte de los sujetos vigilados.</t>
  </si>
  <si>
    <t>Difundir carta de derechos y deberes traducidos a lenguas indígenas ( Embera - Katio - Chami - Siapidara - Dobida)</t>
  </si>
  <si>
    <t>Porcentaje de EAPB, ESE e IPS de naturaleza pública que reportan fecha de la realización de audiencia pública de rendición de cuentas, según circular única.</t>
  </si>
  <si>
    <t>Número de requerimientos a EAPB, ESE e IPS públicas, que no reportaron fecha de audiencia pública para rendición de cuentas</t>
  </si>
  <si>
    <t>El indicador mide a las EAPB, ESE e IPS de naturaleza pública que reportan fecha de la realización de audiencia pública de rendición de cuentas, según circular única</t>
  </si>
  <si>
    <t>Número de EAPB, ESE e IPS públicas que no reportaron fecha de audiencia pública para rendición de cuentas, según la aplicación de la metodología IV</t>
  </si>
  <si>
    <t>CS08</t>
  </si>
  <si>
    <t>Con corte al 31 de octubre de 2021,  sobre los 1.038 vigilados a reportar rendición de cuentas, 956 (es decir, el 92%) han cumplido con el reporte, como consecuencia a las acciones de inspección y vigilancia realizadas en el periodo.</t>
  </si>
  <si>
    <t>El 31 de diciembre de 2021 se dio cumplimiento al 100% del indicador, toda vez que se efectuaron requerimiento a todos los vigilados que no cumplieron con el reporte de la fecha.</t>
  </si>
  <si>
    <t>Realizar acciones de inspección y vigilancia a  las EAPB, ESE e IPS de naturaleza pública del cumplimiento de la Circular 008/2018 respecto del reporte de la fecha de audiencia pública de rendición de cuentas conforme la metodología definida por la O</t>
  </si>
  <si>
    <t>ficina de Metodologías y Análisis de Riesgos</t>
  </si>
  <si>
    <t xml:space="preserve"> Fortalecimiento de competencias</t>
  </si>
  <si>
    <t>Número de actividades ejecutadas en el período</t>
  </si>
  <si>
    <t>El indicador muestra el nivel de avance en la ejecución de actividades programadas para la implementación y desarrollo  la Política de Gestión del Conocimiento</t>
  </si>
  <si>
    <t xml:space="preserve"> Número de actividades programadas en el cronograma para la Implementación de la Política de Gestión del Conocimiento -MIPG en el periodo</t>
  </si>
  <si>
    <t>​​​​Para el primer trimestres del 2021 se consiguió un porcentaje de cumplimiento del 100% de las actividades programadas para el período, para un porcentaje acumulado del 33%* del total de actividades programadas para el 2021.</t>
  </si>
  <si>
    <t xml:space="preserve">Se cumplió con el 100% de las actividades planeadas, para un total acumulado del 36%  de las actividades planeadas para la vigencia 2021 en la actividad Ejecutar el cronograma  para la Implementación de la Política de Gestión del Conocimiento -MIPG. (Componente de Gestión del Desarrollo)​. </t>
  </si>
  <si>
    <t>Se cumplió con el 100% de las actividades planeadas, para un total acumulado del 38%  de las actividades planeadas para la vigencia 2021 en la actividad Ejecutar el cronograma  para la Implementación de la Política de Gestión del Conocimiento - MIPG.</t>
  </si>
  <si>
    <t xml:space="preserve"> A través de la Gestión realizada por la Dirección de Innovación y Desarrollo se avanza en la implementación de la Política de Gestión del Conocimiento y la Innovación de acuerdo con los parámetros de MIPG, obteniendo en la vigencia 2021.</t>
  </si>
  <si>
    <t>Cualificar los servidores públicos de la Superintendencia Nacional de Salud, mediante eventos de capacitación para mejorar su desempeño en el puesto de trabajo.</t>
  </si>
  <si>
    <t>Ejecutar el cronograma  para la Implementación de la Política de Gestión del Conocimiento -MIPG. (Componente de Gestión del Desarrollo)</t>
  </si>
  <si>
    <t>Administración de la Gestión Documental</t>
  </si>
  <si>
    <t xml:space="preserve">El indicador muestra  el numero de actos administrativos con notificación frente al total de actos administrativos enviado por las dependencias </t>
  </si>
  <si>
    <t>Total de actos administrativos recibidos para notificar  o comunicar en el periodo</t>
  </si>
  <si>
    <t>GD01</t>
  </si>
  <si>
    <t xml:space="preserve">Secretaria General - Dirección Administrativa </t>
  </si>
  <si>
    <t>​​​Se recibieron 2195 actos de notificación y/o comunicación en el periodo de Enero a Marzo de 2021, es decir se gestionó el 100 %.​</t>
  </si>
  <si>
    <t>​​​Se recibieron 5751 actos de notificación y/o comunicación en el periodo de Enero a Junio de 2021, es decir se gestiono el 100 %.​</t>
  </si>
  <si>
    <t>Se han recibido 9899 actos para notificación y/o comunicación en el periodo de Enero a Septiembre de 2021, es decir se gestionó el 100%.​</t>
  </si>
  <si>
    <t>Durante el 2021 se recibieron 13731  Actos Administrativos para notificación y/o comunicación.</t>
  </si>
  <si>
    <t>Administrar la documentación recibida y producida por la Entidad mediante el uso de los estándares del tratamiento de documentos (físicos o electrónicos), de la normatividad vigente, notificación de los actos administrativos y demás documentos con el</t>
  </si>
  <si>
    <t>fin de facilitar el trámite, utilización, consulta de las partes interesadas y la conservación de la memoria institucional de la Superintendencia Nacional de Salud.</t>
  </si>
  <si>
    <t>Porcentaje de avance en la ejecución del PINAR</t>
  </si>
  <si>
    <t>Número de actividades ejecutadas en el PINAR</t>
  </si>
  <si>
    <t>El indicador muestra el nivel de avance en la ejecución de actividades programadas para la implementación y desarrollo  del Plan Institucional de Archivos - PINAR</t>
  </si>
  <si>
    <t>Número de actividades formuladas a ejecutar en el periodo</t>
  </si>
  <si>
    <t>GD12</t>
  </si>
  <si>
    <t xml:space="preserve">Para este periodo se realizaron las cuatro actividades programadas y se ejecutaron al 100%.
</t>
  </si>
  <si>
    <t xml:space="preserve">​De acuerdo con la programación consolidada a junio, las 13 actividades cumplidas satisfactoriamente fueron, en marzo 4 y en junio 9 para un consolidado de 13 actividades. 
</t>
  </si>
  <si>
    <t xml:space="preserve">
​La ejecución consolidada del tercer trimestre comprendido entre julio y septiembre de 2021, dio como resultado el cumplimiento cabal de las 13 actividades programada. 
</t>
  </si>
  <si>
    <t xml:space="preserve">​La ejecución consolidada del cuarto trimestre comprendido entre octubre y diciembre de 2021, dio como resultado el cumplimiento total de las 7 actividades que estaban programadas.
</t>
  </si>
  <si>
    <t>Formular y ejecutar el PINAR</t>
  </si>
  <si>
    <t>Gobierno Y Gestión De La Información</t>
  </si>
  <si>
    <t>Número de actividades implementadas en el Plan de Seguridad y Privacidad de la Información</t>
  </si>
  <si>
    <t>El indicador muestre el porcentaje de avance en las actividades programadas para la implementación y cumplimiento del Plan de Seguridad y Privacidad de la Información</t>
  </si>
  <si>
    <t>Número actividades programadas en el periodo</t>
  </si>
  <si>
    <t xml:space="preserve">​​​​Durante el trimestre se cumplieron con las tres actividades programadas, donde se realizo la gestión de elaboracin y revision de estudios previos, seguimiento a plan de trabajo.
</t>
  </si>
  <si>
    <t xml:space="preserve">​​​​Durante el trimestre se cumplieron con las tres actividades programadas, donde se realizo la gestión de elaboracin y revision de estudios previos, seguimiento a plan de trabajo, 
</t>
  </si>
  <si>
    <t xml:space="preserve">​​​​Durante todo el año se dio cumplimiento con las tres actividades programadas, donde se realizo la gestión de elaboracin y revision de estudios previos, seguimiento a plan de trabajo y demas actividades programdas.
</t>
  </si>
  <si>
    <t>Gobernar, generar, elaborar e implementar mecanismos para la gestión eficaz de administración de la información, mediante la elaboración de políticas, lineamientos, la administración de riesgos de seguridad de la información, el análisis de la calida</t>
  </si>
  <si>
    <t>d de datos, la implantación de controles de seguridad física y lógica y de informes de vulnerabilidades técnicas, para preservar la integridad, disponibilidad, confidencialidad, privacidad y calidad de la información de la entidad.</t>
  </si>
  <si>
    <t>Implementar el Plan de Seguridad y Privacidad de la Información</t>
  </si>
  <si>
    <t>Número de actividades implementadas en el   Plan de Tratamiento de Riesgos de Seguridad y Privacidad de la Información</t>
  </si>
  <si>
    <t>El indicador muestre el porcentaje de avance en las actividades programadas para la implementación y cumplimiento del Plan de Tratamiento de Riesgos de Seguridad y Privacidad de la Información</t>
  </si>
  <si>
    <t>Se realizó la contratación del ingeniero Oscar Luis Felipe Pedraza Quintero, donde se suscribió el Contrato 0​​​​​​58 de 2021  y segumiento a informes.</t>
  </si>
  <si>
    <t>Durante el trimestre se cumplieron con las cinco actividades programadas, donde se realizaron las actividades programadas.</t>
  </si>
  <si>
    <t>Durante el mes de agosto de 2021 se realiza capacitación y acompañamiento a los gestores designados por los líderes de proceso, para realizar la actividad de actualización de Activos de información.</t>
  </si>
  <si>
    <t>"Durante el cuarto trimestre se realizaron actividades de fortalecimiento
Informe de actividades de controles y medidas de protección implementadas durante el periodo
Plan y Cronograma actualizado a la vigencia 2022"</t>
  </si>
  <si>
    <t>Gestión Presupuestal</t>
  </si>
  <si>
    <t>Socializaciones en temas presupuestales dirigidas a los responsables  de la ejecución presupuestal</t>
  </si>
  <si>
    <t>Número de socializaciones realizadas</t>
  </si>
  <si>
    <t xml:space="preserve">El indicador mide las socializaciones realizadas frente a temas presupuestales, dirigidos especialmente a los lideres y responsables de la ejecución presupuestal de la entidad. </t>
  </si>
  <si>
    <t>GP02</t>
  </si>
  <si>
    <t xml:space="preserve">Secretaria General - Dirección Financiera </t>
  </si>
  <si>
    <t>Se realizó socialización de la Ejecución Presupuestal y del Seguimiento al Plan Anual de Adquisiciones a los enlaces de las 16 Dependencias que ejecutan el presupuesto de la entidad con la información al corte del 30 de Junio del 2021, del cual se derivan algunos compromisos y observaciones que fueron atendidas en ese mismo espacio.</t>
  </si>
  <si>
    <t xml:space="preserve">En el  mes de diciembre del 2021 se realiza socialización a los enlaces y directores de las dependencias que Ejecutan el Presupuesto de la Entidad </t>
  </si>
  <si>
    <t>Registrar en SIIF Nación la ejecución de los recursos financieros apropiados por la ley anual de presupuesto y decreto de liquidación mediante la desagregación inicial del presupuesto, la expedición de los Certificados de Disponibilidad Presupuestal</t>
  </si>
  <si>
    <t>(CDP), el Registro Presupuestal del Compromiso (RPC), las modificaciones presupuestales, la verificación y creación de beneficiario cuenta, y otros trámites como las vigencias futuras y constitución de Reservas Presupuestales, para cumplir con las ne</t>
  </si>
  <si>
    <t>cesidades de la Entidad.</t>
  </si>
  <si>
    <t>Realizar socializaciones a las diferentes dependencias responsables de la ejecución sobre el manejo presupuestal y casos específicos.</t>
  </si>
  <si>
    <t>Informes de ejecución presupuestal enviados a la Alta Dirección y a las dependencias</t>
  </si>
  <si>
    <t>Número de Informes realizados y entregados</t>
  </si>
  <si>
    <t xml:space="preserve">Corresponde el indicador de los informes realizados relacionados a la ejecución presupuestal dirigidos a la alta dirección, para realizar seguimiento a la ejecución del presupuesto asignado de la entidad. </t>
  </si>
  <si>
    <t>GP03</t>
  </si>
  <si>
    <t>​​Se realizaron y se enviaron los Informes de Ejecución Presupuestal de Gastos y Reserva Presupuestal a las áreas ejecutoras de la Superintendencia Nacional de Salud correspondiente a la información del mes de Enero del 2021.</t>
  </si>
  <si>
    <t>Ejecución Presupuestal de Inversión y Funcionamiento con información al corte de mayo del 2021 compartido con cada una de las dependencias que lo integran.</t>
  </si>
  <si>
    <t>En el ejercicio de seguimiento y de socialización por parte del Grupo de Presupuesto, la Subdirección Administrativa y la Secretaría General sobre la Ejecución Presupuestal y el Plan Anual de Adquisiciones de la Vigencia 2021, se envía información al corte del 30 de junio del 2021 para que sea revisada previamente a la socialización desarrollada entre los dias 6 y 7 de julio del 2021 según programación con el enlace de la dependencia.​</t>
  </si>
  <si>
    <t>En el ejercicio de seguimiento y de socialización por parte del Grupo de Presupuesto, la Subdirección Administrativa y la Secretaría General sobre la Ejecución Presupuestal y el Plan Anual de Adquisiciones de la Vigencia 2021, se envía información al corte del 30 de junio del 2021.</t>
  </si>
  <si>
    <t>Se informa la Ejecución Presupuestal y Plan Anual de Adquisiciones del mes de Agosto 2021, del cual todas las dependencias estuvo de acuerdo con la información reportada.</t>
  </si>
  <si>
    <t>​​​​Se informa la Ejecución Presupuestal y Plan Anual de Adquisiciones del mes de Septiembre 2021 por cada una de las dependencias, con el fin de informar y realizar acompañamiento a las inquietudes generadas por parte de cada una de ellas. El indicador no se cargo antes debido a que por el Rediseño Institucional se corrió todo el cronograma de las mesas de trabajo.</t>
  </si>
  <si>
    <t xml:space="preserve">Se informa la Ejecución Presupuestal y Plan Anual de Adquisiciones del mes de Octubre 2021 por cada una de las dependencias, con el fin de informar y realizar acompañamiento a las inquietudes generadas por parte de cada una de ellas. 
</t>
  </si>
  <si>
    <t>Se informa la Ejecución Presupuestal y Plan Anual de Adquisiciones con información al corte del 30 de Noviembre 2021 a cada una de las dependencias, con el fin de realizar el seguimiento respectivo, informar nuevos lineamientos y realizar acompañamiento a las inquietudes generadas por parte de las áreas ejecutoras.</t>
  </si>
  <si>
    <t xml:space="preserve">Se informa la Ejecución Presupuestal y Plan Anual de Adquisiciones del mes de diciembre del 2021 con los reportes generados al corte del 31 de diciembre 2021 a cada una de las dependencias, con el fin de realizar el seguimiento respectivo, informar nuevos lineamientos y realizar acompañamiento a las inquietudes generadas por parte de las áreas ejecutoras.
</t>
  </si>
  <si>
    <t>Realizar y entregar informes de ejecución presupuestal a las Dependencias Ejecutoras con el fin de que sirva de herramienta para el análisis por parte de cada responsable.</t>
  </si>
  <si>
    <t>Compromisos total</t>
  </si>
  <si>
    <t xml:space="preserve">El indicador muestra el porcentaje de ejecución del presupuesto asignado a toda la entidad </t>
  </si>
  <si>
    <t xml:space="preserve"> Apropiación total final</t>
  </si>
  <si>
    <t>GP04</t>
  </si>
  <si>
    <t xml:space="preserve">Se evidencia al corte de marzo del 2021 que presupuestalmente se encuentra comprometido $74.902.983.805 sobre una Apropiación Vigente de $194.523.112.248 el cual representa el 38.5% de la Ejecución Total del Presupuesto y no se alcanza la meta programada debido a que la Ejecución Presupuestal depende de la gestión y las necesidades de las dependencias que afectan los rubros de Funcionamiento y Proyectos de Inversión. 
</t>
  </si>
  <si>
    <t>​​​​Se alcanzó la meta programada y formualda en el Plan Aual de Gestión sobre los compromisos totales sobre la apropiación total del  53.3% dado que la meta se encuentra en un 48%, el cual indica que se ha ejecutado un poco más de la mitad de lo estimado para el cierre de la vigencia 2021. Cumplimiento del 110%. </t>
  </si>
  <si>
    <t xml:space="preserve">El indicador muestra el porcentaje de Ejecución Presupuestal frente a los compromisos sobre la apropiación total vigente de la Entidad, el cual al cierre de diciembre del 2021 alcanzó un porcentaje de 85.5%. Significa que no se alcanzó al porcentaje de la meta programada y formulada en el Plan Anual de Gestión el cual estaba proyectada en el 95%.
</t>
  </si>
  <si>
    <t>Realizar seguimiento y emitir alertar tempranas sobre la ejecución del presupuesto.</t>
  </si>
  <si>
    <t xml:space="preserve">Ejecución total del presupuesto en obligaciones </t>
  </si>
  <si>
    <t>GP05</t>
  </si>
  <si>
    <t xml:space="preserve">​Se observa al corte de Marzo del 2021, que presupuestalmente se obligó $25.369.360.351,66 de pesos sobre una Apropiación Vigente de $194.523.112.248 de pesos correspondiente al 13% de la Ejecución Total del Presupuesto. Cumpliendo la meta. </t>
  </si>
  <si>
    <t>​Se alcanzó la meta programada en el Plan Anual de Gestión sobre las obligaciones totales sobre la apropiación total del 33.5% dado que la meta se encuentra en un 20%, el cual indica que se ha ejecutado adecuadamente en lo estimado para el cierre de la vigencia 2021.</t>
  </si>
  <si>
    <t>Se observa al corte de Septiembre del 2021, que presupuestalmente se obligó $107.567.134.232 de pesos sobre una Apropiación Vigente de $194.523.112.248 de pesos correspondiente al 55.3% de la Ejecución Total del Presupuesto. Porcentaje que evidencia el cumplimiento de la meta del 50% programada en la matriz de formulación del Plan Anual de Gestión.</t>
  </si>
  <si>
    <t>El indicador muestra el porcentaje de la Ejecución Presupuestal frente a las obligaciones sobre la apropiación total vigente de la Entidad, el cual al cierre de diciembre del 2021 alcanzó un porcentaje de 84.2%. Significa que no se alcanzó al porcentaje de la meta programada y formulada en el Plan Anual de Gestión el cual estaba proyectada en el 85%.</t>
  </si>
  <si>
    <t xml:space="preserve">Ejecución del presupuesto de funcionamiento </t>
  </si>
  <si>
    <t>Compromisos_presupuesto de funcionamiento</t>
  </si>
  <si>
    <t xml:space="preserve">El indicador muestra el porcentaje de ejecución del presupuesto asignado por rubro de funcionamiento a toda la entidad </t>
  </si>
  <si>
    <t xml:space="preserve"> Apropiación final_presupuesto de funcionamiento</t>
  </si>
  <si>
    <t>GP06</t>
  </si>
  <si>
    <t xml:space="preserve">​​​Al corte del mes de Marzo se comprometieron $35.477.294.423,38 de pesos de una Apropiación Vigente de $131.532.344.000 de pesos correspondiente al 27% de la Ejecución Presupuestal de Funcionamiento. </t>
  </si>
  <si>
    <t>Se alcanzó la meta programada y formulada en el Plan Anual de Gestión sobre el presupuesto de funcionamiento sobre la apropiación total del 41.7% dado que la meta se encuentra en un 40%, el cual indica que se ha ejecutado adecuadamente en lo estimado para el cierre de la vigencia 2021.</t>
  </si>
  <si>
    <t>​El indicador muestra el porcentaje de la Ejecución Presupuestal frente a los compromisos sobre la apropiación total vigente de los Gastos de Funcionamiento de la Entidad, el cual al cierre de diciembre del 2021 alcanzó un porcentaje de 80%. Significa que no se alcanzó al porcentaje de la meta programada y formulada en el Plan Anual de Gestión el cual estaba proyectada en el 94%.</t>
  </si>
  <si>
    <t xml:space="preserve">Porcentaje acumulado de avance en la ejecución del Plan para la Implementación de la Política de Gestión Presupuestal y eficiencia del gasto público  -MIPG. </t>
  </si>
  <si>
    <t>Número de actividades ejecutadas en el periodo</t>
  </si>
  <si>
    <t xml:space="preserve">El indicador muestra el nivel de avance en la ejecución de actividades programadas para la implementación y desarrollo  la Política de Gestión Presupuestal y eficiencia del gasto público  -MIPG. </t>
  </si>
  <si>
    <t xml:space="preserve"> Número de actividades programadas en el Plan para la Implementación de la Política de Gestión Presupuestal y eficiencia del gasto público  -MIPG en el periodo</t>
  </si>
  <si>
    <t>GP07</t>
  </si>
  <si>
    <t>El Grupo Interno de Trabajo de Presupuesto en el primer trimestre del año ejecutó un 29% de las actividades que se encuentran en el presente indicador, de las cuales se evidencia 6 entregables que soportan dichas actividades.</t>
  </si>
  <si>
    <t>Se desarrollon todas las actividades programadas en el Plan para la Implementación de la Política de Gestión del Presupuestal y eficiencia del gasto público -MIPG en el periodo del primer semestre de la Vigencia 2021​​. Se adjunta evidencia de lo correspondiente del mes de Abril a Junio del 2021.</t>
  </si>
  <si>
    <t xml:space="preserve">​El Grupo Interno de Trabajo de Presupuesto en el tercer trimestre del año ejecutó un 82% de las actividades que se encuentran en el presente indicador, de las cuales se evidencia un total de 14 entregables. Para el tercer trimestre se reporta el cumplimiento de 5 actividades. </t>
  </si>
  <si>
    <t xml:space="preserve">El Grupo de Presupuesto en el cuarto trimestre del año 2021 ejecutó el 18% faltante para cumplir con la meta programada del 100% de las actividades (3/3)  que se encuentran en el presente indicador, de las cuales se evidencia un total de 17 entregables para todo el año. </t>
  </si>
  <si>
    <t>Realizar seguimiento a la ejecución presupuestal (vigencia actual y reservas presupuestales) y Plan Anual de Adquisiciones, para identificar y controlar el cumplimiento de los objetivos institucionales</t>
  </si>
  <si>
    <t>Número de actividades ejecutadas del cronograma para la gestión de la Contribución</t>
  </si>
  <si>
    <t>El indicador mide avance en la ejecución del cronograma para la gestión de la Contribución</t>
  </si>
  <si>
    <t xml:space="preserve"> Número de actividades programadas del cronograma para la gestión de la Contribución</t>
  </si>
  <si>
    <t>Se ejecutaron las actividades propuestas para el I trimestre de 2021 a cargo del Grupo de Contribución y Apoyo Técnico, en URL se adjuntan las evidencias respectivas.​</t>
  </si>
  <si>
    <t>Se ejecutaron las actividades propuestas para el II trimestre de 2021 a cargo del Grupo de Contribución y Apoyo Técnico, en URL se adjuntan las evidencias respectivas.​</t>
  </si>
  <si>
    <t>​Se ejecutaron oportunamente las actividades propuestas para el III trimestre de 2021 a cargo del Grupo de Contribución y Apoyo Técnico, se obtuvo un 81 % de avance en la ejecución acumulada del cronograma hasta este corte.</t>
  </si>
  <si>
    <t xml:space="preserve">​​​​​​​Se ejecutaron las actividades propuestas para el IV trimestre de 2021 a cargo del Grupo de Contribución y Apoyo Técnico. </t>
  </si>
  <si>
    <t>Ejecutar el cronograma de actividades que permiten presentar el avance de la gestión de la Contribución</t>
  </si>
  <si>
    <t>Millones recaudados de la Contribución</t>
  </si>
  <si>
    <t>El indicador mide el cumplimiento de la meta de recaudo 2021</t>
  </si>
  <si>
    <t>Millones proyectados de recaudo de la Contribución</t>
  </si>
  <si>
    <t>​Se logró un recaudo de la contribución vigencia 2021 del 90,3 % con corte a julio, se superó la meta establecida que era de al menos el 60%. Este resultado  se obtiene debido a la gestión de recaudo que se adelantó desde el Grupo de Contribución y Apoyo Técnico a la Subdirección Financiera.</t>
  </si>
  <si>
    <t>​Se logró con corte a agosto un recaudo de la contribución vigencia 2021 del 91,45 %, se superó la meta acumulada establecida que era de al menos el 70 % entre julio y agosto. Este resultado se obtiene debido a la gestión de recaudo que se adelantó desde el Grupo de Contribución y Apoyo Técnico a la Subdirección Financiera.</t>
  </si>
  <si>
    <t>Recaudar la Contribución mínimo en un 70%</t>
  </si>
  <si>
    <t>Gestión de Servicios Tecnológicos</t>
  </si>
  <si>
    <t>Número de requerimientos solucionados</t>
  </si>
  <si>
    <t>El Indicador muestra la Eficiencia en la atención de requerimientos recibidos durante el mes</t>
  </si>
  <si>
    <t>Número de requerimientos recibidos</t>
  </si>
  <si>
    <t>​Durante el primer trimestre se recibieron 6542 casos de los cuales 6097 se solucionaron y 30 de ellos fueron cancelados por el usuario, para un total de porcentaje de cumplimiento del 93,65% .</t>
  </si>
  <si>
    <t>Durante el segundo trimestre se recibieron 7948 casos de los cuales 7573 se solucionaron y 42 de ellos fueron cancelados por el usuario, para un total de porcentaje de cumplimiento del 95,81%.</t>
  </si>
  <si>
    <t>​Durante el tercer trimestre se recibieron 10526 casos de los cuales 9954 se solucionaron y 153 de ellos fueron cancelados por el usuario, para un total de porcentaje de cumplimiento del 96,01% .</t>
  </si>
  <si>
    <t>​Durante el cuarto trimestre se recibieron 10536 casos de los cuales 9395 se solucionaron y 166 de ellos fueron cancelados por el usuario, para un total de porcentaje de cumplimiento del 90,74%.</t>
  </si>
  <si>
    <t>Proveer servicios tecnológicos mediante la atención y solución de incidentes, problemas, requerimientos y gestión de cambios  para garantizar  el desarrollo y cumplimiento de las labores de los usuarios de la entidad</t>
  </si>
  <si>
    <t>Cumplir con la prestación de  servicios de TI</t>
  </si>
  <si>
    <t>Número de actividades ejecutadas en el plan de acción de MIPG de las políticas "Gobierno y Seguridad Digital"</t>
  </si>
  <si>
    <t>El indicador mide las actividades necesarias para eliminar las brechas existentes frente al FURAG y Autodiagnósticos realizados en el marco del MIPG en las políticas de Gobierno y Seguridad Digital.</t>
  </si>
  <si>
    <t>Durante el trimestre se cumplieron con las cuatro actividades programadas, donde se definio la estrategia el uso y aprobacion de TI, mantenimiento preventivo de los servicios tecnologicos.</t>
  </si>
  <si>
    <t>​Durante el tercer trimestre se realizó la  actividad del plan de adopción de los servicios ciudadanos digitales básicos (Interoperabilidad, autenticación electrónica y carpeta ciudadana) (Cumplido)</t>
  </si>
  <si>
    <t>Durante el cuarto trimestre se realizó la actividad de actualizacion en la documentación técnica y funcional para cada uno de los sistemas de información oficiales de Supersalud.</t>
  </si>
  <si>
    <t>Ejecutar las actividades plasmadas en el plan de acción de (FURAG y Autodiagnóstico de MIPG), correspondiente a las políticas de "Gobierno y Seguridad Digital"</t>
  </si>
  <si>
    <t>Número de actividades de seguimientos a la disponibilidad de TI realizadas para el funcionamiento de los componentes tecnológicos</t>
  </si>
  <si>
    <t>El indicador mide el seguimiento a la disponibilidad de TI, para garantizar el funcionamiento de los componentes tecnologicos</t>
  </si>
  <si>
    <t>Número actividades programadas para el funcionamiento de los componentes tecnológicos</t>
  </si>
  <si>
    <t xml:space="preserve">Se elaboraron estudios previos para contratar un profesional para el seguimiento de las respuestas a los requerimientos, tramites y solicitudes relacionadas con los servicios a cargo de la TI y se radicaron ante el grupo de contratación, donde se suscribió el Contrato 311 de 2021 con Carlos Felipe Romero.
</t>
  </si>
  <si>
    <t xml:space="preserve">En el marco de la ejecución del Contrato 311 de 2021, se han presentado los informes de actividades correspondientes a los meses abril y mayo. Respecto al informe del mes de junio se encuentra en proceso de elaboración, revisión y aprobación por parte del supervisor.
</t>
  </si>
  <si>
    <t xml:space="preserve">Se realizaron los respectivos seguimientos al contrato durante el tercer trimestre Mesa de servicio – Realizar Seguimiento a la Prestación de servicios soporte y mantenimiento de la Mesa de servicio (Avance Cumplido).
</t>
  </si>
  <si>
    <t xml:space="preserve">Se realizaron los respectivos seguimientos al contrato 311 de 2021 durante el cuarto trimestre Supervisión del Contrato 547 de 2020 plasmada a través de los informes de seguimiento para el año 2021.
</t>
  </si>
  <si>
    <t>Gestionar la operación y garantizar el funcionamiento de los componentes tecnológicos desde la Oficina de Tecnologías de la Información para la Superintendencia Nacional de Salud</t>
  </si>
  <si>
    <t>Adopción y Seguimiento de Acciones y Medidas Especiales</t>
  </si>
  <si>
    <t>Liquidación forzosa adoptada a sujetos vigilados</t>
  </si>
  <si>
    <t>Número de liquidaciones forzosas adoptadas a sujetos vigilados</t>
  </si>
  <si>
    <t>Este indicador mide el número de  medidas especiales adoptadas  en Liquidación forzosa con el fin de garantizar la prestación de servicios de salud.</t>
  </si>
  <si>
    <t>ME09</t>
  </si>
  <si>
    <t>En el mes de febrero de 2021,  la Superintendencia Nacional de Salud ordenó la toma de posesión inmediata de Bienes, Haberes y Negocios y la intervención Forzosa Administrativa para liquidar la Asociacion Mutual Barrios Unidos de Quibdó-Ambuq EPS, lo anterior por identificar hallazagos financieros, juridicos y tecnico-cientificos que no garantizaban la óptima  prestacion del servicio de salud.</t>
  </si>
  <si>
    <t>​Durante el semestre se adoptó  la liquidacion forzosa de la EAPB Comparta .Se programo una toma y efectivamente se realizó este proceso.La razon por la cual no se cumplio esta ultima toma es que el Comite de Medidas Especiales que asesora al Superintendente no considero liquidar ninguna EAPB para este periodo.</t>
  </si>
  <si>
    <t>Adoptar acciones y medidas especiales mediante la identificación de las situaciones críticas o irregulares que se estén presentando en los actores del SGSSS, la determinación de los correctivos a implementar, así como su ejecución y seguimiento, con</t>
  </si>
  <si>
    <t>el propósito de lograr la adecuada prestación de los servicios de salud y la protección de los derechos de los usuarios.</t>
  </si>
  <si>
    <t>Realizar las medidas, en materia de control que se requieran, para garantizar el aseguramiento y la prestación de servicio de salud a los usuarios con calidad.</t>
  </si>
  <si>
    <t>Diseño E Implementación De Políticas, Metodologías, E Instrumentos Para La Inspección, Vigilancia Y Control (IVC)</t>
  </si>
  <si>
    <t>Porcentaje  de actividades realizadas  para aportar a las acciones de IVC a partir de la información disponible.</t>
  </si>
  <si>
    <t>Numero de actividades realizadas en el período</t>
  </si>
  <si>
    <t>El indiacdor mide las actividades realizadas  para aportar a las acciones de IVC a partir de la información disponible.</t>
  </si>
  <si>
    <t>Número de actividades programadas en el período para el diseño de modelos y análisis de acciones de IVC</t>
  </si>
  <si>
    <t>MI02</t>
  </si>
  <si>
    <t>Para esta actividad se realizó:
CONTRATACIÓN, FLUJO DE RECURSOS, ​ESTUDIOS SOAT, ANÁLISIS DE CLUSTERS, MODELO DE DETERMINANTES.</t>
  </si>
  <si>
    <t>​Respecto a al desarrollo de análisis para aportar a las acciones de IVC a partir de la información disponible, para el cuarto trimestre se programó la  ejecución y finalización de las actividades relacionadas.</t>
  </si>
  <si>
    <t>Diseñar y actualizar políticas, metodologías e instrumentos para la Inspección, Vigilancia y Control (IVC) mediante la definición del alcance, la situación inicial, los requerimientos técnicos, las estrategias de implementación y el cronograma, el de</t>
  </si>
  <si>
    <t>sarrollo de las etapas de validación, seguimiento y evaluación ex – post, con el propósito de proveer herramientas técnicas estandarizadas para el desarrollo de las actividades de IVC y los lineamientos institucionales que enmarcarán su ejecución.</t>
  </si>
  <si>
    <t>Diseñar modelos y desarrollar análisis para aportar a las acciones de IVC a partir de la información disponible.</t>
  </si>
  <si>
    <t>Porcentaje de avances en la salidas de información o informes del sector realizados en el período</t>
  </si>
  <si>
    <t>Número de salidas de información o informes del sector realizados en el período</t>
  </si>
  <si>
    <t>El indicador muestra los informes realizados por la OMSAR del sector salud para la toma de decisiones frente a la IVC.</t>
  </si>
  <si>
    <t>Número de salidas de información o informes del sector programadas en el período</t>
  </si>
  <si>
    <t>MI06</t>
  </si>
  <si>
    <t>​​De acuerdo con la meta definida para el primer trimestre de 2021, durante el período se realizó el REPORTE DE SEGUIMIENTO DE RENDICIÓN DE CUENTAS DE EAPB y el INFORME INDICADOR DE CONCENTRACIÓN DE AFILIADOS PARA EPS ​</t>
  </si>
  <si>
    <t>Para esta actividad se realizaron las siguientes salidas durante el primer semestre, de acuerdo con necesidades propias de la entidad.
​1.      Informe SISPRO BDUA REE
2.      Informe Contratacion V1
3.      Reporte Rendición de cuentas
4.      Tablero de Vacunación.</t>
  </si>
  <si>
    <t>Para esta actividad se realizaron salidas de información para los informes
1.        Gobierno Corporativo
2.        PQR II</t>
  </si>
  <si>
    <t>Para la implementación de las salidas de información aplicando métodos de analítica se realizaron tableros de mando e informes de acuerdo con los proyectos programados por el área y que se relacionan con:
Concentración de afiliados (ejecutado al 100%), Reporte de PQRD parte II -Público (ejecutado al 100%), Informe SISPRO BDUA-REE (ejecutado al 100%), Rendición de Cuentas EAPB (ejecutado al 100%), Informe Contratación V1.0 (ejecutado al 100%), Tablero Vacunación (ejecutado al 100%), Informe Gobierno Corporativo (ejecutado al 100%) y Informe de Cartera Semestral (ejecutado al 100%).</t>
  </si>
  <si>
    <t>Implementar salidas de información aplicando métodos de analítica</t>
  </si>
  <si>
    <t>Porcentaje de análisis y propuestas de la reglamentación realizados</t>
  </si>
  <si>
    <t>Número de análisis y propuestas de la reglamentación realizados en el periodo</t>
  </si>
  <si>
    <t xml:space="preserve">El indicador mide el análisis y propuestas de la reglamentación del SGSSS. </t>
  </si>
  <si>
    <t>número de proyectos reglamentarios del sistema publicados en la vigencia</t>
  </si>
  <si>
    <t>MI08</t>
  </si>
  <si>
    <t xml:space="preserve">​Para esta actividad se revisaron y realizaron ajustes a la normatividad relacionada a continuación:
​1.      Proyecto Decreto Nuevos Vigilados y Servicio Farmacéutico VF
2.      Propuesta supervisión Decreto No. 709 de 2021
3.      Proyecto modificación Decreto 1424 de 2019 (Mayo 132021)
</t>
  </si>
  <si>
    <t xml:space="preserve">Desde la Superintendencia Nacional de Salud se participó de forma activa en las actualizaciones de la normatividad que el Ministerio de Salud y Protección Social estaba desarrollando. De forma específica, se realizó la revisión y propuestas de ajuste al Decreto 4747 de 2007 sobre las relaciones entre los prestadores de servicios de salud y las entidades responsables del pago de los servicios de salud, así mismo sobre el proyecto de Decreto relacionado con el uso de reservas técnicas.
</t>
  </si>
  <si>
    <t>Revisar y proponer ajustes a la normatividad que regula al SGSSS</t>
  </si>
  <si>
    <t>Gestión del Procedimiento Administrativo</t>
  </si>
  <si>
    <t xml:space="preserve">Mesas de concertación entre contratistas y coordinadores </t>
  </si>
  <si>
    <t>Número de mesas de concertación entre contratistas y coordinadores realizadas</t>
  </si>
  <si>
    <t>Este indicador mide el número de mesas de concertación realizadas entre contratistas y coordinadores con el fin de optimizar los procesos internos de la Delgada.</t>
  </si>
  <si>
    <t>PA06</t>
  </si>
  <si>
    <t>​El 3 de marzo el Coordinador Adrian Guzmán adelantó mesa tecnico Juridica con la Delegada de Supervisión Institucional, esta acta fue subida en el its 
AC348​</t>
  </si>
  <si>
    <t>​Respecto a este indicador, se porta el acta de reunion realizada por el grupo de prestadores durante el mes de junio, entre corrdinador y contratistas.</t>
  </si>
  <si>
    <t xml:space="preserve">​En atención a la actividad descrita en el indicador, el día 17 de agosto de 2021 el grupo de PSS adscrito a la delegada de procesos administrativo realizó mesa de concertación entre coordinadores, contratistas y funcionarios del grupo, con el fin de dar instrucciones y aclarar temas relacionados con la gestión administrativa y juuridica del equipo de trabajo en el marco del desarrollo del proceso administrativo sancionatorio. </t>
  </si>
  <si>
    <t>Analizar situaciones de presunto incumplimiento de las normas del Sistema General de Seguridad Social en Salud mediante el desarrollo del procedimiento administrativo establecido en la ley, con el propósito de sancionar las infracciones</t>
  </si>
  <si>
    <t>Realizar mesas de trabajo entre contratistas y coordinadores para unificar criterios de ejecución del contrato</t>
  </si>
  <si>
    <t>Mesas de trabajo con las  dependencias que aportan insumos para la investigación administrativa</t>
  </si>
  <si>
    <t>Número de mesas de trabajo con las  dependencias que aportan insumos para la investigación administrativa realizadas</t>
  </si>
  <si>
    <t>Este indicador mide el numero de mesas de trabajo con las  dependencias que aportan insumos para la apertura de investigación administrativa</t>
  </si>
  <si>
    <t>PA13</t>
  </si>
  <si>
    <t xml:space="preserve">Esta reunión con contratistas fue realizada por cada grupo equipo de trabajo (3)  PSS, EAPB y entes territoriales con cada uno de sus contratistas </t>
  </si>
  <si>
    <t xml:space="preserve">Frente a este indicador, es de anotar que, durante el trimestre de abril a junio se realizó una mesa tecnico-juridica dando cumplimiento a la meta establecida para el primer semestre 2021-1. Es preciso mencionar que, la mesa tecnico - juridica  fue realizada en cinco sesiones, por lo tanto adjuntamos una totalidad de cinco actas.
</t>
  </si>
  <si>
    <t xml:space="preserve">​​Respecto de la actividad descrita en el indicador, nos permitimos manifestar que por necesidades del servicio se realizaron 2 mesas tecnico juridicas durante el periodo a reportar, i) el 28 de julio de 2021 de la DPA con la DSI y ii) el 6 de agosto entre la DPA y DPU. </t>
  </si>
  <si>
    <t xml:space="preserve">En razón a las necesidades del servicio, la Delegatura  para investigaciones administrativas vio la necesidad de realizar 2 mesas tecnico - juridicas con la delegatura para entidades territoriales y generadores, recaudadores y administradores de recursos del SGSSS.
1) el 21 de octubre de 2021
2) el 19 de noviembre de 2021
De las anteriores reuniones se adjunta el acta correspondiente </t>
  </si>
  <si>
    <t>Realizar de forma permanente mesas técnico jurídicas con las dependencias que aportan insumos para la investigación administrativa para socializar la Circular 04 de 2018 y demás aspectos relacionados con la política sancionatoria de la entidad  y la</t>
  </si>
  <si>
    <t>calidad de los casos trasladados a la Delegada</t>
  </si>
  <si>
    <t>Porcentaje de Cumplimiento de las condiciones mínimas que deben reunir las solicitudes de investigación</t>
  </si>
  <si>
    <t>Número de solicitudes de investigación recibidas en el semestre de referencia - Número de solicitudes objeto de devolución en el semestre de referencia</t>
  </si>
  <si>
    <t>Este indicador sirve para determinar qué porcentaje de las solicitudes de investigación fue aceptado para estudio de la delegada sin efectuar devolución</t>
  </si>
  <si>
    <t xml:space="preserve"> Número de solicitudes de investigación recibidas en el semestre de referencia</t>
  </si>
  <si>
    <t>PA14</t>
  </si>
  <si>
    <t xml:space="preserve">​Frente a este indicador, es de anotar que es a demanda, sin embargo realizamos el siguiente análisis.
Se presentaron 639 solicitudes de investigación, de las cuales, fueron devueltas 136, en la medida en que estas no cumplían los requisitos establecisos por esta Delegatura, por lo tanto, al restar las devoluciones tenemos 503 solicitudes de investigamos, las cuales constituyen el  78.7% de las solicitudes fueron aceptadas para el tramite correspondiente.
Teniendo en cuenta lo anterior, encontramos que la meta programada por la Delegatura es a demanda, por lo tanto, nos encontramos en pleno cumplimiento de este.​
</t>
  </si>
  <si>
    <t>Frente a este indicador, es de anotar que es a demanda, sin embargo, realizamos el siguiente análisis.
Se presentaron 469 solicitudes de investigación, de las cuales, fueron devueltas 48, en la medida en que estas no cumplían los requisitos establecidos por esta Delegatura, por lo tanto, al restar las devoluciones tenemos 421 solicitudes de investigamos, las cuales constituyen el 89.77% de las solicitudes fueron aceptadas para el trámite correspondiente.
Teniendo en cuenta lo anterior, encontramos que la meta programada por la Delegatura es a demanda, por lo tanto, nos encontramos en pleno cumplimiento de este.
​</t>
  </si>
  <si>
    <t>Efectividad jurídica de las acciones de Inspección y Vigilancia en relación con el ejercicio de la función de control</t>
  </si>
  <si>
    <t>Número de solicitudes de investigación recibidas en el semestre de referencia - Número de solicitudes recibidas en el semestre de referencia respecto de las cuales se emitió informe de improcedencia</t>
  </si>
  <si>
    <t>Este indicador sirve para determinar qué porcentaje de las solicitudes de investigación sirvió de fundamento para la apertura de procesos administrativos sancionatorios, excluyéndose aquellas objeto informe de improcedencia</t>
  </si>
  <si>
    <t>PA15</t>
  </si>
  <si>
    <t xml:space="preserve">Frente a este indicador, es de anotar que se presentaron 639 solicitudes de investigación, de las cuales, restamos 136 devoluciones para un total de 503.
Es de anotar que las devoluciones se realizan a las areas remitentes en la medida en que las solicitudes no reúnen los requisitos establecidos en la circular 004 de 2018, por esto tomamos como total 503 en el denominador 
​Posterior a la operación antes señalada, es decir a los 503 le restamos 68 informes de improcedencia y sobre el resultado sacamos el porcentaje respectivo, para un total de 86.5% que sirvió de fundamento para el estudio de solicitudes de investigacion. 
Teniendo en cuenta lo anterior, encontramos que la meta programada por la Delegatura es a demanda y de acuerdo con el resultado calculado en el valor del indicador (86.5% ) es la efectividad jurídica de las acciones de inspección y vigilancia en relación a la actividad de control, concluyendose que se esta dando cumplimineto al indicador. </t>
  </si>
  <si>
    <t>Frente a este indicador, es de anotar que se presentaron 469 solicitudes de investigación, de las cuales, restamos 64 devoluciones para un total de 405.
Es de anotar que las devoluciones se realizan a las áreas remitentes en la medida en que las solicitudes no reúnen los requisitos establecidos en la circular 004 de 2018, por esto tomamos como total 405 en el denominador 
​Posterior a la operación antes señalada, es decir a los 405 le restamos 64 informes de improcedencia y sobre el resultado sacamos el porcentaje respectivo, para un total de 72.7% que sirvió de fundamento para el estudio de solicitudes de investigación. 
Teniendo en cuenta lo anterior, encontramos que la meta programada por la Delegatura es a demanda y de acuerdo con el resultado calculado en el valor del indicador (72.7%) es la efectividad jurídica de las acciones de inspección y vigilancia en relación con la actividad de control, concluyéndose que se está dando cumplimiento al indicador.</t>
  </si>
  <si>
    <t>Determinar qué porcentaje de las solicitudes de investigación sirvió de fundamento para la apertura de procesos administrativos sancionatorios, excluyéndose aquellas objeto informe de improcedencia</t>
  </si>
  <si>
    <t xml:space="preserve">Formulación, Implementación y Evaluación de Planes y Programas </t>
  </si>
  <si>
    <t xml:space="preserve">Actividades realizadas para la apropiación, fortalecimiento y seguimiento de la Planeación Estratégica en la entidad </t>
  </si>
  <si>
    <t xml:space="preserve">Número de actividades realizadas para la apropiación, fortalecimiento y seguimiento de la Planeación Estratégica en la entidad </t>
  </si>
  <si>
    <t xml:space="preserve">El indicador mide todas las actividades necesarias para llevar a cabo el cumplimiento del Objetivo del proceso de Formular, implementar y evaluar los planes y programas institucionales </t>
  </si>
  <si>
    <t>PI02</t>
  </si>
  <si>
    <t xml:space="preserve">Durante el I trimestre se realizaron las siguientes actividades realacionadas al fortalecimiento de la Planeación Estrategica, las cuales consistieron en actualizar el PAG, de acuerdo con las modificaciones solicitadas para la presente vigencia. Como segunda actividad se actualizó el listado maetsro de indicadores, de acuerdo al PAG 2021. En tercera medida se realizó informe de indicadores el cual fue socializado al CIGD y por último se socializó el PAAC a los funcionarios de la entidad. </t>
  </si>
  <si>
    <t xml:space="preserve">Para el presente trimestre, se ejecutaron las siguientes actvidades, de acuerdo a lo planeado en el cronograma correspondiente, estas son:
1. Se sensibilizó a los gestores en el mes de abril, en formulación y análisis de indicadores de gestión y estrátegicos.
2. Se actualizó y socializó a traves de pieza de comunicación, cartilla sobre la medición de la gestión Institucional.
3. Se realizaron campañas asociados al proceso de planes, referente a la ruta para encontar los planes institucionales, informes de seguimiento y evaluación resaltando la importancia de estos.
4. Se realizaron actividades para la mejora continua en la apropiación, elaboración, seguimiento y oportunidad de los planes y programas de la SNS, a través de los recursos de proyectos de inversión. Esto se valida a traves de los informes de supervisión. </t>
  </si>
  <si>
    <t xml:space="preserve">​En el tercer trimestre de 2021, se realizaron las siguientes actividades para la apropiación y formatlecimiento de la Planeación Estratégica en la Entidad
1. Se realizó publicación de pieza comunicativa asociados al proceso de planes, referente a la ruta para encontrar informes de seguimiento y evaluación, asi  mismo se gestionó la publicación de Podcast que muestran la gestión de los diferentes procesos de la OAP. 
2. Se ajustaron los planes  y programas de la entidad, de acuerdo con la implementación de la Reingenieria de Procesos o Rediseño Institucional. 
3. Se socializó la cartilla sobre la medición de la gestión Institucional, a traves de correo electronico a todos los funcionarios de la entidad.
4. Se realizó documento de analisis en donde el objetivo era Identificar en las entidades del orden nacional la forma en como realizan la evaluación en los planes y programas institucionales.
5. Se anexan los informes de seguimiento correspondiente a las acciones que se hacen a traves del proyecto de inversión. </t>
  </si>
  <si>
    <t xml:space="preserve">Frente a la implementación y fortalecimiento de la Planeación Estrategica, en este último trimestre se realizaron las siguientes acciones:  
1. Se realizó jornada de Planeación Estrategica con directivos para la actualización del Plan Estrátegico Institucional y Desarrollo Administrativo.
2. Se capacitó a los  gestores en formulación y análisis de indicadores de gestión y estrátegicos. Jornada llevada a cabo en el mes de Octubre.
3. Realizar campañas o tutoriales asociados al proceso de planes, referente a la ruta para encontar los documentos, planes institucionales, informes de seguimiento y evaluación resaltando la importancia de estos. (Podcast y piezas graficas)
4. Se socializó el Plan Anula de Gestión para la  participación activa de los grupos de valor e interes en la formulación de la gestión Institucional. 
5. Realizar acciones para la mejora continua en la apropiación, elaboración, seguimiento y oportunidad de los planes y programas de la SNS, a través de los recursos de proyectos de inversión. Informe del contratista Jorge Rojas. </t>
  </si>
  <si>
    <t>Formular, implementar y evaluar los planes y programas institucionales, mediante la alineación y aplicación de políticas, lineamientos, metodologías e instrumentos técnicos establecidos y adoptados por la entidad, mediante la implementación y el segu</t>
  </si>
  <si>
    <t>imiento al cumplimiento de los planes y programas a través de la medición de la gestión institucional, y evaluación con el fin de   lograr el desarrollo de estrategias enmarcadas para el cumplimiento de la misión y visión de la entidad.</t>
  </si>
  <si>
    <t>Ejecutar cronograma de actividades para la apropiación, fortalecimiento  y seguimiento de la planeación estratégica institucional.</t>
  </si>
  <si>
    <t>Resolución de Conflictos derivados entre los actores del Sistema General de Seguridad Social en Salud</t>
  </si>
  <si>
    <t>Documentos  técnicos y jurídicos para fortalecer la   Función de conciliación elaborados.</t>
  </si>
  <si>
    <t>Número de documentos  técnicos y jurídicos para fortalecer la  Función de conciliación elaborados</t>
  </si>
  <si>
    <t xml:space="preserve">Este indicador mide el número de documentos  técnicos y jurídicos realizados para fortalecer la  Función de conciliación </t>
  </si>
  <si>
    <t>RC04</t>
  </si>
  <si>
    <t>​Para el mes de Junio de 2021, el contrato 72 de 2021 realizo la entrega de un producto mediante radicado  20218231612862 del 30/06/21 que contiene el seguimiento a la correspondencia de la funcion de conciliacion.​</t>
  </si>
  <si>
    <t>1. Proceso de consolidación y análisis del seguimiento de la totalidad de radicaciones y traslados del área de conciliación (contrato 72 de 2021, radicado 20219300403646082).
2.     Proceso de consolidación y análisis de seguimiento de la totalidad de radicaciones y traslados de la Direccion de Conciliación (contrato 71 de 2021 radicado 20219300403659952).
3.     Consolidado de las Actas y/o acuerdos suscritos ante la SNS entre los años 2007 a 2021 (contratos 68,69 y 70 radicado 20219300403618262).
4.     Seguimiento a la gestión adelantada por las delegadas competentes respecto de los acuerdos trasladados por presunto incumplimiento (contrato 68 de 2021 radicados 20219300403618282 y 20219300403635042</t>
  </si>
  <si>
    <t>Realizar seguimiento a los procesos de liquidación voluntaria identificados a través de conceptos técnicos, visitas inspectivas, auditorías integrales y requerimientos de información con el propósito de verificar que el vigilado garantice los derecho</t>
  </si>
  <si>
    <t>s de los afiliados y la correcta aplicación de los recursos del sector salud.</t>
  </si>
  <si>
    <t>Realizar documentos técnicos y jurídicos para fortalecer la  Función de conciliación</t>
  </si>
  <si>
    <t>Evaluación Integral de Riesgos de Sujetos Vigilados</t>
  </si>
  <si>
    <t>Cumplimiento de la evaluación de la Gestión del Riesgo en Salud de las  Entidades Territoriales de Salud (ET)</t>
  </si>
  <si>
    <t>Número de evaluaciones de la Gestión del Riesgo en Salud de las  Entidades Territoriales de Salud (ET)</t>
  </si>
  <si>
    <t>El indicador mide el cumplimiento de la evaluación de la Gestión del Riesgo en Salud de las  Entidades Territoriales de Salud (ET)</t>
  </si>
  <si>
    <t>RI04</t>
  </si>
  <si>
    <t xml:space="preserve">Se realizó la evaluación de la gestión del riesgo en salud de 30 entidades territoriales que son: Caldas, Boyacá, Risaralda, Vaupés, Arauca, Caquetá, Casanare, Valle, Guainía, San Andres, Córdoba, La Guajira, Tolima, Quindío, Vichada, Atlántico, Cesar, Huila, Norte de Santander, Bolívar, Nariño, Putumayo, Santander, Cauca, Magdalena, Meta, Sucre, Amazonas, Choco y Guaviare.​
</t>
  </si>
  <si>
    <t>Se realizaron dos evaluaciones de la Gestión del Riesgo en Salud de las Entidades territoriales (ET) para los departamentos de Antioquia y Cundinamarca.</t>
  </si>
  <si>
    <t>Elaborar informes de seguimiento a los riesgos de los sujetos vigilados mediante la recopilación y análisis de la información, realización de auditorías en campo y la aplicación de metodologías e instrumentos de evaluación de riesgo con el fin de rea</t>
  </si>
  <si>
    <t>lizar seguimiento a las acciones de mitigación de los riesgos de los sujetos vigilados.</t>
  </si>
  <si>
    <t>Realizar la Evaluación de la Gestión del Riesgo en Salud Entidades Territoriales</t>
  </si>
  <si>
    <t>Porcentaje de saneamiento de los recobros en los estados financieros</t>
  </si>
  <si>
    <t>Valor de la sumatoria de los Saneamientos realizados en los Estados Financieros de los recobrantes en el marco del acuerdo de punto final</t>
  </si>
  <si>
    <t>Este indicador mide el porcentaje de saneamiento de los recobros de los estados financieros.</t>
  </si>
  <si>
    <t>Valor total de los Pagos aprobados y glosas definitivas, determinados por la Adres en el marco del acuerdo de punto final</t>
  </si>
  <si>
    <t>RI23</t>
  </si>
  <si>
    <t>​El indicador está sujeto al proceso de saneamiento de los recobros no UPC realizado por cada una de las EPS y estas entidades tienen un comportamiento diferente por sus procesos administrativos y de gestión".​</t>
  </si>
  <si>
    <t>El Cálculo del indicador fue realizado con la información reportada por las EPS en el archivo tipo FT003 Cuentas por Cobrar-Deudores, mediante la Plataforma nRVCC, con firma del representante legal, contador y revisor fiscal. Así como, con el reporte de pagos publicado por la ADRES en su página web.
El numerador del indicador tiene como cortes de análisis junio de 2020 y junio de 2021. Para los recobros a junio de 2020, se excluyeron las Cuentas por Cobrar-Recobros no radicadas, y a junio de 2021 se excluyeron las cuentas por cobrar-recobros menores a 360 días.
En el denominador se tomaron los pagos realizados por la ADRES desde abril de 2020 a junio de 2021. Se precisa que este valor contiene las glosas realizadas por la ADRES a julio de 2021, debido a que no se cuenta con información a junio de 2021, lo que podría incidir en el resultado del indicador.
El resultado del indicador excluye las siguientes EPS: EPM, Coosalud, Dusakawi, Comparta, AIC, Ferronales. Lo anterior, ya que no reportaron radicados no UPC a junio de 2021 y se estaría alterando el resultado al incluirlas.
Se excluye del análisis las EPS en liquidación.
Se evidenciaron debilidades en la calidad de la información del FT003 reportado por las EPS, ya que algunas entidades informaron recobros por terceros que no corresponden a una Entidad Responsable de Pago.
El indicador está sujeto al proceso de saneamiento de los recobros no UPC realizado por cada una de las EPS y estas entidades tienen un comportamiento diferente por sus procesos administrativos y de gestión​</t>
  </si>
  <si>
    <t xml:space="preserve">Nota:  los datos están en millones de pesos
La meta del período era del 80% y se logró el 77%, estando muy cerca de lo programado.  Se resalta que en períodos anteriores, la meta de tales períodos fue ampliamente superada.
El Indicador depende de que se logren realizar los saneamientos en los entes financieros recobrantes, por lo que en gran medida depende de factores externos, sin embargo, como se dijo, se estuvo muy cerca de cumplir la meta del período, y además , en períodos anteriores, la meta fué ampliamente superada.
</t>
  </si>
  <si>
    <t>Realizar seguimiento al proceso de saneamiento de los recobros NO UPC del regimen contributivo en los estados financieros en el marco del acuerdo de punto final.</t>
  </si>
  <si>
    <t>Número de instrucciones contables</t>
  </si>
  <si>
    <t>Este indicador mide el numero de instrucciones contables.</t>
  </si>
  <si>
    <t xml:space="preserve">En el primer semestre de 2021, la cual consistía en "Elaborar instrucciones contables de manera conjunta con órganos reguladores y normalizadores en el marco de la ley 1314 de 2009 y sus modificatorios", nos permitimos informar que se publicó el documento de Orientación Técnica Nº 19 "Aplicación de las normas de contabilidad e información financiera del sector salud" en conjunto con el organismo normalizador Consejo Técnico de la Contaduría Pública. </t>
  </si>
  <si>
    <t xml:space="preserve">La meta se cumplió en Junio-2021 con la elaboración y publicación por parte de la extinta Delegada para la Supervisión de Riesgos en conjunto con el organismo normalizador Consejo Técnico de la Contaduría Pública, del documento de Orientación Técnica Nº 19 "Aplicación de las normas de contabilidad e información financiera del sector salud", el cual contiene 4 instrucciones contables.
</t>
  </si>
  <si>
    <t>Elaborar instrucciones contables de manera conjunta con órganos reguladores y normalizadores en el marco de la ley 1314 de 2009 y sus modificatorios.</t>
  </si>
  <si>
    <t xml:space="preserve">Informes de alertas tempranas  a las EPS </t>
  </si>
  <si>
    <t xml:space="preserve">Número de informes de alertas tempranas </t>
  </si>
  <si>
    <t>Este indicador mide el número de informes realizados sobre alertas tempranas que identifican el nivel de exposición al riesgo.</t>
  </si>
  <si>
    <t>RI25_A</t>
  </si>
  <si>
    <t>Se anexa en informe de alertas tempranas a la Administradora de los Recursos del Sistema General de Seguridad Social en Salud (ADRES) y Entidades Territoriales de Salud (ETS)</t>
  </si>
  <si>
    <t>Realizar visitas y/o auditorias en el marco de la SBR con el proposito de identificar el nivel de exposición al riesgo en las Empresas Promotoras de Salud (EPS) frente a los riesgos de liquidez, crédito, mercado de capitales, operacional, riesgo de g</t>
  </si>
  <si>
    <t>rupo, reputacional, fallas de mercado y Sistema de Administración del Riesgo de Lavado de Activos y de la Financiación del Terrorismo (SARLAFT). De acuerdo con el avance en la implementación de las metodologías, expedición de las respectiva normativa</t>
  </si>
  <si>
    <t>y guías metodológicas para los vigilados priorizados.</t>
  </si>
  <si>
    <t>Informes de alertas tempranas a las IPS</t>
  </si>
  <si>
    <t>RI25_B</t>
  </si>
  <si>
    <t>“Se realizó supervisión basada en riesgos con alertas tempranas según circular 009 de 2016 al reporte del SIREL de la UIAF a las IPS correspondientes”</t>
  </si>
  <si>
    <t>“Se realizó supervisión basada en riesgos con alertas tempranas según circular 009 de 2016 al reporte del SIREL de la UIAF a las IPS correspondientes se anexa informe”</t>
  </si>
  <si>
    <t>Realizar visitas y/o auditorias en el marco de la SBR con el proposito de identificar el nivel de exposición al riesgo en las Intituciones Prestadoras de Servicios de Salud (IPS) frente a los riesgos de liquidez, crédito, mercado de capitales, operac</t>
  </si>
  <si>
    <t>ional, riesgo de grupo, reputacional, fallas de mercado y Sistema de Administración del Riesgo de Lavado de Activos y de la Financiación del Terrorismo (SARLAFT). De acuerdo con el avance en la implementación de las metodologías, expedición de las re</t>
  </si>
  <si>
    <t>spectiva normativa y guías metodológicas para los vigilados priorizados.</t>
  </si>
  <si>
    <t>Informes de alertas tempranas a la Administradora de los Recursos del Sistema General de Seguridad Social en Salud (ADRES) y Entidades Territoriales de Salud (ETS)</t>
  </si>
  <si>
    <t>Este indicador mide el número de informes realizados sobre alertas tempranas que identifican el nivel de exposición al riesgo de las administradoras de los recursos del sistemas general de seguridad social en salud.</t>
  </si>
  <si>
    <t>RI25_C</t>
  </si>
  <si>
    <t>Se realizo supervisión basada en riesgos con alertas tempranas según circular 009 de 2016 al reporte del SIREL de la UIAF a las IPS correspondientes se anexa informe.</t>
  </si>
  <si>
    <t>Con el proposito de que el comite de medidas especiales cuente con la sufuciente información para la toma de decisiones, se realizó concepto de alerta temprana de la EPS coomeva documento en el cual se expone de manera detallada la situacion real y actual de esta entidad.</t>
  </si>
  <si>
    <t>Realizar visitas y/o auditorias en el marco de la SBR con el proposito de identificar el nivel de exposición al riesgo en la Administradora de los Recursos del Sistema General de Seguridad Social en Salud (ADRES) y Entidades Territoriales de Salud (E</t>
  </si>
  <si>
    <t>TS) frente a los riesgos de liquidez, crédito, de capitales, operacional, reputacional, de mercado y Sistema de Administración del Riesgo de Lavado de Activos y de la Financiación del Terrorismo (SARLAFT). De acuerdo con el avance en la implementació</t>
  </si>
  <si>
    <t>n de las metodologías, expedición de las respectiva normativa y guías metodológicas para los vigilados priorizados.lados priorizados).</t>
  </si>
  <si>
    <t>Provisión de soluciones Tecnológicas</t>
  </si>
  <si>
    <t>Número de actividades ejecutadas en la implementación de la arquitectura de TI</t>
  </si>
  <si>
    <t>El indicador muestre el porcentaje de avance en las actividades programadas para la implementación de la Arquitectura de TI</t>
  </si>
  <si>
    <t>Durante el trimestre se cumplieron con las siete actividades programadas, donde se realizo la siguiente gestión:
Se realizó la contratación de la ingeniera Grace Andrea Quintana Ortega, para la ejecución de actividades que se requieran en el desarrollo de los proyectos de Tecnología relacionados con la política de Gobierno Digital en la vigencia 2021
Se realizó la contratación del ingeniero César Augusto Castro Marin, para la implementación de la arquitectura empresarial de TI y garantizar el cumplimiento de los lineamientos establecidos por MINTIC
Se identificó el estado de avance de cada uno de los lineamientos asociados al Marco de Arquitectura Empresarial de MinTIC.
De la misma manera, se procedió con realizar la proyección de metas para cada dominio conforme a lo establecido por el Marco del MinTIC, con el fin de incrementar los indicadores de cumplimiento.
Se realizó la contratación del ingeniero Eduardo Juan Forero Morales, para el apoyo a los proyectos de TI desde el punto de vista de procesos, levantando los requerimientos, incluyendo la normatividad para la vigencia 2021
Se registran 3 artefactos relacionas con la implementación de servicios web
Se realizó la contratación de la ingeniera Sandra Liliana Gómez Sánchez, como arquitecto de datos en la implementación del dominio de información del marco de referencia de la Arquitectura Empresarial de TI propuesto por MINTIC y en los proyectos y/o requerimientos de T.I. relacionados con datos e información en la Superintendencia Nacional de Salud.
Se elaboró propuesta de implementación incremental e iterativa de los lineamientos de Información basados en el Marco de Arquitectura Empresarial (MinTIC).​</t>
  </si>
  <si>
    <t>Durante el trimestre se cumplieron con las tres actividades programadas, donde se realizo la siguiente gestión:
1. Se realizó el autodiagnóstico de la política de Gobierno Digital de acuerdo con los lineamientos de MinTIC, teniendo en cuenta la estructura de la misma, sus habilitadores transversales y los propósitos a cumplir. Se utilizó para el informe el artefacto enviado por el MinTIC, donde se puede ver el avance en cada uno de los lineamientos de la Política. De la misma manera, se apoyó el seguimiento realizado por control interno
2. De acuerdo a la implementación de la arquitectura de TI para la vigencia 2021. Se definió la situación actual en relación los lineamientos adoptados por entidad y posterior se definieron las metas para los 2 To Be's de la vigencia. Teniendo que actualmente se están implementando los diferentes proyectos e iniciativas que impactan la arquitectura de TI. Los avances significativos se evidenciarán en el segundo To Be.
3. Se realizó la actualización de los metadatos del Mapa de Datos (Catálogo de Componentes de Información). De igual forma, se definió el modelo conceptual de relación entre entidades de información para la creación de un repositorio unificado de datos (Datos Maestros y Fuentes Unificadas).​​​</t>
  </si>
  <si>
    <t>Durante el tercer trimestre se realizó la siguiente actividad:
Gobierno Digital y Coordinación de Proyectos – Realizar Informes de autodiagnóstico de avance en la implementación de la Política de Gobierno Digital. (Cumplido)
Se realizó la actualización del autodiagnóstico en la herramienta Excel enviada por MinTIC</t>
  </si>
  <si>
    <t>Durante el cuarto trimestre se realizó la siguiente Gestión:
Se realizo el autodiagnóstico acorde a la Política de Gobierno Digital 2021
Se generó un informe del avance de la Política de Gobierno Digital vigencia 2021.
Se elaboraron los artefactos respectivos en relación con la implementación del Marco de Arquitectura Empresarial, los cuales se encuentran en el repositorio de
Se realizaron: -Presentaciones de diseño, -Diagramas técnicos y de proceso, - Estimaciones de recurso
Se realizaron: -Documentación funcional, -Diagramas técnicos y de proceso
Se continuó con la implementación del dominio de información del Marco de Arquitectura Empresarial definido por MinTIC, cuyos avances y resultados se encuentran en el informe de la evidencia, el cual contiene:
Contexto sobre el Marco de Arquitectura Empresarial
Estrategia de implementación
Avances y estado actual de los lineamientos sobre el dominio de información, agrupados en: - Datos estructurados, - Datos integrados, - Acceso a los datos, - Interoperabilidad
expandirDependencia : Oficina Tecnologias de la Información (3)</t>
  </si>
  <si>
    <t>Proveer soluciones tecnológicas mediante la gestión de arquitectura y la gestión de aplicaciones de T.I, a fin de  Optimizar el servicio, los procesos y recursos de la entidad.</t>
  </si>
  <si>
    <t>Realizar la ejecución de las actividades establecidas en el cronograma para la  implementación de la arquitectura de TI</t>
  </si>
  <si>
    <t>Número de requerimientos internos atendidos por la OTI</t>
  </si>
  <si>
    <t xml:space="preserve">El indicador muestra los requerimientos internos atendidos por la OTI frente a los recibidos </t>
  </si>
  <si>
    <t xml:space="preserve">Para la vigencia 2021 la OTI identificó 898 requerimientos, de los cuales 455 fueron cumplidos a junio de 2021 para un porcentaje de avance del 50,6%, por lo cual se cumplio la meta programada para el semestre que era del 50%​
</t>
  </si>
  <si>
    <t>Durante la vigencia se realizó la siguiente gestión al total de requerimiento así:
· Genesis: Requerimiento 51 de los cuales se tramitaron 40 para un cumplimiento del 78,43%:
· RESOLUCIÓN 1519 DE 2020: (4 ANEXOS) los cuales contenían 123 lineamientos y se gestionaron 101 para un cumplimiento del 82,11%
· MINCIT: Requerimientos 6 de los cuales se tramitaron así:
- Aplicación de Control de Activos - Aplica - en Producción - Alistamiento Técnico Nueva Versión Módulo Control de Activos, Estado: En producción
- Aplicación Sistema de Valoración y Evaluación de Competencias - Funcionarios Provisionales – Sivec, Estado: En producción
- Aplicativo Plan Anual de Adquisiciones Fase II - PAA II, Estado: En producción
- Aplicativo Módulo de Contratistas APP, Estado: En producción
- Módulo Gestión Contratos, Estado:  Implementación - Pruebas y Ajustes STI (95%)
- Aplicativo Pagos (Persona Natural) Fase 1 - Módulo Gestión de Pagos, - Estado:  Implementación - En pruebas y Ajustes (70%)
· NRVCC: Requerimiento 9 de los cuales se tramitaron 9 para un cumplimiento del 100%:
- Solicitudes de ajuste Mallas de Validación Fuente Priorizada Archivos Tipo:  FT001, FT003, FT004, FT005, FT006, FT007, FT011, ST010 y ST011
· Tramites: Requerimiento 3 de los cuales se tramitaron 3 para un cumplimiento del 100%:
- Solicitud de aprobación de planes voluntarios de salud para las EAPB
- Solicitud de modificación de capacidad de afiliación de las EAPB.
- Autorización de reformas estatutarias, procesos de escisión y fusión de vigilados y cualquier otro tipo de composición accionaria.</t>
  </si>
  <si>
    <t>Identificar la evolución de los requerimientos recibidos por la OTI.</t>
  </si>
  <si>
    <t>Supervisión a los sujetos vigilados de la Superintendencia Nacional de Salud</t>
  </si>
  <si>
    <t>Informes elaborados respecto de la oportunidad y calidad en el reporte de información de los sujetos vigilados obligados a reportar información según la Circular Única y sus modificatorias</t>
  </si>
  <si>
    <t>Número de Informes elaborados</t>
  </si>
  <si>
    <t>Este indicador mide el número de informes elaborados respecto de la oportunidad y calidad en el reporte de información de los prestadores de Servicios de salud priorizados por la delegada.</t>
  </si>
  <si>
    <t>SU07</t>
  </si>
  <si>
    <t xml:space="preserve">
Delegatura Prestadores de Servicios en Salud
</t>
  </si>
  <si>
    <t>No se han realizado aún estos informes debido a las contingencias surgidas por la Dedicación a los temas de contingencia nacional.  Se estima que puedan realizarse en los próximos meses.</t>
  </si>
  <si>
    <t>El indicador de este segundo trimestre está al 100% sin embargo, el acumulado se encuentra al 50%, esto porque en el primer trimestre no se pudo realizar la actividad debido a que el personal estaba dedicado a Plan Nacional de Vacunación.  Se estima que en los dos próximos trimestres, esta Delegada se podrá al día con la meta acumulada.</t>
  </si>
  <si>
    <t>​En el presente período no se realizaron este tipo de informes debido a las Obligaciones que el equipo estaba cumpliendo en términos del Plan NAcional de Vacunación.  La Delegada IPS, se podrá al día con este indicador en el próximo informe.</t>
  </si>
  <si>
    <t>La Delegada de Prestadores de Servcios de Salud, realizó 4 informes, los cuales estan publicados en la página web de la entidad.</t>
  </si>
  <si>
    <t>Evaluar las solicitudes de habilitación y autorización, modificación de la capacidad de afiliación, retiros voluntarios, modificación y aprobación de planes voluntarios de salud y tarifas, modificación de la razón social, reformas estatutarias, cambi</t>
  </si>
  <si>
    <t>os de la composición de la propiedad, modificación de la naturaleza jurídica, fusiones, escisiones, cesión de activos, pasivos y contratos allegadas por los sujetos vigilados a la SNS, así como el reintegro de recursos del sector salud mediante revis</t>
  </si>
  <si>
    <t>ión de los documentos soportes, realización de visitas y verificación de información con fuentes externas e internas, con el propósito de mejorar el aseguramiento y la prestación de servicios de salud.</t>
  </si>
  <si>
    <t>Verificar y analizar la calidad y oportunidad del reporte de información de los sujetos vigilados obligados a reportar.</t>
  </si>
  <si>
    <t>Gestión de Tasa</t>
  </si>
  <si>
    <t>Número de solicitudes gestionadas con oportunidad por la Oficina Asesora de Planeación</t>
  </si>
  <si>
    <t xml:space="preserve">El indicador muestra el porcentaje de solicitudes de aplicación fórmula de liquidaciones adicionales de tasa gestionadas frente a las solicitudes asignadas en el sistema de TASA. </t>
  </si>
  <si>
    <t>Número de solicitudes asignadas en el Sistema que maneje la Entidad</t>
  </si>
  <si>
    <t xml:space="preserve">Secretaría General - Dirección Financiera </t>
  </si>
  <si>
    <t xml:space="preserve">Se gestionaron 812 casos de liquidaciones adicionales de Tasa distribuidas de la siguiente manera: 
1. Febrero: 3 liquidaciones adicionales
2. Marzo: 14  liquidaciones adicionales
3. Abril: 795 liquidaciones adicionales
Las liquidaciones adicionales en su la totalidad fueron analizadas y  revisadas en el nuevo aplicativo para Tasa Génesis.​
</t>
  </si>
  <si>
    <t>Se gestionaron 802 casos de liquidaciones adicionales de Tasa distribuidas de la siguiente manera: 
1. Mayo: 1 liquidación adicional
2. Junio: 800  liquidaciones adicionales
3. Julio: 1 liquidación adicional
Las liquidaciones adicionales en su la totalidad fueron analizadas y  revisadas en el nuevo aplicativo para Tasa Génesis.​</t>
  </si>
  <si>
    <t>Se gestionaron 1.562 liquidaciones adicionales de tasa entre agosto y octubre de 2021, las cuales fueron analizadas y aprobadas en el mes de agosto para la generación de los actos administrativos por parte de la Dirección Financiera.</t>
  </si>
  <si>
    <t>Identificar los sujetos, liquidar la tasa y recaudar los recursos que financiarán las actividades de Inspección, Vigilancia y Control que ejerce la Superintendencia mediante el establecimiento y ejecución de los procedimientos del proceso, con el fin</t>
  </si>
  <si>
    <t>de garantizar los recursos para el cumplimiento y desarrollo de la función misional de la Superintendencia Nacional de Salud.</t>
  </si>
  <si>
    <t>Aplicar la fórmula de liquidación de Tasa para las liquidaciones adicionales.</t>
  </si>
  <si>
    <t>PROC_PROCESO</t>
  </si>
  <si>
    <t>IND_NOMBRE</t>
  </si>
  <si>
    <t>PROC_OBJET_1</t>
  </si>
  <si>
    <t>PROC_OBJET_2</t>
  </si>
  <si>
    <t>PROC_OBJET_3</t>
  </si>
  <si>
    <t>PAG_ACTV_1</t>
  </si>
  <si>
    <t>PAG_ACTV_2</t>
  </si>
  <si>
    <t>PAG_ACTV_3</t>
  </si>
  <si>
    <t>IND_FOR_VAR1</t>
  </si>
  <si>
    <t>IND_FOR_VAR2</t>
  </si>
  <si>
    <t>IND_DESC</t>
  </si>
  <si>
    <t>IND_TIPO</t>
  </si>
  <si>
    <t>IND_COD</t>
  </si>
  <si>
    <t>IND_VS</t>
  </si>
  <si>
    <t>IND_UMED</t>
  </si>
  <si>
    <t>META_VIG</t>
  </si>
  <si>
    <t>RANGO_MET</t>
  </si>
  <si>
    <t>IND_PERIODO</t>
  </si>
  <si>
    <t>RANGO_BUENO</t>
  </si>
  <si>
    <t>RANGO_REG</t>
  </si>
  <si>
    <t>RANGO_MAL</t>
  </si>
  <si>
    <t>DEPENDENCIA</t>
  </si>
  <si>
    <t>VAL_ENE_Num</t>
  </si>
  <si>
    <t>VAL_ENE_Den</t>
  </si>
  <si>
    <t>VAL_FEB_Num</t>
  </si>
  <si>
    <t>VAL_FEB_Den</t>
  </si>
  <si>
    <t>VAL_MAR_Num</t>
  </si>
  <si>
    <t>VAL_MAR_Den</t>
  </si>
  <si>
    <t>VAL_ABR_Num</t>
  </si>
  <si>
    <t>VAL_ABR_Den</t>
  </si>
  <si>
    <t>VAL_MAY_Num</t>
  </si>
  <si>
    <t>VAL_MAY_Den</t>
  </si>
  <si>
    <t>VAL_JUN_Num</t>
  </si>
  <si>
    <t>VAL_JUN_Den</t>
  </si>
  <si>
    <t>VAL_JUL_Num</t>
  </si>
  <si>
    <t>VAL_JUL_Den</t>
  </si>
  <si>
    <t>VAL_AGO_Num</t>
  </si>
  <si>
    <t>VAL_AGO_Den</t>
  </si>
  <si>
    <t>VAL_SEP_Num</t>
  </si>
  <si>
    <t>VAL_SEP_Den</t>
  </si>
  <si>
    <t>VAL_OCT_Num</t>
  </si>
  <si>
    <t>VAL_OCT_Den</t>
  </si>
  <si>
    <t>VAL_NOV_Num</t>
  </si>
  <si>
    <t>VAL_NOV_Den</t>
  </si>
  <si>
    <t>VAL_DIC_Num</t>
  </si>
  <si>
    <t>VAL_DIC_Den</t>
  </si>
  <si>
    <t>DESC_DIC</t>
  </si>
  <si>
    <t xml:space="preserve">Expedientes de auditorias, Visitas y Acciones de Inspección derivadas de Contingencias Nacionales identificados, clasificados y conservados a nivel digital. </t>
  </si>
  <si>
    <t>Crear los expedientes relacionados con las visitas, auditorías, o acciones de Inspección asociadas a contingencias nacionales, ejecutadas durante la vigencia.</t>
  </si>
  <si>
    <t>Número de expedientes de auditorías,  visitas y acciones de inspección derivadas de contingencias nacionales identificados, clasificados y conservados a nivel digital</t>
  </si>
  <si>
    <t xml:space="preserve">Este Indicador mide el número de  expedientes de las audittorias, visitas y acciones digitalmente que se realizan a los sujetos vigilados </t>
  </si>
  <si>
    <t>AI01</t>
  </si>
  <si>
    <t>Porcentaje de Auditorías, Visitas y Acciones de Inspección derivadas de contingencias nacionales realizadas.</t>
  </si>
  <si>
    <t>Ejecutar Las Auditorías, Visitas y Acciones de Inspección Derivadas de Contingencias Nacionales</t>
  </si>
  <si>
    <t>Número de auditorias,  visitas y acciones de inspección derivadas de contigencias nacionales realizadas a los sujetos vigilados</t>
  </si>
  <si>
    <t xml:space="preserve"> Número de auditorias,  visitas o acciones de inspección derivadas de contigencias nacionales que requieren realizarse</t>
  </si>
  <si>
    <t>Este Indicador nos muestra el número de auditorias realizadas a los sujetos vigilados por parte de la SNS</t>
  </si>
  <si>
    <t>AI02</t>
  </si>
  <si>
    <t>Auditorias Forenses realizadas a los sujetos vigilados</t>
  </si>
  <si>
    <t>Ejecutar el Cronograma de Auditorias Forences</t>
  </si>
  <si>
    <t>Número de auditorias forenses realizadas a los sujetos vigilados</t>
  </si>
  <si>
    <t>Este Indicador nos muestra el número de auditorias forenses realizadas a los sujetos vigilados por parte de la SNS</t>
  </si>
  <si>
    <t>AI03</t>
  </si>
  <si>
    <t>Porcentaje de Órdenes de reintegro de recursos tramitadas con la normatividad adecuada, antes de la ley 1949 de 2019</t>
  </si>
  <si>
    <t>Ajustar las ordenes de reintegro de recursos, acorde con los cambios normativos y de estructura de la Superintendencia,  antes de la ley 1949 de 2019</t>
  </si>
  <si>
    <t>Número de ordenes de reintegro tramitadas con normatividad adecuada allegadas a la superintendencia antes de la ley 1949 de 2019</t>
  </si>
  <si>
    <t xml:space="preserve"> Número de órdenes de reintegro pendientes por expedir</t>
  </si>
  <si>
    <t>Este indicador mide los números de ordenes de reintegro tramitadas allegadas a la superintendencia.</t>
  </si>
  <si>
    <t>SU05</t>
  </si>
  <si>
    <t>Porcentaje de recursos de reposición, contra las órdenes de reintegro expedidas por la superintendencia, tramitados mediante actos administrativos.</t>
  </si>
  <si>
    <t>Apoyar la gestión de actos administrativos (Resolución de Incorporación de pruebas y resolución que resuelve recursos de reposición), relacionados con el reintegro de recursos.</t>
  </si>
  <si>
    <t>Número de actos administrativos tramitados  por ocasión de recursos de reposición</t>
  </si>
  <si>
    <t xml:space="preserve"> Número de recursos de reposición interpuestos</t>
  </si>
  <si>
    <t>Este indicador mide el numero de recursos de reposición, contra ordenes de reintegro tramitados a superintendencia.</t>
  </si>
  <si>
    <t>SU04</t>
  </si>
  <si>
    <t>Proyectos de creación de Documentos y/o propuestas de ajuste de éstos.</t>
  </si>
  <si>
    <t>Realizar proyectos de procesos, procedimientos, guías o cualquier otro tipo de documento similar y/o realizar propuestas de ajustes a los existentes</t>
  </si>
  <si>
    <t>Número de procesos, procedimientos, guías u otros documentos proyectados y/o con propuesta de ajuste</t>
  </si>
  <si>
    <t>Este indicador mide el numero de procesos, procedimientos y guias de los documentos proyectados.</t>
  </si>
  <si>
    <t>SU03</t>
  </si>
  <si>
    <t>Mesas Técnicas realizadas en las que se imparte capacitación</t>
  </si>
  <si>
    <t>Realizar Capacitación y Asistencia Técnica en Inspección y Vigilancia a Entidades Territoriales con respecto a su competencia</t>
  </si>
  <si>
    <t>Número de mesas técnicas realizadas en las que se imparte capacitación</t>
  </si>
  <si>
    <t>Este indicador mide el numero de mesas tecnicas realizadas en las capacitaciones.</t>
  </si>
  <si>
    <t>SU06</t>
  </si>
  <si>
    <t>Mesas técnicas con entidades sujetas de Inspección y Vigilancia</t>
  </si>
  <si>
    <t>Desarrollar mesas Técnicas con las entidades sujetas de Inspección y Vigilancia.</t>
  </si>
  <si>
    <t>Número de Mesas técnicas con entidades sujetas de Inspección y Vigilancia</t>
  </si>
  <si>
    <t>Este indicador mide el numero de mesas tecnicas realizadas con entidades sujetas a inspeccion y vigilancia.</t>
  </si>
  <si>
    <t>SU15</t>
  </si>
  <si>
    <t>Porcentaje de PQRDS finalizadas,  presentadas por los vigilados y grupos de interés.</t>
  </si>
  <si>
    <t>Tramitar las Peticiones, Quejas, Reclamos, Denuncias y Solicitudes-PQRDS presentadas por los vigilados y grupos de interés.</t>
  </si>
  <si>
    <t>Suma total de  PQRDS finalizadas presentadas por los vigilados y grupos de interés</t>
  </si>
  <si>
    <t xml:space="preserve"> Suma total de PQRDS presentadas por los vigilados y grupos de interés</t>
  </si>
  <si>
    <t xml:space="preserve">Este indicador mide el número de PQRDS presentadas por los sujetos vigilados y estamentos externos y tramitadas por la Delegada  </t>
  </si>
  <si>
    <t>SU01</t>
  </si>
  <si>
    <t>Porcentaje de solicitudes resueltas o en trámite.</t>
  </si>
  <si>
    <t>Resolver o gestionar las solicitudes de los vigilados en cuanto a la gestión de sus trámites.</t>
  </si>
  <si>
    <t>Número de solicitudes Resueltas o en gestión</t>
  </si>
  <si>
    <t xml:space="preserve"> Número de Solicitudes recibidas y acumuladas</t>
  </si>
  <si>
    <t xml:space="preserve">Este indicador mide el número de solicitudes resueltas y en tramite allegadas a la superintendencia. </t>
  </si>
  <si>
    <t>SU10_A</t>
  </si>
  <si>
    <t>Delegatura Entidades Aseguramiento en salud</t>
  </si>
  <si>
    <t>Tramitar las peticiones, quejas, reclamos, denuncias y solicitudes PQRDS presentadas por los vigilados y grupos de interes</t>
  </si>
  <si>
    <t>SU10_B</t>
  </si>
  <si>
    <t>Realizar mesas de apropiación y aplicabilidad del Sistema Integrado de Gestión al interior de la Dependencia.</t>
  </si>
  <si>
    <t>Número de mesas ejecutadas para la apropiación del Sistema Integrado de Gestión al interior de la Delegada</t>
  </si>
  <si>
    <t>Este indicador mide el número de mesas realizadas para la apropiación del Sistema Integrado de Gestión al interior de la delegada.</t>
  </si>
  <si>
    <t>SU09</t>
  </si>
  <si>
    <t>Entidades Territoriales clasificadas en nivel de desempeño bajo y muy bajo </t>
  </si>
  <si>
    <t>Realizar seguimiento a las entidades territoriales respecto del cumplimiento de sus funciones y competencias en la vigencia anterior.</t>
  </si>
  <si>
    <t>Número de Entidades Territoriales clasificadas en nivel de desempeño bajo y muy bajo</t>
  </si>
  <si>
    <t>Este indicador mide el numero de entidades territoriales clasificadas en desempeño bajo y muy bajo al cumplimiento de sus funciones y competencias.</t>
  </si>
  <si>
    <t>SU11</t>
  </si>
  <si>
    <t>Númerica </t>
  </si>
  <si>
    <t> </t>
  </si>
  <si>
    <t>Número de instrumentos de Inspección y Vigilancia generados.</t>
  </si>
  <si>
    <t>Generar instrumentos para mejorar acciones de Inspección y Vigilancia</t>
  </si>
  <si>
    <t>Número de instrumentos generados y/o ajustados</t>
  </si>
  <si>
    <t xml:space="preserve">Este indicador mide el número de instrumentos diseñados con el fin de mejoras las acciones de Inspección y Vigilancia  </t>
  </si>
  <si>
    <t>SU12</t>
  </si>
  <si>
    <t>Documentos revisados relacionados con la racionalización de trámites en cuanto a tiempos y flujos</t>
  </si>
  <si>
    <t>Revisar Documentos relacionados con la racionalización de trámites en cuanto a tiempos y flujos</t>
  </si>
  <si>
    <t xml:space="preserve">Número de documentos revisados </t>
  </si>
  <si>
    <t>Este indicador mide el número de documentos revisados relacionados con la racionalización de trámites en cuanto a tiempos y flujos</t>
  </si>
  <si>
    <t>SU13</t>
  </si>
  <si>
    <t xml:space="preserve">Delegatura Entidades Aseguramiento en salud.
</t>
  </si>
  <si>
    <t>Porcentaje de solicitudes verificadas y tramitadas en la Dirección responsable de la Delegada de Supervisión Institucional</t>
  </si>
  <si>
    <t>Verificar información financiera disponible en la Entidad, que permita realizar la liquidación adicional</t>
  </si>
  <si>
    <t>Número de solicitudes verificadas y tramitadas durante el período evaluado en la Dirección responsable de la Delegada de Supervisión Institucional</t>
  </si>
  <si>
    <t>Número de solicitudes radicadas en el sistema de información que maneja la Entidad durante el período evaluado</t>
  </si>
  <si>
    <t>Este indicador mide el porcentanje  de solicitudes verificadas y tramitadas en la direccion respondable de la delegada de supervision institucional.</t>
  </si>
  <si>
    <t>TS08</t>
  </si>
  <si>
    <t xml:space="preserve">Informes publicados de condiciones financieras y de solvencia </t>
  </si>
  <si>
    <t>Realizar la publicación de los informes  de evaluación de cumplimiento de las condiciones financieras y de solvencia de Empresas Promotoras de Salud - Empresas Promotoras de Salud Indígenas</t>
  </si>
  <si>
    <t xml:space="preserve">Número de informes publicados de condiciones financieras y de solvencia </t>
  </si>
  <si>
    <t>Este indicador mide número de informes realizados y publicados de condiciones financieras y de solvencia de las Empresas promotoras de Salud.</t>
  </si>
  <si>
    <t>RI07</t>
  </si>
  <si>
    <t>Departamentos con convocatoria de mesa flujo de recursos</t>
  </si>
  <si>
    <t>Realizar cobertura del territorio nacional a través del desarrollo de mesas de flujo de recursos y compromisos de pago relacionados entre Empresas Promotoras de Salud e Intituciones Prestadoras de Servicios.</t>
  </si>
  <si>
    <t>Número de Departamentos con convocatoria de mesa de flujo de recursos</t>
  </si>
  <si>
    <t>Este indicador mide número  de convocatoria de mesa de flujo de recursos.</t>
  </si>
  <si>
    <t>RI10</t>
  </si>
  <si>
    <t>Conceptos técnicos respecto de las notas técnicas</t>
  </si>
  <si>
    <t>Elaborar conceptos técnicos respecto de las notas técnicas que respaldan el cálculo de las tarifas de los planes voluntarios de salud y/o de las reservas técnicas.</t>
  </si>
  <si>
    <t>Número de conceptos técnicos respecto de las notas técnicas elaborados</t>
  </si>
  <si>
    <t>Este indicador mide el numero de conceptos tecnicos de las notas tecnicas.</t>
  </si>
  <si>
    <t>RI08</t>
  </si>
  <si>
    <t>Visitas de evaluación de la gestión de riesgos  a los vigilados priorizados en el marco de la SBR</t>
  </si>
  <si>
    <t>Realizar visitas para la verificación de la gestión del riesgo en sujetos vigilados.</t>
  </si>
  <si>
    <t>Número de visitas de evaluación de la gestión de riesgos  a los vigilados priorizados en el marco de la SBR</t>
  </si>
  <si>
    <t>Este indicador mide el número de visitas de evaluacion de gestion de riesgos a los vigilados.</t>
  </si>
  <si>
    <t>RI09</t>
  </si>
  <si>
    <t>Insumos técnicos relacionado con riesgos actuariales</t>
  </si>
  <si>
    <t>Generar insumos técnicos para la operación e implementación del Modelo de Supervisión Basado en Riesgos en lo relacionado con riesgos actuariales.</t>
  </si>
  <si>
    <t>Número de insumos técnicos generados relacionado con riesgos actuariales</t>
  </si>
  <si>
    <t>Este indicador mide el número de insumos tecnicos con riesgos actuariales.</t>
  </si>
  <si>
    <t>RI26</t>
  </si>
  <si>
    <t>Cobertura de EPS del régimen contributivo y subsidido con evaluación de la gestión del riesgo en salud.</t>
  </si>
  <si>
    <t>Realizar la Evaluación de la Gestión del Riesgo en Salud de Entidades Promotoras de Salud (EPS) del régimen contributivo y subsidiado.</t>
  </si>
  <si>
    <t>Número de evaluaciones de la gestión del riesgo en salud de las Entidades Promotoras de Salud (EPS)</t>
  </si>
  <si>
    <t>Este indicador mide el numero  de evaluaciones de la gestion del riesgo en salud de las EPS.</t>
  </si>
  <si>
    <t>RI11</t>
  </si>
  <si>
    <t>Cumplimiento del seguimiento a las EPS según nivel de riesgo contenido en la evaluación</t>
  </si>
  <si>
    <t>Realizar el Seguimiento de la Gestión del Riesgo en Salud de Entidades Promotoras de Salud (EPS) del régimen contributivo y subsidiado.</t>
  </si>
  <si>
    <t>Número de seguimientos a la gestión del riesgo en salud, (según nivel de riesgo) de las Entidades Promotoras de Salud (EPS)</t>
  </si>
  <si>
    <t xml:space="preserve">Este indicador mide el numero  de seguimiento a las EPS en la gestion del riesgo en salud. </t>
  </si>
  <si>
    <t>RI12</t>
  </si>
  <si>
    <t>EPS con análisis de interaccíon de riesgo ( salud, Operativo, reputacional, de mercado)</t>
  </si>
  <si>
    <t>Elaborar análsis de interacción de riesgos (salud, Operativo, reputacional, de mercado) para EPS del régimen contributivo y EPS del régimen subsidiado.</t>
  </si>
  <si>
    <t>Número EPS con documento de análisis de interaccíon de riesgo</t>
  </si>
  <si>
    <t xml:space="preserve">Este indicador mide el numero  de a las EPS en la gestion del riesgo en salud. </t>
  </si>
  <si>
    <t>RI01</t>
  </si>
  <si>
    <t>Cobertura de EAPB de régimen Especial o Exceptuado, entidades adaptadas y EPS Indígenas con evaluación de la Gestión del Riesgo en Salud.</t>
  </si>
  <si>
    <t>Realizar la Evaluación de la Gestión del Riesgo en Salud de Entidades de régimen Especial o Exceptuado, entidades adaptadas y EPS Indígenas.</t>
  </si>
  <si>
    <t>Número de evaluaciones de la gestión del riesgo en salud de las EAPB de régimen especiales exceptuados y adaptados</t>
  </si>
  <si>
    <t>Este indicador mide el numero  de a las EPS en la gestion del riesgo en salud de la EAPB.</t>
  </si>
  <si>
    <t>RI02</t>
  </si>
  <si>
    <t>Cumplimiento del seguimiento a las EAPB de régimen Especial o Exceptuado, entidades adaptadas y EPS Indígenas según nivel de riesgo obtenido en la evaluación</t>
  </si>
  <si>
    <t>Realizar el Seguimiento de la Gestión del Riesgo en Salud de Entidades de régimen Especial o Exceptuado, entidades adaptadas y EPS Indígenas.</t>
  </si>
  <si>
    <t>Número de seguimientos a la gestión del riesgo en salud, (según nivel de riesgo) de las EAPB de régimen Especial o Exceptuado, entidades adaptadas y EPS Indígenas</t>
  </si>
  <si>
    <t>Este indicador mide el numero  de seguimiento a las EAPB  en la gestion del riesgo en salud de la EAPB.</t>
  </si>
  <si>
    <t>RI03</t>
  </si>
  <si>
    <t xml:space="preserve">Seguimiento a la gestión del riesgo en salud de las Entidades territoriales (Departamentales, Distritos especiales y municipos categoría 1 y 2) en nivel de riesgo alto </t>
  </si>
  <si>
    <t>Realizar el Seguimiento a la Gestión del Riesgo en Salud Entidades Territoriales</t>
  </si>
  <si>
    <t>Número de seguimientos a la gestión del riesgo en salud, (según nivel de riesgo) de las ET</t>
  </si>
  <si>
    <t xml:space="preserve">El indicador mide Seguimiento a la gestión del riesgo en salud de las Entidades territoriales en nivel de riesgo alto </t>
  </si>
  <si>
    <t>RI05</t>
  </si>
  <si>
    <t>Porcentaje de avance en la evaluación de la gestión del riesgo en salud de Prestadores de Servicios de Salud.</t>
  </si>
  <si>
    <t>Realizar la Evaluación de la Gestión del Riesgo en Salud a Prestadores de servicios de salud</t>
  </si>
  <si>
    <t>Número de actividades ejecutadas</t>
  </si>
  <si>
    <t>Número de actividades programadas en la evaluación de la gestión del riesgo en salud de Prestadores de Servicios de Salud</t>
  </si>
  <si>
    <t>El indicador mide el porcentaje de avance en la evaluación de la gestión del riesgo en salud de Prestadores de Servicios de Salud.</t>
  </si>
  <si>
    <t>RI06</t>
  </si>
  <si>
    <t>Delegatura para Prestadores de Servicios de Salud / Dirección de Inspección y Vigilancia para P.S.S</t>
  </si>
  <si>
    <t>Porcentaje de EPS clasificadas en niveles de riesgo Alto y Medio Alto</t>
  </si>
  <si>
    <t>Identificar las EPS de régimen subsidiado y contributivo que se encuentren en alto riesgo en salud.</t>
  </si>
  <si>
    <t>Número de EPS con nivel de riesgo en salud ALTO y MEDIO ALTO, desagregado por régimen (contributivo y subsidiado)</t>
  </si>
  <si>
    <t>Número total de EPS incluidas en la estimación del nivel de riesgo en salud, desagregado por régimen (contributivo y subsidiado).</t>
  </si>
  <si>
    <t>Este indicador mide el numero de EPS clasificadas en niveles de riesgo Alto y Medio Alto</t>
  </si>
  <si>
    <t>RI13</t>
  </si>
  <si>
    <t>Porcentaje de entidades territoriales clasificadas por riesgo en salud en alto y medio alto</t>
  </si>
  <si>
    <t>Identificar  a las entidades territoriales en riesgos de salud alto.</t>
  </si>
  <si>
    <t>Número de entidades territoriales de salud con nivel de riesgo en salud ALTO y MEDIO ALTO</t>
  </si>
  <si>
    <t>Número total de entidades territoriales de salud incluidas en la estimación del nivel de riesgo en salud</t>
  </si>
  <si>
    <t>Este indicador mide el número de entidades territoriales clasificadas por riesgo en salud en alto y medio alto</t>
  </si>
  <si>
    <t>RI14</t>
  </si>
  <si>
    <t>Porcentaje de EPS con incumplimiento del indicador de Patrimonio Adecuado</t>
  </si>
  <si>
    <t>Realizar seguimiento al cumplimiento de indicador de Patrimonio Adecuado</t>
  </si>
  <si>
    <t>Número de EPS con incumplimiento del indicador de Patrimonio Adecuado</t>
  </si>
  <si>
    <t>Número de EPS a las que les aplica las condiciones del Decreto 780 de 2016</t>
  </si>
  <si>
    <t>El indicador mide el seguimiento al cumplimiento de indicador de Patrimonio Adecuado de las EPS.</t>
  </si>
  <si>
    <t>RI15</t>
  </si>
  <si>
    <t>Delegatura para Entidades de Aseguramiento en Salud</t>
  </si>
  <si>
    <t>Visitas de calibración  al Seguimiento a la Gestión del Riesgo en Salud a Prestadores de servicios de salud</t>
  </si>
  <si>
    <t>Realizar visitas de calibración al Seguimiento a la Gestión del Riesgo en Salud a Prestadores de servicios de salud</t>
  </si>
  <si>
    <t>Número de visitas de calibración al Seguimiento a la Gestión del Riesgo en Salud a Prestadores de servicios de salud</t>
  </si>
  <si>
    <t>El indicador mide las visitas de calibración  al Seguimiento a la Gestión del Riesgo en Salud a Prestadores de servicios de salud</t>
  </si>
  <si>
    <t>RI16</t>
  </si>
  <si>
    <t xml:space="preserve">Documento digital (texto o registro sonoro, visual o audiovisual), con la traducción de documento institucional de la Superintendencia Nacional de Salud en lengua de señas colombiana. </t>
  </si>
  <si>
    <t>Construir herramientas de acceso a los bienes y servicios del SGSSS para la población vulnerable</t>
  </si>
  <si>
    <t>Número productos entregados en los plazos definidos en el Cronograma</t>
  </si>
  <si>
    <t>Número total de productos programados para el periodo</t>
  </si>
  <si>
    <t>El indicador mide la realización de un Documento digital (texto o registro sonoro, visual o audiovisual), con la traducción de documento institucional de la Superintendencia Nacional de Salud en lengua de señas colombiana.</t>
  </si>
  <si>
    <t>CS10</t>
  </si>
  <si>
    <t xml:space="preserve">Personas que asistieron a los eventos de participación ciudadana y promoción de derechos y deberes. </t>
  </si>
  <si>
    <t>Incrementar el número de asistentes a los eventos de participación ciudadana y promoción de derechos y deberes.</t>
  </si>
  <si>
    <t>Núm de usuarios capacitados en derechos y deberes en salud y mecanismos de participación ciudadana para fortalecer el empoderamiento de la comunidad y la conformación de asoc de usuarios y veedurías ciudadanas focalizadas de manera diferencial</t>
  </si>
  <si>
    <t>Este indicador mide el número de personas que asistieron a los eventos de participación ciudadana y promoción de derechos y deberes. Realizados por la dirección de participación ciudadana</t>
  </si>
  <si>
    <t>CS02</t>
  </si>
  <si>
    <t xml:space="preserve">Porcentaje promedio de respuestas con calificación favorable del instrumento de medición aplicado. </t>
  </si>
  <si>
    <t>Aplicar instrumento de medición de la calidad en protocolos de atención telefónica y/o canal personalizado</t>
  </si>
  <si>
    <t>Total de respuestas con calificación favorable (bueno y excelente) del instrumento de medición aplicado</t>
  </si>
  <si>
    <t>Total de respuestas del instrumento de medición aplicado</t>
  </si>
  <si>
    <t>Este indicador mide el promedio de respuestas con calificación favorable de los instrumentos de medición aplicados en protocolos de atención a los usuarios.</t>
  </si>
  <si>
    <t>AU03</t>
  </si>
  <si>
    <t>Porcentaje de PQRD de EPS tramitadas, gestionadas y evaluadas en la metodología de evaluación de desempeño.</t>
  </si>
  <si>
    <t>Tramitar, gestionar y evaluar a través de la Metodología de Evaluación de desempeño las PQRD recibidas contra las EPS.</t>
  </si>
  <si>
    <t>Número de PQRD de EPS tramitadas, gestionadas y evaluadas en la metodología de evaluación de desempeño en el periodo</t>
  </si>
  <si>
    <t>Número de PQRD recibidas y PQRD de EPS reiteradas recibidas que se deben enviar a la metodología de evaluación de desempeño en el periodo</t>
  </si>
  <si>
    <t>Este indicador mide el porcentaje de PQRD tramitadas, gestionadas y evaluadas en la metodología de evaluación de desempeño.</t>
  </si>
  <si>
    <t>AU01</t>
  </si>
  <si>
    <t xml:space="preserve">Visitas de inspección a los  vigilados relacionadas a Protección al Usuario </t>
  </si>
  <si>
    <t>Realizar visitas de inspección a los  vigilados relacionadas a Protección al Usuario</t>
  </si>
  <si>
    <t>Número de visitas de inspección a los  vigilados</t>
  </si>
  <si>
    <t xml:space="preserve">Este indicador mide el número de visitas de inspección a los  vigilados, el marco del cumplimiento del Sistema de Información de Atención al Usuario  SIAU </t>
  </si>
  <si>
    <t>AI11</t>
  </si>
  <si>
    <t xml:space="preserve">Porcentaje de PQRD de riesgo vital gestionadas a  través del Grupo Soluciones Inmediatas en Salud - SIS                                                           </t>
  </si>
  <si>
    <t>Gestionar a los usuarios del Sistema General de Seguridad Social en Salud-SGSSS, las solicitudes de soluciones inmediatas recibidas.</t>
  </si>
  <si>
    <t>Número de PQRD con riesgo de vida gestionadas en el trimestre</t>
  </si>
  <si>
    <t>Número de PQRD con riesgo de vida recibidas en el trimestre</t>
  </si>
  <si>
    <t>Este indicador mide el número de PQRD resueltas clasificadas como solución inmediatas en salud SIS</t>
  </si>
  <si>
    <t>AU05</t>
  </si>
  <si>
    <t xml:space="preserve"> PQR recibidas  </t>
  </si>
  <si>
    <t>Responder a los usuarios del Sistema General de Seguridad Social en Salud-SGSSS, las PQRD recibidas.</t>
  </si>
  <si>
    <t>Cuenta del número de PQR recibidas  en el periodo</t>
  </si>
  <si>
    <t>Este indicador mide el número de PQRD realizadas por los usuarios del SGSSS recibidas  en los diferentes canales de la entidad.</t>
  </si>
  <si>
    <t>AU04</t>
  </si>
  <si>
    <t>Presencia de la Supersalud a través de puntos de atención al usuario en todos departamentos del país</t>
  </si>
  <si>
    <t>Hacer presencia para la atención al usuario a traves de los puntos de atención en los departamentos del país.</t>
  </si>
  <si>
    <t>Número de departamentos con punto de atención al usuario presencial.</t>
  </si>
  <si>
    <t>Este indicador mide el número de puntos de atención presencial para recepción de PQRD en departamentos del país existentes</t>
  </si>
  <si>
    <t>AU06</t>
  </si>
  <si>
    <t>Número de solicitudes de investigación recibidas en el semestre de referencia que hayan sido objeto de acto administrativo de la etapa preliminar dentro de tal semestre y el siguiente</t>
  </si>
  <si>
    <t>Número de solicitudes recibidas en el semestre de referencia</t>
  </si>
  <si>
    <t>Este indicador mide la gestión de solicitudes de investigación administrativas allegadas a la delegada</t>
  </si>
  <si>
    <t>PA11</t>
  </si>
  <si>
    <t>Gestionar con decisiones (sanción, cierre y archivo y caducidad)  las aperturas de investigación administrativa</t>
  </si>
  <si>
    <t>Número de investigaciones iniciadas en el semestre de referencia que hayan sido objeto de decisión dentro de tal semestre y los dos siguientes</t>
  </si>
  <si>
    <t xml:space="preserve"> Número de investigaciones iniciadas en el semestre de referencia</t>
  </si>
  <si>
    <t xml:space="preserve">Este indicador mide la gestión de gestión de procesos rezagados, decisiones (sanción, cierre y archivo y caducidad)  las aperturas de investigación administrativa </t>
  </si>
  <si>
    <t>PA12</t>
  </si>
  <si>
    <t>Gestionar  los recursos y revocatorias directas presentados contra las decisiones tomadas por la entidad en los procesos administrativos recibidos en el periodo dentro del termino de Ley.</t>
  </si>
  <si>
    <t>Recursos y revocatorias resueltos durante el presente semestre</t>
  </si>
  <si>
    <t xml:space="preserve"> recursos y revocatorias presentados en el semestre anterior pendientes de resolver</t>
  </si>
  <si>
    <t>Este indicador mide los recursos y revocatorias directas resueltos contra las decisiones tomadas por la entidad en los procesos administrativos recibidos.</t>
  </si>
  <si>
    <t>PA04</t>
  </si>
  <si>
    <t>Porcentaje de EAPB en marcha con medida adoptada que evidencian reporte  y seguimiento del equipo técnico de la Superintendencia</t>
  </si>
  <si>
    <t>Realizar seguimiento a las EAPB a las entidades bajo acción o medida especial, y a la gestión de los agentes interventores, liquidadores y contralores designados por la Superintendencia Nacional de Salud.</t>
  </si>
  <si>
    <t>Número de EAPB en marcha con medida adoptada que evidencian reporte  y seguimiento del equipo técnico de la Superintendencia</t>
  </si>
  <si>
    <t>Numero total de EAPB en marcha con medida adoptada por la Superintendencia</t>
  </si>
  <si>
    <t>Este indicador mide a las  EAPB en marcha con medida adoptada que evidencian reporte oportuno en la herramienta de seguimiento y monitoreo de las medidas especiales</t>
  </si>
  <si>
    <t>ME01</t>
  </si>
  <si>
    <t>Delegatura para Entidades en Aseguramiento en Salud
 (Dirección de Medidas Especiales para EPS y Entidades Adaptadas)</t>
  </si>
  <si>
    <t>Visitas  realizadas a las EAPB bajo acción o medida especial</t>
  </si>
  <si>
    <t>Número de visitas generadas por la adopción, seguimiento y monitoreo a las EAPB bajo medida especial en el periodo</t>
  </si>
  <si>
    <t>Este indicador mide el número de visitas  realizadas a las entidades bajo acción o medida especial y a la gestión que realizan los agentes interventores, liquidadores y controladores.</t>
  </si>
  <si>
    <t>AI05</t>
  </si>
  <si>
    <t>Documentos de análisis consolidado del avance de las medidas adoptadas a EAPB al Comité de Medidas Especiales</t>
  </si>
  <si>
    <t>Realizar seguimiento a las entidades bajo acción o medida especial, y a la gestión de los agentes interventores, liquidadores y contralores designados por la Superintendencia Nacional de Salud.</t>
  </si>
  <si>
    <t>Número de documentos radicados al Comité de Medidas Especiales</t>
  </si>
  <si>
    <t>Este indicador mide el número de  documentos presentados al Comité de Medidas Especiales resultado del seguimiento realizado a las entidades que se encuentran bajo alguna acción o medida especial.</t>
  </si>
  <si>
    <t>ME04</t>
  </si>
  <si>
    <t>EAPB con medida especial preventiva</t>
  </si>
  <si>
    <t>Ejercer el control a través de medidas preventivas de la toma de posesión, para garantizar el aseguramiento y la prestación de servicio de salud a los usuarios con calidad.</t>
  </si>
  <si>
    <t>Número de EAPB con medida especial preventiva en el periodo</t>
  </si>
  <si>
    <t>Este indicador mide el número de medidas especiales adoptadas con el fin de garantizar la prestación de servicios de salud.</t>
  </si>
  <si>
    <t>ME10</t>
  </si>
  <si>
    <t xml:space="preserve">Eventos de difusión, socialización y capacitación realizados en relación con las acciones y medidas especiales adoptadas a EAPB de la Superintendencia Nacional de Salud </t>
  </si>
  <si>
    <t>Realizar eventos de difusión,  socialización y capacitación,  relacionados con las competencias de la Delegada para las Medidas Especiales del Sector Salud.</t>
  </si>
  <si>
    <t xml:space="preserve">Este indicador mide el número de eventos de difusión, socialización y capacitación, en relación con las acciones y medidas especiales de la Superintendencia Nacional de Salud realizados </t>
  </si>
  <si>
    <t>ME14</t>
  </si>
  <si>
    <t>Delegatura para Entidades en Aseguramiento en Salud</t>
  </si>
  <si>
    <t>Actualizaciones  a la información publicada en formato datos abiertos,   sobre las EAPB  sujetas a Medidas Especiales.</t>
  </si>
  <si>
    <t>Publicar y actualizar mensualmente en el sitio web institucional, información en formato datos abiertos sobre las entidades que son objeto de alguna acción o medida especial por parte de la Superintendencia, que se encuentran en liquidación voluntari</t>
  </si>
  <si>
    <t>a o  adelantan Acuerdos de Reestructuración de Pasivos</t>
  </si>
  <si>
    <t>Número de actualizaciones realizadas a la información publicada en formato datos abiertos,  sobre las  EAPB sujetas a Medidas Especiales</t>
  </si>
  <si>
    <t>Indicador mide núm de actualizaciones realizadas de la inf publicada en el sitio web de la entidad sobre las entidades EAPB que son objeto de alguna acción o medida especial por parte de la SNS cumpliendo lineamientos de datos abiertos.</t>
  </si>
  <si>
    <t>ME17</t>
  </si>
  <si>
    <t>Este indicador mide núm de actualizaciones realizadas de la información publicada en el sitio web de la entidad sobre las entidades EAPB que son objeto de alguna acción o medida especial por parte de la Superintendencia cumpliendo lineamientos de DA.</t>
  </si>
  <si>
    <t>Porcentaje de PSS en marcha con medida adoptada que evidencian reporte  y seguimiento del equipo técnico de la Superintendencia</t>
  </si>
  <si>
    <t>Realizar seguimiento  a las PSS a las entidades bajo acción o medida especial, y a la gestión de los agentes interventores, liquidadores y contralores designados por la Superintendencia Nacional de Salud</t>
  </si>
  <si>
    <t>Número de PSS en marcha con medida adoptada que evidencian reporte  y seguimiento del equipo técnico de la Superintendencia</t>
  </si>
  <si>
    <t>Numero total de PSS en marcha con medida adoptada por la Superintendencia</t>
  </si>
  <si>
    <t>Este indicador mide a las  PSS en marcha con medida adoptada que evidencian reporte oportuno en la herramienta de seguimiento y monitoreo de las medidas especiales</t>
  </si>
  <si>
    <t>ME02</t>
  </si>
  <si>
    <t>Delegatura para Prestadores de Servicios en Salud (Dirección de Medidas Especiales para P.S.S)</t>
  </si>
  <si>
    <t>Visitas  realizadas a las PSS bajo acción o medida especial</t>
  </si>
  <si>
    <t>Número de  visitas generadas por la adopción, seguimiento y monitoreo a las PSS  en el periodo</t>
  </si>
  <si>
    <t>Este indicador mide el número de visitas  realizadas a las PSS bajo acción o medida especial</t>
  </si>
  <si>
    <t>AI06</t>
  </si>
  <si>
    <t>Documentos de análisis consolidado del avance de las medidas adoptadas a PSS al Comité de Medidas Especiales</t>
  </si>
  <si>
    <t>Número de documentos radicados al Comité de Medidas Especiales de acuerdo al análisis de avance</t>
  </si>
  <si>
    <t>ME05</t>
  </si>
  <si>
    <t>Medidas especiales adoptadas a EAPB y PSS</t>
  </si>
  <si>
    <t>Número de medidas especiales adoptadas a EAPB y PSS que se encontraban sin medida en el periodo</t>
  </si>
  <si>
    <t>Este indicador mide el número de PSS medidas especiales adoptadas con el fin de garantizar la prestación de servicios de salud.</t>
  </si>
  <si>
    <t>ME07</t>
  </si>
  <si>
    <t>Desecalonamiento (incluyendo levantamiento de la medidas) de medidas adoptadas a EAPB y PSS</t>
  </si>
  <si>
    <t>Número de EAPB  y PSS con desescalonamiento de la medida especial adoptada durante el periodo</t>
  </si>
  <si>
    <t>Este indicador mide el número de EAPB  y PSS con desescalonamiento de la medida especial adoptada durante el periodo</t>
  </si>
  <si>
    <t>ME11</t>
  </si>
  <si>
    <t xml:space="preserve">Eventos de difusión, socialización y capacitación realizados en relación con las acciones y medidas especiales adoptadas a PSS de la Superintendencia Nacional de Salud </t>
  </si>
  <si>
    <t>ME15</t>
  </si>
  <si>
    <t>Actualizaciones  a la información publicada en formato datos abiertos,   sobre los PSS  sujetos a Medidas Especiales.</t>
  </si>
  <si>
    <t>Número de actualizaciones realizadas a la información publicada en formato datos abiertos,  sobre los PSS  sujetos a Medidas Especiales</t>
  </si>
  <si>
    <t>Ind mide núm de actualizaciones realizadas de la información publicada en el sitio web de  sobre las entidades PSSS que son objeto de alguna acción o medida especial por parte de la SNS cumpliendo lineamientos de datos abiertos.</t>
  </si>
  <si>
    <t>ME18</t>
  </si>
  <si>
    <t>Delegatura para Prestadores  de Servicios de Salud
 (Dirección de Medidas Especiales para P.S.S)</t>
  </si>
  <si>
    <t>Este ind mide número de actualizaciones realizadas de la información publicada en el sitio web de  sobre las entidades PSSS que son objeto de alguna acción o medida especial por parte de la Superintendencia cumpliendo lineamientos de datos abiertos.</t>
  </si>
  <si>
    <t>Evaluación y Aprobación de Acuerdos de Reestructuración de Pasivos</t>
  </si>
  <si>
    <t>Elaborar el concepto sobre la aceptación o rechazo de las solicitudes de promoción de Acuerdos de Reestructuración de Pasivos presentadas, mediante la evaluación de los requisitos establecidos en la norma, así como el seguimiento al cumplimiento dela</t>
  </si>
  <si>
    <t>s etapas procesales establecidas en la Ley 550 de 1999 hasta la celebración del Acuerdo de Reestructuración de Pasivos, con el propósito de facilitar los procesos de saneamiento de pasivos que permitan mejorar las condiciones financieras de las empre</t>
  </si>
  <si>
    <t>sas sociales del estado (ESE), y con ello lograr la adecuada prestación de los servicios de salud.</t>
  </si>
  <si>
    <t>Aceptar o rechazar la celebración de acuerdos de reestructuración de pasivos presentados ante la Superintendencia Nacional de Salud</t>
  </si>
  <si>
    <t>Número de acuerdos de restructuración de pasivos promovidos en el periodo</t>
  </si>
  <si>
    <t>Numero de acuerdos de restructuración de pasivos solicitados</t>
  </si>
  <si>
    <t>Este indicador mide el número de acuerdos de restructuración de pasivos promovidos en el periodo</t>
  </si>
  <si>
    <t>AR01</t>
  </si>
  <si>
    <t>Porcentaje de vigilados en proceso de liquidación que evidencian reporte  y seguimiento del equipo técnico de la Superintendencia</t>
  </si>
  <si>
    <t>Realizar seguimiento vigilados en proceso de liquidación, a las entidades bajo acción o medida especial, y a la gestión de los agentes interventores, liquidadores y contralores designados por la Superintendencia Nacional de Salud</t>
  </si>
  <si>
    <t>Número de vigilados en proceso de liquidación que evidencian reporte  y seguimiento del equipo técnico de la Superintendencia</t>
  </si>
  <si>
    <t>Numero total de vigilados en proceso de liquidación</t>
  </si>
  <si>
    <t>El indicador mide a los vigilados en proceso de liquidación que evidencian reporte  y seguimiento del equipo técnico de la Superintendencia</t>
  </si>
  <si>
    <t>ME03</t>
  </si>
  <si>
    <t>Visitas  realizadas a los vigilados en proceso de liquidación</t>
  </si>
  <si>
    <t>Número de visitas generadas por la adopción, seguimiento y monitoreo a vigilados en proceso de liquidación  en el periodo</t>
  </si>
  <si>
    <t xml:space="preserve">Este indicador mide el número de visitas  realizadas a los vigildos en proceso de liquidación. </t>
  </si>
  <si>
    <t>AI07_A</t>
  </si>
  <si>
    <t>Documentos de análisis consolidado del avance de los vigilados en proceso de liquidación al Comité de Medidas Especiales</t>
  </si>
  <si>
    <t>ME06</t>
  </si>
  <si>
    <t>Número de entidades en intervención forzosa administrativa para liquidar</t>
  </si>
  <si>
    <t>Este indicador mide a las entidades en intervención forzosa administrativa para liquidar</t>
  </si>
  <si>
    <t>ME13</t>
  </si>
  <si>
    <t xml:space="preserve">Eventos de difusión, socialización y capacitación realizados en relación con los vigilados en proceso de liquidación de la Superintendencia Nacional de Salud </t>
  </si>
  <si>
    <t>ME16</t>
  </si>
  <si>
    <t>Actualizaciones  a la información publicada en formato datos abiertos,   sobre los los vigilados en proceso de liquidación o liquidados sujetos de seguimiento por parte de la Delegada para las Medidas Especiales</t>
  </si>
  <si>
    <t>Número de actualizaciones realizadas a la información publicada en formato datos abiertos,  sobre los vigilados en proceso de liquidación o liquidados sujetos de seguimiento por parte de la Delegada para las Medidas Especiales</t>
  </si>
  <si>
    <t>Ind mide núm de actualizaciones realizadas de la inf publicada en el sitio web de  sobre los vigilados en proceso de liq o liquidados sujetos de seg que son objeto de alguna acción o medida especial por parte de la SNS cumpliendo lineamientos de DA.</t>
  </si>
  <si>
    <t>ME19</t>
  </si>
  <si>
    <t>Este ind mide núm de actualizaciones realizadas de la inf publicada en el sitio web sobre los vigilados en proceso de liq o liquidados sujetos de seg que son objeto de alguna acción o medida especial por parte de la SNS cumpliendo lineamientos de DA.</t>
  </si>
  <si>
    <t>Identificación y Seguimiento de Liquidaciones Voluntarias</t>
  </si>
  <si>
    <t xml:space="preserve">Porcentaje de Entidades en liquidación voluntaria que han reportado entrega de historias clínicas </t>
  </si>
  <si>
    <t>Realizar seguimiento a las entidades que se encuentren en liquidación voluntaria.</t>
  </si>
  <si>
    <t>Número de entidades que han reportado entrega de historias clínicas</t>
  </si>
  <si>
    <t>Número de entidades identificadas en liquidación voluntaria</t>
  </si>
  <si>
    <t xml:space="preserve">Este indicador mide a las  entidades que se encuentran en liquidación voluntaria y que han reportado entrega de historias clínicas. </t>
  </si>
  <si>
    <t>LV01</t>
  </si>
  <si>
    <t xml:space="preserve">Número de Pre jornadas  de la función de conciliación con informes de resultados </t>
  </si>
  <si>
    <t xml:space="preserve">Este indicador mide el número de Pre jornadas  de la función de conciliación con informes de resultados </t>
  </si>
  <si>
    <t>RC01</t>
  </si>
  <si>
    <t xml:space="preserve">Este indicador mide el numero de jornadas  de la función de conciliación entre prestadores de servicios con informes de resultados </t>
  </si>
  <si>
    <t>RC05</t>
  </si>
  <si>
    <t xml:space="preserve">Porcentaje de Audiencias de Conciliación de la función de conciliación </t>
  </si>
  <si>
    <t xml:space="preserve">Este indicador mide las Audiencias de Conciliación realizadas entre los prestadores del salud.  </t>
  </si>
  <si>
    <t>RC02</t>
  </si>
  <si>
    <t>Realizar seguimiento al cumplimiento de los acuerdos de conciliación suscritos ante la Delegada que sean exigibles, y reportar su incumplimiento a la Delegada competente.</t>
  </si>
  <si>
    <t>Número de  acuerdos conciliatorios suscritos que sean exigibles</t>
  </si>
  <si>
    <t>Este indicador mide los seguimientos realizados a los acuerdos de conciliación suscritos que sean exigibles.</t>
  </si>
  <si>
    <t>RC03</t>
  </si>
  <si>
    <t xml:space="preserve">Administración de Justicia dentro del Sistema General de Seguridad Social en Salud – SGSSS </t>
  </si>
  <si>
    <t>Procesos de prestaciones económicas terminados</t>
  </si>
  <si>
    <t>Tramitar los procesos jurisdiccionales vigentes con anterioridad a la Ley 1949 de 2019 para depurar los procesos pendientes.</t>
  </si>
  <si>
    <t>Números procesos de prestaciones económicas terminados</t>
  </si>
  <si>
    <t>Este indicador mide el números procesos de prestaciones económicas terminados con anterioridad a la ley 1949 de 2019.</t>
  </si>
  <si>
    <t>PJ01</t>
  </si>
  <si>
    <t>Tramitar los procesos jurisdiccionales  de otros asuntos diferentes a prestaciones económicas  con anterioridad a la Ley 1949 de 2019 para depurar los procesos pendientes.</t>
  </si>
  <si>
    <t>Número de procesos Jurisdiccionales de otros asuntos diferentes a prestaciones económicas  terminados</t>
  </si>
  <si>
    <t>Este indicador mide el número de procesos jurisdiccionales de otros asuntos diferentes a prestaciones económicas  terminados, previos a la ley 1949 de 2019.</t>
  </si>
  <si>
    <t>PJ02</t>
  </si>
  <si>
    <t>Porcentaje de procesos de Cobertura de servicios incluidos en el PBS, Cobertura de servicios NO incluidos en el PBS, Multiafiliacion y Libre Elección y Movilidad terminados</t>
  </si>
  <si>
    <t>Surtir el proceso de Cobertura de servicios incluidos en el Plan de Beneficios de Salud - PBS, Cobertura de servicios NO incluidos en el PBS, Multiafiliacion y Libre Elección y Movilidad  conforme a la Ley 1949 de 2019.</t>
  </si>
  <si>
    <t>Número de procesos de Cobertura de servicios incluidos en el PBS, Cobertura de servicios NO incluidos en el PBS, Multiafiliacion y Libre Elección y Movilidad terminados en el semestre de reporte</t>
  </si>
  <si>
    <t>Núm de procesos de Cobertura de servicios incluidos en el PBS, Cobertura de servicios NO incluidos en el PBS, Multiafiliacion y Libre Elección y Movilidad admitidos en el último trim del semestre anterior más el primer trim del semestre reportado</t>
  </si>
  <si>
    <t>Este indicador mide el porcentaje de procesos de Cobertura de servicios incluidos en el PBS, Cobertura de servicios NO incluidos en el PBS, Multiafiliación y Libre Elección y Movilidad terminados de acuerdo a la ley 1949 de 2019.</t>
  </si>
  <si>
    <t>PJ03</t>
  </si>
  <si>
    <t>Numero de socializaciones de las funciones jurisdiccional y de conciliación a los usuarios y actores del SGSSS</t>
  </si>
  <si>
    <t>Este indicador mide las socializaciones realizadas frente a las funciones jurisdiccional y de conciliación a los usuarios y actores del S.G.S.S.S.</t>
  </si>
  <si>
    <t>PJ05</t>
  </si>
  <si>
    <t>Número de documentos  técnicos y jurídicos para fortalecer la Función Jurisdiccional elaborados</t>
  </si>
  <si>
    <t>Este indicador mide el número de documentos  técnicos y jurídicos elaborados para fortalecer la Función Jurisdiccional .</t>
  </si>
  <si>
    <t>PJ04</t>
  </si>
  <si>
    <t xml:space="preserve">Total radicaciones de procesos jurisdiccionales </t>
  </si>
  <si>
    <t>Cuantificar los procesos jurisdiccionales recibidos por la Delegada para la Función Jurisdiccional .</t>
  </si>
  <si>
    <t>Número de radicaciones de procesos jurisdiccionales recibidos en el periodo de reporte</t>
  </si>
  <si>
    <t xml:space="preserve">Este indicador mide el número de radicaciones realizadas de procesos jurisdiccionales recibidos </t>
  </si>
  <si>
    <t>PJ08</t>
  </si>
  <si>
    <t xml:space="preserve">Total de procesos jurisdiccionales admitidos para la función jurisdiccional </t>
  </si>
  <si>
    <t>Número de procesos jurisdiccionales admitidos en el periodo de reporte</t>
  </si>
  <si>
    <t xml:space="preserve">Este indicador mide el número de procesos jurisdiccionales admitidos </t>
  </si>
  <si>
    <t>PJ06</t>
  </si>
  <si>
    <t>Sentencias emitidas en el proceso jurisdiccional.</t>
  </si>
  <si>
    <t>Emitir sentencias en los procesos jurisdiccionales .</t>
  </si>
  <si>
    <t>Número de  sentencias emitidas en  procesos jurisdiccional  en el periodo de reporte</t>
  </si>
  <si>
    <t xml:space="preserve">Este indicador mide el número de  sentencias emitidas en  procesos jurisdiccional  </t>
  </si>
  <si>
    <t>PJ07</t>
  </si>
  <si>
    <t>Actividades del cronograma de organización en el territorio desarrolladas</t>
  </si>
  <si>
    <t>Realizar actividades de inspección y vigilancia a los sujetos vigilados en las regiones, de acuerdo con la priorización.</t>
  </si>
  <si>
    <t xml:space="preserve">Número de actividades del cronograma de organización en el territorio desarrolladas </t>
  </si>
  <si>
    <t>Este indicador mide el número de actividades  de inspección y vigilancia a los sujetos vigilados en las regiones</t>
  </si>
  <si>
    <t>AI08</t>
  </si>
  <si>
    <t>Pocentaje de municipios por presencia institucional con acciones de inspección y vigilancia de las regionales cubiertos</t>
  </si>
  <si>
    <t>Realizar cobertura de municipios por presencia institucional con acciones de inspección y vigilancia de las regionales</t>
  </si>
  <si>
    <t>Número de municipios por presencia institucional con acciones de inspección y vigilancia de las regionales cubiertos</t>
  </si>
  <si>
    <t>Número de municipios ubicados en el área de influencia de las regionales priorizados</t>
  </si>
  <si>
    <t>Este indicador mide el porcentaje de municipios de la organización en el territorio impactados con acciones de inspección y vigilancia</t>
  </si>
  <si>
    <t>AI09</t>
  </si>
  <si>
    <t>Porcentaje de auditorias programadas y no programadas de acuerdo con las necesidades identificadas en la jurisdicción de las regionales.</t>
  </si>
  <si>
    <t>Realizar visitas y/o auditorias no programadas de acuerdo con las necesidades identificadas por la Superintendencia Nacional de Salud.</t>
  </si>
  <si>
    <t>Número de auditorias y/o visitas realizadas a los sujetos vigilados en el periodo</t>
  </si>
  <si>
    <t>Número de auditorias y/o visitas solicitadas</t>
  </si>
  <si>
    <t>Este indicador mide el porcentaje de visitas realizadas de acuerdo con las necesidades identificadas en la jurisdicción de las regionales.</t>
  </si>
  <si>
    <t>AI10</t>
  </si>
  <si>
    <t>Porcentaje de participación en las mesas de articulación y/o mesas técnicas en inspección y vigilancia  en el Territorio.</t>
  </si>
  <si>
    <t>Participar en las mesas de articulación y/o mesas técnicas en inspección y vigilancia de la organización en el territorio.</t>
  </si>
  <si>
    <t>Número de participación en las mesas de articulación y/o mesas técnicas en inspección y vigilancia  en el territorio</t>
  </si>
  <si>
    <t>Número de mesas de articulación y/o mesas técnicas en inspección y vigilancia solicitadas en el territorio</t>
  </si>
  <si>
    <t>Este indicador mide el porcentaje de realización de mesas de articulación con la Red de Controladores de acuerdo a la priorización del territorio .</t>
  </si>
  <si>
    <t>SU14</t>
  </si>
  <si>
    <t>Delegatura para Entidades Territoriales y Generadores y Recaudadores y Administradores de Recursos del SGSSS</t>
  </si>
  <si>
    <t xml:space="preserve">Planes  institucionales  formulados y socializados  </t>
  </si>
  <si>
    <t>Formular y socializar los Planes Institucionales (Plan Estratégico Institucional y Desarrollo Administrativo, Plan Anual de Gestión, Plan Anticorrupción y de Atención al Ciudadano 2021).</t>
  </si>
  <si>
    <t xml:space="preserve">El indicador mide el número de Planes Institucionales Estratégicos a cargo de la Oficina Asesora de Planeación que son elaborados y socializados a los grupos de valor e interés. </t>
  </si>
  <si>
    <t>PI01</t>
  </si>
  <si>
    <t xml:space="preserve">Informes de seguimiento a Planes institucionales </t>
  </si>
  <si>
    <t>Elaborar informes de seguimiento a los planes Estratégicos Institucionales</t>
  </si>
  <si>
    <t>Número de Informes de seguimiento a Planes institucionales</t>
  </si>
  <si>
    <t>El indicador mide los seguimientos realizados a todos los planes institucionales estratégicos formulados por la entidad y relacionados en el procedimiento PIPD01</t>
  </si>
  <si>
    <t>PI03</t>
  </si>
  <si>
    <t>Ejecutar cronograma de actividades para la implementación del Modelo Integrado de Planeación- MIPG para las políticas de Planeación Institucional y  Seguimiento y Evaluación del Desempeño Institucional</t>
  </si>
  <si>
    <t>El indicador mide las actividades necesarias para eliminar las brechas existentes frente al FURAG y Autodiagnósticos realizados en el marco del MIPG en las políticas de Planeación Institucional, Seguimiento y evaluación del desempeño instituciona</t>
  </si>
  <si>
    <t>PI04</t>
  </si>
  <si>
    <t>Cumplimiento en el reporte de indicadores y compromisos de cada dependencia (PND, tableros de control y Ejes Estratégicos)</t>
  </si>
  <si>
    <t>Validar y realizar seguimiento al Cumplimiento en el reporte de indicadores y compromisos de cada dependencia (Situacional)</t>
  </si>
  <si>
    <t>Número de reportes de indicadores y compromisos de cada dependencia (PND, tableros de control y Ejes Estratégicos)</t>
  </si>
  <si>
    <t xml:space="preserve">El indicador mide el reporte  solicitado a las dependencias para el cumplimiento de indicadores frente ala PND, Tablero de control, ejes estrategicos. </t>
  </si>
  <si>
    <t>PI05</t>
  </si>
  <si>
    <t>Actividades ejecutadas en el plan de acción de MIPG "Fortalecimiento Organizacional y Simplificación de Procesos"</t>
  </si>
  <si>
    <t>Ejecutar cronograma de actividades para la implementación del Modelo Integrado de Planeación- MIPG para la política de Fortalecimiento Organizacional y Simplificación de Procesos</t>
  </si>
  <si>
    <t>Número de actividades ejecutadas en el plan de acción de MIPG "Fortalecimiento Organizacional y Simplificación de Procesos"</t>
  </si>
  <si>
    <t>El indicador mide las actividades necesarias para eliminar las brechas existentes frente al FURAG y Autodiagnósticos realizados en el marco del MIPG en la política Fortalecimiento Organizacional y Simplificación de Procesos.</t>
  </si>
  <si>
    <t>AS08</t>
  </si>
  <si>
    <t>Actividades ejecutadas en el plan de acción de MIPG "Control interno".</t>
  </si>
  <si>
    <t>Ejecutar cronograma de actividades para la implementación del Modelo Integrado de Planeación y Gestión- MIPG, para la política de Control Interno</t>
  </si>
  <si>
    <t>Número de actividades ejecutadas en el plan de acción de MIPG  "Control interno"</t>
  </si>
  <si>
    <t>El indicador mide las actividades necesarias para eliminar las brechas existentes frente al FURAG y Autodiagnósticos realizados en el marco del MIPG en la política de Control Interno.</t>
  </si>
  <si>
    <t>AS07</t>
  </si>
  <si>
    <t xml:space="preserve">El indicador mide las actividades necesarias para la ejecución del Proyecto de reingeniería de la Superintendencia Nacional de Salud </t>
  </si>
  <si>
    <t>AS02</t>
  </si>
  <si>
    <t xml:space="preserve">Actividades realizadas y acciones de fortalecimiento evaluadas para la sostenibilidad del Sistema Integrado de Gestión </t>
  </si>
  <si>
    <t>Ejecutar cronograma de actividades y evaluar acciones de fortalecimiento para la sostenibilidad y apropiación del Sistema Integrado de Gestión</t>
  </si>
  <si>
    <t xml:space="preserve">Número de actividades realizadas  para la sostenibilidad del sistema Integrado de Gestión </t>
  </si>
  <si>
    <t xml:space="preserve">El indicador mide las actividades necesarias para llevar a cabo la sostenibilidad del sistema integrado de gestión en la entidad </t>
  </si>
  <si>
    <t>AS01</t>
  </si>
  <si>
    <t>Ejecutar el programa de Auditorias Internas del Sistema Integrado de Gestión - SIG</t>
  </si>
  <si>
    <t xml:space="preserve">El indicador mide las Auditorias Internas del Sistema Integrado de Gestión - SIG  realizadas </t>
  </si>
  <si>
    <t>AS10</t>
  </si>
  <si>
    <t xml:space="preserve">Formulación, Implementación y Evaluación de Estudios  y Proyectos </t>
  </si>
  <si>
    <t xml:space="preserve">Informes de seguimiento de ejecución de los proyectos de inversión elaborados y publicados dentro de los primeros 12 días de cada mes </t>
  </si>
  <si>
    <t>Formular, implementar y evaluar estudios y proyectos, así como diseñar, producir, administrar y publicar  información estadística institucional, mediante la aplicación de metodologías e instrumentos técnicos establecidos o adoptados por la Entidad y</t>
  </si>
  <si>
    <t>la elaboración, validación y divulgación de informes, reportes y/o documentos técnicos con el fin de brindar información oportuna para la toma de decisiones y apoyar el cumplimiento de los objetivos institucionales.</t>
  </si>
  <si>
    <t xml:space="preserve">Número de informes de seguimiento de ejecución de los proyectos de inversión elaborados y publicados dentro de los primeros 12 días de cada mes </t>
  </si>
  <si>
    <t xml:space="preserve">El indicador mide los informes de seguimiento realizados frente a la ejecución de los proyectos de inversión que tienen a cargo las diferentes áreas de la entidad. </t>
  </si>
  <si>
    <t>EP01</t>
  </si>
  <si>
    <t>Porcentaje de funcionarios con calificación satisfactoria, producto de evaluación virtual,  por cada actividad de capacitación.</t>
  </si>
  <si>
    <t xml:space="preserve">Número de funcionarios con calificación satisfactoria producto de evaluación virtual por cada actividad de capacitación </t>
  </si>
  <si>
    <t xml:space="preserve"> Número de funcionarios que asistieron a actividades de socialización y capacitación que fueron evaluados virtualmente.</t>
  </si>
  <si>
    <t xml:space="preserve">El indicador mide el porcentaje de evaluación de los funcionarios que obtienen calificación satisfactoria frente a las capacitaciones realizadas por el Grupo de Proyectos de Inversión de la Oficina Asesora de Planeación </t>
  </si>
  <si>
    <t>EP02</t>
  </si>
  <si>
    <t xml:space="preserve">Ejecución del presupuesto de inversión </t>
  </si>
  <si>
    <t>Realizar seguimiento y emitir alertas tempranas sobre la ejecución del presupuesto.</t>
  </si>
  <si>
    <t>Compromisos_presupuesto de inversión</t>
  </si>
  <si>
    <t xml:space="preserve"> Apropiación final_presupuesto de inversión</t>
  </si>
  <si>
    <t>El indicador mide la ejecución del presupuesto frente a los recursos dados por proyectos de inversión.</t>
  </si>
  <si>
    <t>EP05</t>
  </si>
  <si>
    <t>Representación Judicial en Tutelas</t>
  </si>
  <si>
    <t>Porcentaje de respuestas oportunas a acciones constitucionales de tutela</t>
  </si>
  <si>
    <t>Dar respuesta oportuna a las acciones de tutela en las cuales sea parte o intervenga la Superintendencia Nacional de Salud mediante las actuaciones administrativas internas y acciones judiciales de tutela requeridas, para garantizar la defensa jurídi</t>
  </si>
  <si>
    <t>ca de la Entidad y la protección de sus intereses, así como garantizar los derechos de los usuarios del Sistema General de Seguridad Social en Salud.</t>
  </si>
  <si>
    <t>Responder los requerimientos realizados por los despachos judiciales en el marco de las acciones de tutela.</t>
  </si>
  <si>
    <t xml:space="preserve">Número de acciones constitucionales de tutela con respuesta en términos de ley en el periodo </t>
  </si>
  <si>
    <t xml:space="preserve"> Número de acciones constitucionales de tutela recibidas en el periodo</t>
  </si>
  <si>
    <t xml:space="preserve">El indicador mide las respuestas dadas frente a las acciones de Tutela interpuestas en la Superintendencia Nacional de Salud </t>
  </si>
  <si>
    <t>JT01</t>
  </si>
  <si>
    <t>Tramitar los requerimientos realizados por los despachos judiciales en el marco de las acciones de tutela</t>
  </si>
  <si>
    <t xml:space="preserve">Número de requerimientos gestionados en desarrollo de las acciones de tutela dentro de los términos de ley  </t>
  </si>
  <si>
    <t xml:space="preserve"> Número de requerimientos constitucionales en sede de tutela recibidas en el periodo</t>
  </si>
  <si>
    <t>El indicador mide los requerimientos tramitados oportunamente en desarrollo de las acciones constitucionales de tutela recibidas en sede.</t>
  </si>
  <si>
    <t>JT02</t>
  </si>
  <si>
    <t>Porcentaje de actos administrativos que resuelven los recursos solicitudes de revocatoria directa que se presenten dentro de los procesos de única instancia</t>
  </si>
  <si>
    <t>Número de actos administrativos entregados para firma del Superintendente Nacional de Salud resolviendo recursos y solicitudes de única instancia</t>
  </si>
  <si>
    <t>No. De procesos y solicitudes presentadas con vencimiento dentro del término de oportunidad de única instancia</t>
  </si>
  <si>
    <t>Este indicador mide los actos administrativos que resuelven los recursos solicitudes de revocatoria directa que se presenten dentro de los procesos de única instancia</t>
  </si>
  <si>
    <t>PA09</t>
  </si>
  <si>
    <t>Porcentaje de actos administrativos que resuelve recursos de apelación y solicitudes dentro de procesos sancionatorios de segunda Instancia</t>
  </si>
  <si>
    <t>No Actos administrativos entregados para firma del Superintendente Nacional de Salud resolviendo recursos de apelación y solicitudes de segunda instancia</t>
  </si>
  <si>
    <t>No. De procesos administrativos con vencimiento dentro del término de oportunidad de segunda instancia</t>
  </si>
  <si>
    <t>Este indicador mide el número de actos administrativos que resuelven los recursos de apelación y solicitudes dentro de los procesos de segunda instancia.</t>
  </si>
  <si>
    <t>PA10</t>
  </si>
  <si>
    <t>Porcentaje de actos administrativos que resuelven los recursos de reposición y solicitudes presentadas contra las resoluciones de liquidación de tasa.</t>
  </si>
  <si>
    <t>Proyectar los actos administrativos que resuelven los recursos de reposición y solicitudes de revocatoria directa que se presentan contra las resoluciones de liquidación de tasa</t>
  </si>
  <si>
    <t>No. Actos administrativos que resuelven recursos y solicitudes de liquidación de tasa entregados para firma de la Secretaria General</t>
  </si>
  <si>
    <t>No. De recursos y solicitudes de liquidación de tasa remitidas dentro del periodo a reportar</t>
  </si>
  <si>
    <t>El indicador mide los actos administrativos que resuelven los recursos de reposición y solicitudes presentadas contra las resoluciones de liquidación de tasa.</t>
  </si>
  <si>
    <t>TS05</t>
  </si>
  <si>
    <t xml:space="preserve">Porcentaje de Efectividad en el recaudo </t>
  </si>
  <si>
    <t>Gestionar y controlar el recaudo del total de obligaciones (tasa, sanciones, contribución y Régimen Subsidiado) que se encuentren en proceso de cobro persuasivo y coactivo.</t>
  </si>
  <si>
    <t>Valor total de recaudo de las obligaciones clasificadas como cobrables</t>
  </si>
  <si>
    <t>Valor total de las obligaciones clasificadas como cobrables (IVC+Tasa)</t>
  </si>
  <si>
    <t>El indicador mide la efectividad del recaudo de las obligaciones clasificadas como cobrables.</t>
  </si>
  <si>
    <t>CJ01</t>
  </si>
  <si>
    <t>Conceptos y Asesoría Jurídica</t>
  </si>
  <si>
    <t>Emitir conceptos jurídicos y respuestas a solicitudes y Derechos de petición, así como recopilar, proyectar y publicar el Boletín Jurídico, mediante la interpretación, aplicación y revisión de la normatividad vigente en materia de Seguridad Social en</t>
  </si>
  <si>
    <t>salud, para definir criterios orientadores que permitan tener un mayor y mejor comprensión del alcance de las normas que regulan el Sistema General de Seguridad Social en Salud.</t>
  </si>
  <si>
    <t>Proyectar dentro de los términos de ley, las respuestas a las solicitudes y derechos de petición  recibidos que sean competencia del grupo de conceptos de la Oficina Asesora Jurídica</t>
  </si>
  <si>
    <t>Número de conceptos, derechos de petición y solicitudes tramitados  en el trimestre</t>
  </si>
  <si>
    <t>Número de conceptos, derechos de petición y solicitudes recibidas  en el trimestre sujetos a los términos de ley</t>
  </si>
  <si>
    <t xml:space="preserve">El indicador muestra los conceptos técnicos realizados frente a las solicitudes realizadas en derechos de petición. </t>
  </si>
  <si>
    <t>AJ02</t>
  </si>
  <si>
    <t>El indicador muestra los Boletines jurídicos realizados y publicados.</t>
  </si>
  <si>
    <t>AJ03</t>
  </si>
  <si>
    <t>Representación Judicial y Extrajudicial</t>
  </si>
  <si>
    <t>Porcentaje de acciones contencioso administrativas y ordinarias trámitadas dentro de los términos de ley</t>
  </si>
  <si>
    <t>Ejercer en debida forma la representación judicial y extrajudicial de la Superintendencia Nacional de Salud para salvaguardar y garantizar los derechos e intereses de la misma, en las acciones contencioso-administrativas, constitucionales, ordinarias</t>
  </si>
  <si>
    <t>, penales y administrativas, así como otro tipo de requerimientos judiciales y extrajudiciales.</t>
  </si>
  <si>
    <t>Elaborar demandas, contestaciones y ejercer la actividad procesal</t>
  </si>
  <si>
    <t>El indicador muestra las demandas y contestaciones respondidas o tramitadas de orden contencioso administrativo</t>
  </si>
  <si>
    <t>JE01</t>
  </si>
  <si>
    <t>El indicador muestra las solicitudes de conciliación presentadas ante el Comité de acuerdo a las recibidas 15 días antes de la fecha programada para la realización del mismo.</t>
  </si>
  <si>
    <t>JE02</t>
  </si>
  <si>
    <t>Porcentaje de sentencias favorables a la Superintendencia Nacional de Salud</t>
  </si>
  <si>
    <t>Medir la  tasa de éxito procesal.</t>
  </si>
  <si>
    <t>Número de sentencias a favor de la Superintendencia Nacional de Salud notificadas en el periodo</t>
  </si>
  <si>
    <t>Número de sentencias expedidas en el periodo</t>
  </si>
  <si>
    <t>El indicador mide el número de sentencias a favor de la Superintendencia Nacional de Salud notificadas</t>
  </si>
  <si>
    <t>JE03</t>
  </si>
  <si>
    <t>Actividades ejecutadas en el plan de acción de MIPG de la política de Defensa Jurídica</t>
  </si>
  <si>
    <t>Ejecutar las actividades plasmadas en el plan de acción de (FURAG y Autodiagnóstico de MIPG), correspondiente a la política de "Defensa Jurídica"</t>
  </si>
  <si>
    <t>Número de actividades ejecutadas en el plan de acción de MIPG de la política de Defensa Jurídica</t>
  </si>
  <si>
    <t>El indicador mide las actividades necesarias para eliminar las brechas existentes frente al FURAG y Autodiagnósticos realizados en el marco del MIPG en las políticas relacionadas.</t>
  </si>
  <si>
    <t>JE04</t>
  </si>
  <si>
    <t>Comunicación Integral</t>
  </si>
  <si>
    <t>Informar a nuestros públicos objetivos tanto internos como externos así como a los actores  del Sistema General de Seguridad Social en Salud (SGSSS), sobre las políticas, programas,  acciones de IVC y directrices adoptadas por la Superintendencia Nac</t>
  </si>
  <si>
    <t>ional de Salud, definidas dentro la política de comunicaciones, con el propósito de fomentar en los servidores un sentido de pertenencia y una cultura organizacional en torno a una gestión ética, eficiente y eficaz y generar confianza en la entidad a</t>
  </si>
  <si>
    <t>todos los actores que hacen parte del SGSSS.</t>
  </si>
  <si>
    <t>Número de visualizaciones de los contenidos emitidos en la comunicación interna</t>
  </si>
  <si>
    <t>Número de contenidos de información socializada</t>
  </si>
  <si>
    <t>El indicador hace referencia a las visualizaciones realizadas por los funcionarios de la SNS frente a las campañas, piezas y difusiones realizada por la OAC en los diferentes canales internos de la entidad.</t>
  </si>
  <si>
    <t>CI04</t>
  </si>
  <si>
    <t xml:space="preserve">Numero de encuestas con resultado satisfactorio de la comunicación  interna realizadas </t>
  </si>
  <si>
    <t>El indicador mide el nivel de satisfacción de los funcionarios y contratistas de la entidad frente las campañas, piezas y difusiones enviadas por la OAC en los diferentes canales internos de la entidad.</t>
  </si>
  <si>
    <t>CI05</t>
  </si>
  <si>
    <t>Número de informes de seguimiento sobre el comportamiento de canales digitales elaborados</t>
  </si>
  <si>
    <t>El indicador mide el seguimiento a través de la  herramienta metodológica del comportamiento de los canales digitales de la entidad</t>
  </si>
  <si>
    <t>CI01</t>
  </si>
  <si>
    <t xml:space="preserve">Apariciones del Superintendente Nacional de Salud en los medios de comunicación </t>
  </si>
  <si>
    <t>Realizar actividades de relacionamiento con los medios de comunicación para mostrar la gestión institucional</t>
  </si>
  <si>
    <t>Número de apariciones orgánicas realizadas</t>
  </si>
  <si>
    <t xml:space="preserve">El indicador muestra la participación en medios de comunicación nacionales del Superintendente Nacional de Salud o el cuerpo directivo. </t>
  </si>
  <si>
    <t>CI02</t>
  </si>
  <si>
    <t>Realizar Audiencia Pública de Rendición de Cuentas</t>
  </si>
  <si>
    <t>El indicador mide la Audiencia Pública de Rendición de Cuentas que realiza el Superintendente Nacional de Salud. A todos los usuarios del SGSSS</t>
  </si>
  <si>
    <t>CI03</t>
  </si>
  <si>
    <t xml:space="preserve">Anual </t>
  </si>
  <si>
    <t>Porcentaje  de actividades realizadas para la elaboración de las  Metodologías e instrumentos en desarrollo frente a las actividades programadas de metodologías e instrumentos solicitadas por las dependencias.</t>
  </si>
  <si>
    <t>Realizar actividades para la elaboración de metodologías, instrumentos y políticas para la supervisión del SGSSS.</t>
  </si>
  <si>
    <t>Número de actividades programadas en el período para el desarrollo de metodologías e instrumentos solicitados por las dependencias</t>
  </si>
  <si>
    <t>El indicador muestra las actividades necesarias para la realización de metodologías o instrumentos solicitadas por las dependencias.</t>
  </si>
  <si>
    <t>MI01</t>
  </si>
  <si>
    <t>Metodologías, Instrumentos y Políticas revisados y ajustados</t>
  </si>
  <si>
    <t>Realizar actividades para la revisión y ajuste de metodologías, instrumentos y políticas para la supervisión del SGSSS.</t>
  </si>
  <si>
    <t>Número de Metodologías, Instrumentos y Políticas revisados y ajustados</t>
  </si>
  <si>
    <t>El indicador mide las metodologías, Instrumentos y Políticas revisados y ajustados para la supervisión del SGSSS</t>
  </si>
  <si>
    <t>MI04</t>
  </si>
  <si>
    <t>Metodologías e instrumentos evaluados</t>
  </si>
  <si>
    <t>Evaluar las metodologías e instrumentos diseñados para la supervisión del SGSSS.</t>
  </si>
  <si>
    <t>Número de metodologías e instrumentos  evaluados</t>
  </si>
  <si>
    <t xml:space="preserve">El indicador busca evaluar las metodologías e instrumentos diseñados para la supervisión del SGSSS.  </t>
  </si>
  <si>
    <t>MI05</t>
  </si>
  <si>
    <t>Porcentaje de actividades realizadas de revisión y ajuste</t>
  </si>
  <si>
    <t>Revisar y ajustar la normatividad y las intrucciones dirigidas a los vigilados de las Superintendencia Nacional de Salud</t>
  </si>
  <si>
    <t>Número de instrucciones a vigilados revisados y ajustados</t>
  </si>
  <si>
    <t>Número de instrucciones programadas en el período</t>
  </si>
  <si>
    <t>El indicador sirve para revisar y ajustar la normatividad y las intrucciones dirigidas a los vigilados de las Superintendencia Nacional de Salud</t>
  </si>
  <si>
    <t>MI07</t>
  </si>
  <si>
    <t>Total de actividades ejecutadas para la Organización de la Información Estadística Institucional</t>
  </si>
  <si>
    <t>Organizar y difundir las cifras y la Información Estadística de la Superintendencia en medios y canales institucionales</t>
  </si>
  <si>
    <t>Número de actividades realizadas oportunamente para la Organización de la Información Estadística Institucional</t>
  </si>
  <si>
    <t xml:space="preserve">El indicador mide las actividades realizadas frente a la implementación y fortalecimiento de la Información Estadística Institucional </t>
  </si>
  <si>
    <t>EP04</t>
  </si>
  <si>
    <t>Ejecutar actividades que aporten al desarrollo del Gobierno y la Gestión de los Datos y la Información de la Superintendencia Nacional de Salud</t>
  </si>
  <si>
    <t>Número de actividades ejecutadas  oportunamente para desarrollar el Gobierno y la Gestión de los Datos y la Información</t>
  </si>
  <si>
    <t xml:space="preserve">El indicador mide las actividades realizadas frente a la implementación del gobierno y la Gestión de los datos y la información Institucional </t>
  </si>
  <si>
    <t>GG02</t>
  </si>
  <si>
    <t>Porcentaje acumulado de actividades ejecutadas en el PETI</t>
  </si>
  <si>
    <t>Ejecutar el Plan Estrategico de Tecnologías de la Información y las Comunicaciones PETI para los procesos de transformación digital de la Entidad</t>
  </si>
  <si>
    <t>Número de actividades ejecutadas en el PETI</t>
  </si>
  <si>
    <t>El indicador muestre el porcentaje de avance en las actividades programadas para la implementación y cumplimiento del Plan Estratégico de Tecnologías de la Información y las Comunicaciones PETI</t>
  </si>
  <si>
    <t>GG01</t>
  </si>
  <si>
    <t>Porcentaje de avance en la integración al portal unico del estado GOV.CO</t>
  </si>
  <si>
    <t>Numero de trámites integrados a GOV.CO</t>
  </si>
  <si>
    <t>Numero de tramites habilitados en la SNS</t>
  </si>
  <si>
    <t>El indicador mide el avance en la integración al portal unico del estado GOV.CO</t>
  </si>
  <si>
    <t>GG05</t>
  </si>
  <si>
    <t>Administración de personal,  Fortalecimiento de competencias, Bienestar social, Estímulos e Incentivos, Evaluación del Desempeño, Gestión del Sistema de Seguridad Social en Salud</t>
  </si>
  <si>
    <t xml:space="preserve">Porcentaje acumulado de avance en la ejecución del Plan Estratégico de Desarrollo del Talento Humano </t>
  </si>
  <si>
    <t>Formular, gestionar y controlar las actividades necesarias para la vinculación, compensación, permanencia y retiro de los empleados públicos de la Superintendencia Nacional de Salud, mediante el uso y registro en los sistemas de información instituci</t>
  </si>
  <si>
    <t>onales y externos dispuestos de conformidad con la normatividad vigente, con el fin de proporcionar personal competente para el logro de la misión de la entidad.</t>
  </si>
  <si>
    <t>Formular,  ejecutar y evaluar  el Plan Estratégico de  Gestión del Talento Humano-PETH basado en el Modelo Integral de Gestión de Personas. (Plan anual de vacantes, Plan de Previsión de Recursos Humanos, Plan institucional de Capacitación, Plan de Bi</t>
  </si>
  <si>
    <t>enestar social, Estímulos e Incentivos, Plan Anual de Trabajo de Seguridad y Salud en el Trabajo)</t>
  </si>
  <si>
    <t xml:space="preserve"> Número de actividades programadas en el cronograma del Plan Estratégico de Desarrollo del Talento Humano en el periodo</t>
  </si>
  <si>
    <t xml:space="preserve">El indicador muestra el nivel de avance en la ejecución de actividades programadas para la implementación y desarrollo del Plan Estratégico de Desarrollo del Talento Humano </t>
  </si>
  <si>
    <t>AP01</t>
  </si>
  <si>
    <t xml:space="preserve">Secretaria General - Direción de Talento Humano </t>
  </si>
  <si>
    <t xml:space="preserve">Fortalecimiento de competencias </t>
  </si>
  <si>
    <t>Porcentaje acumulado de avance en la ejecución del Plan institucional de capacitación</t>
  </si>
  <si>
    <t xml:space="preserve"> Número de actividades programadas en el cronograma del Plan institucional de capacitación</t>
  </si>
  <si>
    <t>El indicador mide la ejecución de actividades del Cronograma del plan institucional de capacitación ( Componente de Gestión del Desarrollo)</t>
  </si>
  <si>
    <t>FC01</t>
  </si>
  <si>
    <t>Bienestar social estimulos e incentivos</t>
  </si>
  <si>
    <t xml:space="preserve">Porcentaje acumulado de avance en la ejecución del Plan de bienestar social y estímulos </t>
  </si>
  <si>
    <t>Promocionar estrategias de participación e integración que estimulen a los funcionarios, mediante la implementación de actividades orientadas al bienestar y los incentivos, con el fin de contribuir con el mejoramiento de la calidad de vida de los mis</t>
  </si>
  <si>
    <t>mos.</t>
  </si>
  <si>
    <t xml:space="preserve"> Número de actividades programadas en el cronograma del Plan de bienestar social y estímulos</t>
  </si>
  <si>
    <t xml:space="preserve">El indicador mide el avance en la ejecución del Plan de bienestar social y estímulos </t>
  </si>
  <si>
    <t>BE01</t>
  </si>
  <si>
    <t>Gestión del sistema de seguridad y salud en el tarbajo</t>
  </si>
  <si>
    <t>Porcentaje acumulado de avance en la ejecución del Plan anual de Seguridad y Salud en el Trabajo</t>
  </si>
  <si>
    <t>Diseñar, implementar y mantener los estándares legales en materia de Seguridad y Salud en el Trabajo, a través de campañas, planes, programas y eventos con el fin de contribuir en la promoción y el cuidado de la salud, la seguridad y el bienestar lab</t>
  </si>
  <si>
    <t>oral de los servidores de la Entidad.</t>
  </si>
  <si>
    <t xml:space="preserve"> Número de actividades programadas en el cronograma del Plan anual de Seguridad y Salud en el Trabajo</t>
  </si>
  <si>
    <t>El indicador mide el avance en la ejecución del Plan anual de Seguridad y Salud en el Trabajo</t>
  </si>
  <si>
    <t>ST01</t>
  </si>
  <si>
    <t xml:space="preserve">Administración de personal </t>
  </si>
  <si>
    <t xml:space="preserve"> Número de actividades programadas en el cronograma para la implementación de la  política de integridad</t>
  </si>
  <si>
    <t>El indicador mide el avance en la ejecución del cronograma para la implementación de la  política de integridad</t>
  </si>
  <si>
    <t>AP02</t>
  </si>
  <si>
    <t xml:space="preserve">Porcentaje acumulado de avance en la ejecución del cronograma para la Implementación de la Política de Talento Humano -MIPG. </t>
  </si>
  <si>
    <t>Ejecutar el cronograma  para la Implementación de la Política de Talento Humano -MIPG. , desde el PETH. (Modelo Integral de la Gestión de Personas)</t>
  </si>
  <si>
    <t xml:space="preserve"> Número de actividades programadas en el  cronograma para la Implementación de la Política de Talento Humano -MIPG en el periodo</t>
  </si>
  <si>
    <t>El indicador mide el avance en la ejecución para la Implementación de la Política de Talento Humano -MIPG</t>
  </si>
  <si>
    <t>AP03</t>
  </si>
  <si>
    <t>Contractual</t>
  </si>
  <si>
    <t>Celebrar el contrato o convenio y apoyar la ejecución satisfactoria del mismo, mediante la supervisión o interventoría y seguimiento de las obligaciones contractuales con el debido cumplimiento de la normatividad vigente, las obligaciones establecida</t>
  </si>
  <si>
    <t>s en el Manual de Contratación de la Entidad, así como los atributos de calidad, oportunidad y legalidad, con el fin de apoyar el cumplimiento de la misión, operación y el Plan de Contratación de la Entidad</t>
  </si>
  <si>
    <t>Realizar el seguimiento a la Gestión Contractual.</t>
  </si>
  <si>
    <t>Número de seguimientos a la Gestión Contractual realizados</t>
  </si>
  <si>
    <t xml:space="preserve">Este indicador muestra los informes realizados de Seguimientos a la Gestión Contractual programados y solicitados por la alta dirección </t>
  </si>
  <si>
    <t>PC04</t>
  </si>
  <si>
    <t xml:space="preserve">Secretaria General - Dirección de Contratación </t>
  </si>
  <si>
    <t>Porcentaje de avance en Contratos celebrados</t>
  </si>
  <si>
    <t>Celebrar los contratos y/o convenios previstos en el Plan Anual de Adquisiciones a través de la plataforma de SECOP II</t>
  </si>
  <si>
    <t>Número de contratos celebrados</t>
  </si>
  <si>
    <t>Número de solicitudes previstas en el Plan Anual de Adquisiciones radicadas por las dependencias</t>
  </si>
  <si>
    <t xml:space="preserve">Este indicador muestra el resultado de los contratos celebrados frente a los planeados en el Plan Anual de Adquisiciones </t>
  </si>
  <si>
    <t>PC02</t>
  </si>
  <si>
    <t>Porcentaje de modificaciones contractuales tramitadas</t>
  </si>
  <si>
    <t>Tramitar las modificaciones contractuales radicadas</t>
  </si>
  <si>
    <t>Número de modificaciones contractuales  tramitadas</t>
  </si>
  <si>
    <t>Número de modificaciones contractuales radicadas</t>
  </si>
  <si>
    <t xml:space="preserve">El indicador muestra las modificaciones realizadas al Plan Anual de Adquisiciones solicitadas por las dependencias </t>
  </si>
  <si>
    <t>PC03</t>
  </si>
  <si>
    <t>Bimestral</t>
  </si>
  <si>
    <t xml:space="preserve">Porcentaje acumulado de avance en la ejecución del Plan de Implementación de la Política de Gestión Documental </t>
  </si>
  <si>
    <t>Ejecutar el Plan de Implementación de la Política de Gestión Documental 2021 según MIPG</t>
  </si>
  <si>
    <t>Número de actividades ejecutadas en el Plan de implementación de la política de Gestión Documental en el 2021</t>
  </si>
  <si>
    <t xml:space="preserve"> Número de actividades formuladas a ejecutar en el periodo en el Plan de implementación de la política de Gestión Documental en el 2021</t>
  </si>
  <si>
    <t xml:space="preserve">El indicador muestra el nivel de avance en la ejecución de actividades programadas para la implementación y desarrollo  de la Política de Gestión Documental 2020 según MIPG </t>
  </si>
  <si>
    <t>GD05</t>
  </si>
  <si>
    <t>Porcentaje de error en el direccionamiento de los documentos de entrada radicados a las dependencias.</t>
  </si>
  <si>
    <t>Número de documentos de entrada con error en el direccionamiento durante el periodo</t>
  </si>
  <si>
    <t>Total documentos de entrada radicados en el periodo</t>
  </si>
  <si>
    <t xml:space="preserve">Este indicador muestra la disminución en el porcentaje de error en el direccionamiento de los documentos allegados a la SNS. </t>
  </si>
  <si>
    <t>GD02</t>
  </si>
  <si>
    <t xml:space="preserve">Menor a 1%
</t>
  </si>
  <si>
    <t>[0%,  1%]</t>
  </si>
  <si>
    <t>(1%, 3%)</t>
  </si>
  <si>
    <t>Mayor o igual a 3,0%</t>
  </si>
  <si>
    <t>Número Total de documentos digitalizados durante el periodo</t>
  </si>
  <si>
    <t xml:space="preserve">Este indicador muestra la disminución en el porcentaje de error en la digitalización y cargue del sistema de los documentos direccionados a las dependencias de la SNS. </t>
  </si>
  <si>
    <t>GD03</t>
  </si>
  <si>
    <t>Número de mesas de trabajo realizadas con el operador de mensajería expresa para verificar la oportunidad en la entrega de las comunicaciones</t>
  </si>
  <si>
    <t>Establecer mesas de trabajo con el operador de mensajería expresa para verificar la oportunidad en la entrega de las comunicaciones y así establecer lineamientos de mejora</t>
  </si>
  <si>
    <t>Número de mesas de trabajo realizadas</t>
  </si>
  <si>
    <t xml:space="preserve">Este indicador muestra las mesas de trabajo realizado entre el grupo de correspondencia y el operador logístico de mensajería expresa con el fin de optimizar los tiempos de entrega en las comunicaciones </t>
  </si>
  <si>
    <t>GD19</t>
  </si>
  <si>
    <t>Porcentaje de actos administrativos con orden de notificación por medios electrónicos</t>
  </si>
  <si>
    <t>Tramitar las notificaciones o comunicaciones ordenados por medios electrónicos</t>
  </si>
  <si>
    <t>Total de actos administrativos ordenados por medios  electrónicos en el periodo</t>
  </si>
  <si>
    <t>Total de actos administrativos ordenados para notificar o comunicar en el periodo</t>
  </si>
  <si>
    <t>Porcentaje de actos administrativos con orden de notificación por medios electrónicos.</t>
  </si>
  <si>
    <t>GD14</t>
  </si>
  <si>
    <t>El indicador el numero de campañas realizadas para fortalecer el uso de medios electrónicos y la notificación electrónica</t>
  </si>
  <si>
    <t>GD15</t>
  </si>
  <si>
    <t>Número de acciones realizadas con el fin de incrementar tanto el uso de medios electrónicos como el número de autorizaciones de notificación electrónica en el trámite de notificación</t>
  </si>
  <si>
    <t>El indicador muestra las acciones realizadas con el fin de incrementar el uso de medios electrónicos y el número de notificaciones electrónicas en el trámite de notificación.</t>
  </si>
  <si>
    <t>GD16</t>
  </si>
  <si>
    <t>Capacitación a los Gestores de la Superintendencia Nacional de Salud en el proceso de la Notificación.</t>
  </si>
  <si>
    <t>Capacitar a los Gestores  de la Superintendencia sobre el proceso de notificación (Personal - Electrónica), con el fin de que sirvan de multiplicadores de este proceso.</t>
  </si>
  <si>
    <t>Número de capacitaciones realizadas a los enlaces de Notificaciones de las diferentes dependencias en el proceso de Notificación</t>
  </si>
  <si>
    <t xml:space="preserve">Este indicador mide las campañas realizadas a los funcionarios para resaltar e interiorizar los aspectos positivos del sistema de correspondencia </t>
  </si>
  <si>
    <t>GD17</t>
  </si>
  <si>
    <t>1</t>
  </si>
  <si>
    <t>Proporción de notificaciones electrónicas</t>
  </si>
  <si>
    <t>Tablero Estratégico PEIDA: Profundizar esfuerzos para aumentar el número de vigilados que son notificados electrónicamente</t>
  </si>
  <si>
    <t>Número total de actos administrativos tramitados de forma electrónica</t>
  </si>
  <si>
    <t xml:space="preserve"> actos administrativos recibidos para notificar o comunicar</t>
  </si>
  <si>
    <t>El indicador mide la Proporción de notificaciones electrónicas</t>
  </si>
  <si>
    <t>GD13</t>
  </si>
  <si>
    <t xml:space="preserve">Vigilados que aceptaron notificación electrónica </t>
  </si>
  <si>
    <t>Cuenta del número de vigilados que aceptaron notificación electrónica</t>
  </si>
  <si>
    <t>El indicador mide el número de vigilados que aceptaron notificación electrónica</t>
  </si>
  <si>
    <t>GD18</t>
  </si>
  <si>
    <t>Administración de los Bienes de Consumo  y Devolutivos</t>
  </si>
  <si>
    <t>Gestionar los bienes de consumo y devolutivos, mediante la administración, mantenimiento y control de infraestructura y equipos, con el fin de garantizar la continuidad en el funcionamiento de la infraestructura de la Entidad.</t>
  </si>
  <si>
    <t xml:space="preserve">Número de Campañas de sensibilización realizadas </t>
  </si>
  <si>
    <t xml:space="preserve">Este indicador muestra las campañas de sensibilización realizadas a los funcionarios de la entidad sobre la importancia y cuidado de los bienes de la entidad. </t>
  </si>
  <si>
    <t>AB02</t>
  </si>
  <si>
    <t xml:space="preserve">Número de Campañas de socialización realizadas </t>
  </si>
  <si>
    <t>Este indicador muestra las campañas de sensibilización realizadas a los funcionarios de la entidad sobre  el manejo y la importancia del aplicativo de bienes ApliCa</t>
  </si>
  <si>
    <t>AB03</t>
  </si>
  <si>
    <t>Prestación de los Servicios Generales</t>
  </si>
  <si>
    <t>Porcentaje de cumplimiento a la atención oportuna de los requerimientos en temas de suministro y  mantenimiento de bienes y servicios generales solicitados a la Mesa de Ayuda de Recursos Físicos</t>
  </si>
  <si>
    <t>Identificar los bienes y servicios requeridos por la entidad, mediante la estructuración y la ejecución del Plan Anual de Adquisiciones, en lo referente a gastos generales, con el fin de Garantizar la continuidad en el funcionamiento de la infraestru</t>
  </si>
  <si>
    <t>ctura de la entidad.</t>
  </si>
  <si>
    <t>Realizar el control y seguimiento a la atención oportuna de los requerimientos en temas de suministro y  mantenimiento de bienes y servicios generales solicitados a la Mesa de Ayuda de Recursos Físicos.</t>
  </si>
  <si>
    <t>Número de requerimientos atendidos oportunamente</t>
  </si>
  <si>
    <t>Número de solicitudes realizadas por las áreas</t>
  </si>
  <si>
    <t xml:space="preserve">Este indicador muestra la oportunidad frente a los requerimientos de suministro y mantenimientos relacionados a bienes y servicios de la entidad. </t>
  </si>
  <si>
    <t>SG01</t>
  </si>
  <si>
    <t>Cumplimiento en la ejecución de actividades definidas en el cronograma del Subsistema de Gestión Ambiental-SGA</t>
  </si>
  <si>
    <t>Formular y ejecutar el Cronograma del Subsistema de Gestión Ambiental</t>
  </si>
  <si>
    <t>Número de actividades ejecutadas del cronograma del Subsistema de Gestión Ambiental - SGA</t>
  </si>
  <si>
    <t>El indicador muestra el nivel de avance en la ejecución de actividades programadas para la implementación y desarrollo  del Subsistema de Gestión Ambiental</t>
  </si>
  <si>
    <t>AS05</t>
  </si>
  <si>
    <t>Gestión de Tesorería</t>
  </si>
  <si>
    <t>Informes de seguimiento de viáticos</t>
  </si>
  <si>
    <t>Gestionar eficientemente los recursos financieros de la Superintendencia Nacional de Salud mediante la programación mensual de PAC, las transferencias a la Cuenta Única Nacional y el control de las cuentas bancarias con el fin de garantizar el flujo</t>
  </si>
  <si>
    <t>de recursos económicos de la entidad.</t>
  </si>
  <si>
    <t>Enviar informe  de las comisiones gestionadas, legalizadas y pendientes de legalizar a cada jefe de área.</t>
  </si>
  <si>
    <t xml:space="preserve">Número de informes enviados </t>
  </si>
  <si>
    <t>El indicador muestra  los informes realizados relacionados a los viáticos con información relevante en cuanto comisiones gestionadas, legalizadas y pendientes de legalizar a cada jefe de área.</t>
  </si>
  <si>
    <t>GT03</t>
  </si>
  <si>
    <t>Informes de Ejecución de PAC</t>
  </si>
  <si>
    <t>Enviar informes de seguimiento del PAC a las áreas responsables de  la ejecución.</t>
  </si>
  <si>
    <t>Número de informes enviados</t>
  </si>
  <si>
    <t>El indicador mide los informes de seguimiento del PAC enviados a las áreas responsables de  la ejecución</t>
  </si>
  <si>
    <t>GT01</t>
  </si>
  <si>
    <t>Gestión Contable</t>
  </si>
  <si>
    <t>Porcentaje acumulado de avance en la ejecución del cronograma de actividades que permiten presentar información financiera confiable y oportuna  para la toma de decisiones y análisis de los usuarios internos y externos de la Entidad</t>
  </si>
  <si>
    <t>Revelar la realidad económica de la Superintendencia Nacional de Salud mediante el registro, análisis, verificación y control de la información contable derivada de hechos económicos para  presentar Estados Financieros con información confiable, rele</t>
  </si>
  <si>
    <t>vante y comprensible</t>
  </si>
  <si>
    <t>Ejecutar el cronograma de actividades que permiten presentar información financiera confiable y oportuna  para la toma de decisiones y análisis de los usuarios internos y externos de la Entidad</t>
  </si>
  <si>
    <t>Número de actividades ejecutadas del cronograma  de actividades</t>
  </si>
  <si>
    <t xml:space="preserve"> Número de actividades programadas</t>
  </si>
  <si>
    <t>El indicador mide avance en la ejecución del cronograma de actividades que permiten presentar información financiera confiable y oportuna  para la toma de decisiones y análisis de los usuarios internos y externos de la Entidad</t>
  </si>
  <si>
    <t>GC01</t>
  </si>
  <si>
    <t xml:space="preserve">Control Financiero de Cuentas </t>
  </si>
  <si>
    <t>Informes de validaciones funcionales y de razonabilidad sobre los procesamientos financieros que afectan las cuentas por cobrar</t>
  </si>
  <si>
    <t>Consolidar la información financiera mediante el registro, la validación, la depuración y la conciliación a nivel interno y externo, de las variables que afectan las Cuentas por Cobrar (recaudo, causación, deterioro, recursos, revocatoria, depuración</t>
  </si>
  <si>
    <t>entre otras) por concepto de Tasa, Sanción y 0.2% Régimen Subsidiado, con el fin de generar información cualitativa y cuantitativa base para la solución de consultas sobre el estado de la cartera y del reporte de los hechos económicos de la Superint</t>
  </si>
  <si>
    <t>endencia Nacional de Salud en los estados financieros.</t>
  </si>
  <si>
    <t>Validar estados de cuenta y recaudos por clasificar</t>
  </si>
  <si>
    <t>Número de Informes de validaciones funcionales y de razonabilidad sobre los procesamientos financieros que afectan las cuentas por cobrar</t>
  </si>
  <si>
    <t>El indicador muestra los Informes de validaciones funcionales y de razonabilidad sobre los procesamientos financieros que afectan las cuentas por cobrar realizados</t>
  </si>
  <si>
    <t>CF02</t>
  </si>
  <si>
    <t>Mesas de trabajo orientadoras  con la áreas de mayor ocurrencia de conductas disciplinables</t>
  </si>
  <si>
    <t>Número de mesas de trabajo orientadoras  con las áreas de mayor ocurrencia de conductas disciplinables</t>
  </si>
  <si>
    <t>El indicador mide las mesas de trabajo orientadoras  con la áreas de mayor ocurrencia de conductas disciplinables</t>
  </si>
  <si>
    <t>AD02</t>
  </si>
  <si>
    <t>Porcentaje de novedades disciplinarias, quejas, informes y derechos de petición tramitados.</t>
  </si>
  <si>
    <t>Determinar el procedimiento y/o actividad correspondiente, para adelantar el ejercicio de la acción disciplinaria que culminará con decisión de fondo.</t>
  </si>
  <si>
    <t>Número de novedades disciplinarias, quejas, informes y derechos de peticiones tramitados dentro del período</t>
  </si>
  <si>
    <t>Número de novedades disciplinarias, quejas, informes y derechos de peticiones recibidos dentro del período</t>
  </si>
  <si>
    <t xml:space="preserve">El indicador muestra las novedades disciplinarias, quejas, informes y derechos de petición tramitados por la Oficina de Control Interno Disciplinario frente a las recibidas. Por los diferentes canales de denuncia. </t>
  </si>
  <si>
    <t>AD01</t>
  </si>
  <si>
    <t>Jornadas de decongestión del inventario de actuaciones disciplinarias</t>
  </si>
  <si>
    <t>Elaborar un plan de choque con el objeto de descongestionar el total de inventario de actuaciones disciplinarias de la Oficina, así como reducir el término de prescripción y caducidad.</t>
  </si>
  <si>
    <t>Número  de jornadas de descongestión realizadas</t>
  </si>
  <si>
    <t>El indicador mide las Jornadas de decongestión del inventario de actuaciones disciplinarias</t>
  </si>
  <si>
    <t>AD04</t>
  </si>
  <si>
    <t>Auditorías Integrales de Gestión</t>
  </si>
  <si>
    <t>Verificar el cumplimiento de los objetivos institucionales y sus posibles desviaciones, alineados con el rol de tercera línea y control independiente, a través de la elaboración y presentación de informes de Auditorías Internas de Gestión a planes, p</t>
  </si>
  <si>
    <t>rogramas, proyectos, procesos, procedimientos, actividades y resultados de gestión u otro asunto de la Superintendencia Nacional de Salud, bajo los principios de autocontrol, autogestión y autorregulación, a fin de identificar recomendaciones y halla</t>
  </si>
  <si>
    <t>zgos, contribuyendo al mejoramiento continuo y fortalecimiento institucional.</t>
  </si>
  <si>
    <t>Ejecutar Programa Anual de Auditorías Internas</t>
  </si>
  <si>
    <t xml:space="preserve"> Número de auditorías realizadas en el periodo de acuerdo al programa anual de auditorías</t>
  </si>
  <si>
    <t>El indicador muestra las auditorias integrales de Gestión realizadas  a las dependencias de la entidad de acuerdo al Programa anual de Auditorias.</t>
  </si>
  <si>
    <t>IG01</t>
  </si>
  <si>
    <t>Numérico</t>
  </si>
  <si>
    <t>Seguimiento a la Gestión Institucional</t>
  </si>
  <si>
    <t>Verificar el cumplimiento de las metas y objetivos institucionales y sus posibles desviaciones, a través de la elaboración y presentación de informes de seguimiento y evaluación de resultados a Planes Institucionales, Planes de Mejoramiento u otro as</t>
  </si>
  <si>
    <t>unto objeto de seguimiento, previa verificación del cumplimiento de requisitos legales, competencias institucionales y procedimientos mediante la aplicación de herramientas, instrumentos, manuales y guías metodológicas, entre otros, adoptados por la</t>
  </si>
  <si>
    <t>Entidad o establecidos por organismos reguladores, con el fin de presentar  las recomendaciones y los hallazgos que den lugar, que fortalezcan el cumplimiento de la misión y objetivo de la Entidad.</t>
  </si>
  <si>
    <t>Ejecutar Programa Anual Seguimiento a la Gestión Institucional</t>
  </si>
  <si>
    <t>Número de seguimientos y evaluaciones realizadas oportunamente dentro de las fechas programadas en el periodo</t>
  </si>
  <si>
    <t xml:space="preserve">El indicador muestra el número de seguimientos y evaluaciones realizadas oportunamente frente a la Gestión Institucional. </t>
  </si>
  <si>
    <t>GI01</t>
  </si>
  <si>
    <t>Seguimientos y evaluaciones efectuadas al control en riesgos institucional</t>
  </si>
  <si>
    <t>Informe Ejecutivo Seguimiento Evaluación Riesgos de la Entidad</t>
  </si>
  <si>
    <t>El indicador muestra los seguimientos realizadas frente a la Evaluación del Riesgos de la Entidad.</t>
  </si>
  <si>
    <t>GI02</t>
  </si>
  <si>
    <t>INDICADORES SUPERINTENDENCIA NACIONAL DE SALUD - 2024</t>
  </si>
  <si>
    <t>Para el segundo trimestre de 2024 la Dirección de Inspección y Vigilancia de la Delegada para Entidades de Aseguramiento en Salud, realizó las actividades de auditorías, seguimientos a planes de mejoramiento, mesas de intervención en territorio y Elaboración y estructuración de informes y/o conceptos técnicos desde el componente financiero y/o técnico - científico y/o jurídico, cumpliendo con un 87% de las actividades programadas para este periodo, superando la meta establecida del 80%, debido a la realización de un seguimiento a los planes de mejoramiento de las EPS adicional al programado</t>
  </si>
  <si>
    <t>Para el segundo trimestre de 2024 la Dirección de Inspección y Vigilancia de la Delegada para Entidades de Aseguramiento en Salud finalizo 8 de 9, emitiendo los estudios de viabilidad o recomendación en 140 dias o menos, a partir de la completitud de la información radicada por la entidad solicitante, superando la meta establecida del 80%, esto se debe a que durante este periodo siete (7) de los 9 trámites finalizados no requieron recomendación al Superintendente Nacional de Salud, sino que fueron por oficio por la Delegada para Entidades de Aseguramiento en Salud, aportando asi a la mejora en los tiempos de gestión.
El resultado del segundo trimestre de 2024 es de 88,9%
Nota: El indicador es porcentual y no númerico por lo cual se aclara que la meta se cumplio y supero la meta programada</t>
  </si>
  <si>
    <t>Desde la Dirección de Medidas Especiales para EPS y Entidades Adaptadas se realizó  el seguimiento al 100% de las entidades que se encuentran bajo medida especial para este segundo trimestre de 2024 las entidades a las que se les realizo seguimiento fueron 7, el seguimiento permite conocer el estado actual de la entidad y los avances que se han obtenido en cada uno de los componentes (técnico científico, financiero y administrativo) y al cumplimiento de las ordenes generadas por la Superintendencia Nacional de Salud al momento se ordenar la medida. 
Nota: Para este trimestre teniendo en cuenta que la finalización de la medida interpuesta a la EPS Capresoca vencia se realizo el seguimiento en campo para lo cual se aporta como evidencia el acta de seguimiento en campo</t>
  </si>
  <si>
    <t>​Desde la Dirección de Medidas Especiales para EPS y Entidades Adaptadas se realizó  el seguimiento al 100% de las entidades que se encuentran bajo medida en el segundo trimestre de 2024 son 9 las entidades a las que se les realizó seguimiento mediante revisión de informes remitidos por los interventores y contralores lo que permite conocer el estado actual de la entidad y los avances obtenidos en cada uno de los componentes (técnico científico, financiero y administrativo).</t>
  </si>
  <si>
    <t>Durante el segundo trimestre de 2024 la Dirección de Medidas Especiales para EPS y EAS recibio un total de 411 peticiones, de las cuales se dio respuesta a 168 peticiones en término correspondiente al 40,9%. No alcanzando la meta programada debido al aumento de peticiones por la intervención realizadas a las EPS Sanitas y Nueva EPS y a la insuficiencia en la planta de personal.</t>
  </si>
  <si>
    <t>​Para el primer semestre del año 2024 la Delegada para la Función Jurisdiccional y de conciliación a través de la dirección de conciliación realizó  nueve (9) pre - jornadas de conciliación en derecho, que busca  la consolidación de solicitudes de conciliación, con cubrimiento de los departamentos de Antioquia, , Choco, Bolivar, Cordoba, Guajira, Cesar, Santander y Norte de Santander, Meta, Amazonas, Atlántico, Magdalena, Boyacá, Caldas y Quindío esta gestión también incluyo la realización  pre jornada especial dirigida a instituciones que cuentan en la actualidad con algún tipo de intervención cumpliendo la meta a cabalidad.</t>
  </si>
  <si>
    <t>Para el segundo trimestre de 2024 se admitieron 2496 solicitudes de Conciliacion extrajudicial en derecho, y fueron atendidas en su totalidad. Se adjunta informe consolidado por la dirección de Conciliacion.</t>
  </si>
  <si>
    <t>Durante el perido de reporte la dirección de conciliación realizo 364 acuerdos conciliatorios  exigibles a los cuales se les realizo el respectivo seguimiento.</t>
  </si>
  <si>
    <t xml:space="preserve">​Esta actividad tuvo un sobrecumplimiento que obedece al sistema de revisión dentro del grupo que hizo más eficiente el trabajo interno, así como la priorización de procesos antiguos que fue necesario evacuar con mayor agilidad ante su antigüedad, lo que hizo posible la emisión de 27  providencias que dan fin al proceso en la competencia de glosas y recobros en el segundo trimestre del año 2024. </t>
  </si>
  <si>
    <t>Para el periodo de reporte se terminaron 132 procesos de los 130 procesos trazados como meta, lo que muestra   un sobre cumplimiento del 1% , mostrando un buen comportamiento a las metas planteadas.</t>
  </si>
  <si>
    <t>e cumplio con la meta propuesta realizando 9 socializacion las cuales se realizan en la pre jornadas de conciliació razón por la cual se anexa los informes de pre jornadas.</t>
  </si>
  <si>
    <t>​En el presente indicador se muestra un incumplimiento de la meta programada esto en razón a que los instrumentos técnicos y jurídicos dependen directamente de la contratación a través de OPS las cuales han contado con retraso debido a las directrices del orden nacional con respecto a la austeridad del gasto como también el cambio de lineamientos de la alta gerencia.</t>
  </si>
  <si>
    <t>​De acuerdo a cuadro de seguimiento y monitoreo de la SDFYC, fueron radicadas  618 demandas jurisdiccionales en el periodo de reporte. se adjunta evidencia extraída de la base en mención.</t>
  </si>
  <si>
    <t>De acuerdo a cuadro de seguimiento y monitoreo de la SDFYC, fueron admitidas 322 demandas jurisdiccionales en el periodo de reporte. se adjunta evidencia extraída de la base en mención.</t>
  </si>
  <si>
    <t>De acuerdo al cuadro de seguimiento y monitoreo la SDFJYC emitió 405 sentencias de procesos jurisdiccionales durante el periodo de reporte.</t>
  </si>
  <si>
    <t>Se adjunta el informe planeado.  En el informe se relaciona la supervisión al avance de las actividades que se han surtido frente al tema de Red de Controladores.</t>
  </si>
  <si>
    <t>​De acuerdo a lo programado, se realizaron las 4 mesas para la apropiación del sistema integrado de gestión al interior de la Delegada.  Los temas fueron:
* Socialización del Sistema Integrado de Gestón a Nuevos funcionaros - San Andrés.  Abril 4
* Modelo Integrado de Planeación y Gestión - MIPG - Generalidades del Modelo.  Abril 26
* Modelo Integrgado de Planeación y Gestión - Dimensión de Talento Humano Abril 29.
* Modelo Integrado de Planeación y Gestión - MIPG - Dimensión de Direccionamiento Estratégico y Planeación. - Abril 30.
Sin información de presenciaRafael Enrique Garcia Cadavid</t>
  </si>
  <si>
    <t>Se realizan las 3 mesas tecnicas de fortalecimiento de competencias programadas, a las entidades territoriales de:
* Caquetá
* Guajira
* Putumayo
Uno de los temas fundamentales donde se ha continuado fortaleciendo las competencias de las regionales ha sido el tema del aplicativo y la guía de auditoría GAUDI para entidades territoriales. (Caquetá y Putumayo)
En la Guajira se realizó fortalecimiento de competencias frente a derechos y deberes ferente a atención en salud y enfoque diferencial en el departa</t>
  </si>
  <si>
    <t>De acuerdo a lo programado, se anexa el informe de seguimiento a Órdenes Defensoriales y Sentencias. (Meta: 1 informe semestral)
De manera adicional, se aportan algunos anexos al informe.</t>
  </si>
  <si>
    <t>De acuerdo a lo programado, se tiene un nuevo actor del sistema con acciones de apoyo desde regionales:  Aseguradores.
Se anexa una muestra de algunas acciones desarrolladas con aseguradores en región, en el marco del acuerdo de nivel de servicios que está comenzando a desarrollarse entre la Delegada para Entidades territoriales y la Delegada para Entidades de Aseguramiento en salud.
De manera adicional, si se desea ver más evidencia y más detalle de las actuaciones e interacciones en territorio con los aseguradores en salud, dar click en el enlace que se encuentra en el word adjunto titulado "Link de acceso a la compartida".  Luego dar click en "solicitar acceso".  Allí se encuentra el detalle de lo que se ha venido acordando entre la Delegada para entidades territoriales y la delegada para entidades de aseguramiento en salud en el marco de realizar apoyos por parte de las regionales a este grupo de valor o actor del sistema.
En este sentido, la meta de este indicador era 1 nuevo actor del sistema con acciones de IV desde territorio, y de acuerdo a las evidencias aportadas, se muestra que ese actor son los aseguradores en salud, los cuales ya cuentan con acciones de IV por parte de regionales.</t>
  </si>
  <si>
    <t>​De acuerdo a lo planeado, se elabora el informe de seguimiento a las alertas de los Generadores, Recaudadores y Administradores de recursos del SGSSS.
En el informe puede observarse las acciones de supervisión que desde la Dirección de Generadores, recaudadores y Administradores de recursos del SGSSS se realizaron frente a las alertas generadas en las acciones de IV ejecutadas.  
Todas las alertas reportadas, tuvieron su repectiva acción de supervisión y seguimiento, como se evidencia en el informe.</t>
  </si>
  <si>
    <t>​Se anexa evidencia de 3 mesas de flujo de recursos realizadas.  En los anexos se adjunta también un excel con el listado de las tres mesas (fecha y territorio)</t>
  </si>
  <si>
    <t>De acuerdo a lo programado, se adjunta el reporte de monitoreo de la deuda por prestación de servicios de las ET y acuerdo de reestructuración de pasivos.
Igualmente se adjuntan anexos al informe</t>
  </si>
  <si>
    <t>Se anexa el documento programado: Circular 2024151000000005-5 de 2024 Por la cual se imparten instrucciones para el reporte de información financiera y presupuestal a los vigilados"
También se adjunta un word explicativo de este trabajo realizado.
en el documento puede verse que la Delegada para entidades territoriales realizó acciones en coordinación con la Dirección de Innovación y Desarrollo (DID)
Igualmente se adjuntan anexos, entre los cuales pueden verse el documento de circular en sí, las publicaciones realizadas, un ABC del mismo, entre otros anexos relacionados con este documento con instrucciones a los vigilados (Instrucciones financieras para el cargue de información)</t>
  </si>
  <si>
    <t>​Se Adjuntan evidencias de 4 seguimientos realizados a regionales en el presente trimestre: 
* Regional Sur
* Regional Andina
* Regional Chocó
* Regional Orinoquía
La meta no se cumplió este trimestre puesto que se programaron acciones de inspección y vigilancia de carácter urgente en las cuales eran necesarios los funcionarios del equipo que realiza el seguimiento.
Sin embargo, se tiene programado realizar mayor número de seguimientos en los próximos trimestres con el objetivo recuperar los seguimientos programados que en el período no alcanzaron a realizarse y así también poner al día el indicador.</t>
  </si>
  <si>
    <t>Durante el mes de mayo se desarrollaron dos espacios de Diálogo con la Supersalud en los municipios de Cartagena- Bolívar y Palmira-  Valle del Cauca, favoreciendo la interacción entre la Superintendencia Nacional de salud, los usuarios/ciudadanos en salud, líderes de control social, Entidades Territoriales y Empresas Administradoras de Planes de Beneficios EAPB, para brindar información, conocer necesidades en salud de los usuarios en el territorio y realizar gestión en cumplimiento de la misión de la Superintendencia Nacional de Salud
Asistentes Cartagena:138
Asistentes Palmira: 326</t>
  </si>
  <si>
    <t>En junio se desarrollarón 2 diálogos con la Supersalud en los municipios de Pasto y Quibdó  en donde participaron 616 ciudadanos. Estos diálogos favoreciendo la interacción entre la Superintendencia Nacional de Salud y la ciudadanía, líderes de control social, Entidades Territoriales y Empresas Administradoras de Planes de Beneficios EAPB.</t>
  </si>
  <si>
    <t>Entre abril a junio 2024 se recibieron 1.297 reclamos de riesgo vital, de las cuales fueron trasladas 1.297 con una orden de inmediato cumplimiento a las vigiladas responsables por medio del aplicativo Superargo PQRD.</t>
  </si>
  <si>
    <t>​Entre abril a junio 2024 se recibieron 115.955 reclamos de riesgo priorizado, de las cuales fueron trasladas 115.955 con una orden de inmediato cumplimiento a las vigiladas responsables por medio del aplicativo Superargo PQRD.</t>
  </si>
  <si>
    <t>​Entre abril a junio 2024 se recibieron 312.625 reclamos de riesgo simple, de las cuales fueron trasladas 312.625 con una orden de obligatorio cumplimiento a las vigiladas responsables por medio del aplicativo Superargo PQRD.</t>
  </si>
  <si>
    <t>Entre abril a junio se han recibido 370 reclamos en salud en los diálogos realizados, de los cuales están cerrados 316 que corresponde a un porcentaje de cierre del 85.41% al 30/06/2024. Se aclara que los cierres de los reclamos son competencia de la entidad responsable del aseguramiento, si bien desde Protección al Usuario se realizan las acciones de inspección y vigilancia respectivas a cada reclamo, así como su gestión, el cierre de los mismos solo pueden atribuirse al vigilado y no a la Delegatura de Protección al  Usuario.</t>
  </si>
  <si>
    <t>Se realizaron 1454 acciones de Inspección y Vigilancia, logrando el cierre por  las EAPB de 371 PQRD de riesgo vital, frente a las instrucciones de inmediato cumplimiento, que se requirieron,  para superar las situaciones, condiciones y actuaciones que colocaron  en peligro inminente la vida o la integridad del ciudadano.</t>
  </si>
  <si>
    <t>​Se realizaron 30 auditorías a los vigilados relacionadas con el Sistema de Información y Atención al Usuario - SIAU, mecanismos de Participación Ciudadana y comportamiento de reclamos en salud. Asimismo, 2 auditorías a los vigilados relacionadas con el sistema de PQRD implementado en las EAPB.</t>
  </si>
  <si>
    <t>Se realizó el  análisis a los 22 Planes de Mejoramiento allegados por los vigilados durante el periodo de evaluación.</t>
  </si>
  <si>
    <t xml:space="preserve">Actualizar las fichas de caracterización individual le permiten a la Superintendencia Delegada para Operadores Logísticos de Tecnologías en Salud y Gestores Farmacéuticos la recolección, registro y almacenamiento de la información sobre las particularidades de los Gestores Farmacéuticos de acuerdo a las condiciones actuales, como insumo indispensable para futuras acciones de Inspección, Vigilancia y Control en el marco de las competencias de nuestra Delegada.
En cuanto a lo propuesto en el PAG, se logró cumplir con el 100% de las actualizaciones a las caracterizaciones individuales planteadas para el mes de mayo 2024 y no existieron dificultades en la ejecución de éstas.
 </t>
  </si>
  <si>
    <t>Actualizar las fichas de caracterización individual le permiten a la Superintendencia Delegada para Operadores Logísticos de Tecnologías en Salud y Gestores Farmacéuticos la recolección, registro y almacenamiento de la información sobre las particularidades de los Gestores Farmacéuticos de acuerdo a las condiciones actuales, como insumo indispensable para futuras acciones de Inspección, Vigilancia y Control en el marco de las competencias de nuestra Delegada.
En cuanto a lo propuesto en el PAG, se logró cumplir con el 100% de las actualizaciones a las caracterizaciones individuales planteadas para el mes de Junio 2024 y no existieron dificultades en la ejecución de éstas.</t>
  </si>
  <si>
    <t>Las fichas de caracterización individual le permiten a la Superintendencia Delegada para Operadores Logísticos de Tecnologías en Salud y Gestores Farmacéuticos la recolección, registro y almacenamiento de la información sobre las particularidades de los Gestores Farmacéuticos, insumo indispensable para futuras acciones de Inspección, Vigilancia y Control en el marco de las competencias de nuestra Delegada.
En cuanto a lo propuesto en el PAG, se logro cumplir con el 100% de las caracterizaciones individuales planteadas para el mes de mayo de 2024  y no existieron dificultades  en la ejecución de éstas.</t>
  </si>
  <si>
    <t>Las fichas de caracterización individual le permiten a la Superintendencia Delegada para Operadores Logísticos de Tecnologías en Salud y Gestores Farmacéuticos la recolección, registro y almacenamiento de la información sobre las particularidades de los Gestores Farmacéuticos, insumo indispensable para futuras acciones de Inspección, Vigilancia y Control en el marco de las competencias de nuestra Delegada.
En cuanto a lo propuesto en el PAG, se logro cumplir con el 100% de las caracterizaciones individuales planteadas para el mes de Junio de 2024  y no existieron dificultades  en la ejecución de éstas.</t>
  </si>
  <si>
    <t>Se generaron los siguientes dos insumos técnicos por parte de la DOLTS-GF:
1.    La asistencia técnica realizada en el departamento de Antioquia tuvo como objetivo realizara mesas de trabajo y capacitación de los Gestores Farmacéuticos identificados en el Departamento de Antioquia respecto de las competencias de Delegada. así como los reportes de información financiera para efectos de Supervisión que deben realizar antes del 10 de junio y 20 de julio y periodos subsiguientes de la Circular Externa 202415100000004-5.
2.    Por otro lado  el análisis de consumo de medicamentos para Enfermedades Huérfanas tiene como objetivo realizar un análisis con la información que reposa en MIPRES respecto al comportamiento de consumo de medicamentos para enfermedades huérfanas (174 registros en total)</t>
  </si>
  <si>
    <t>Se generaron los siguientes dos insumos técnicos por parte de la DOLTS-GF:
1.    Documento de Caracterización de Vigilados: A partir de la identificación de los posibles Gestores Farmacéuticos por parte de la Delegada, se evalúan sus características y se determinan los aspectos relevantes para el ejercicio de las funciones de Inspección, Vigilancia y Control - IVC del componente técnico científico.  Así mismo, el presente documento se restringe al análisis de los Gestores Farmacéuticos, puesto que se continua para el 2024 en el proceso de identificación de las reglas de negocio requeridas para su identificación.
2.    Análisis integrado del cruce de información de las fuentes oficiales internas y externas – enero y mayo 2024:  Se presentan en el documento técnico anexo los principales resultados obtenidos de los 57 GF que reportaron información entre enero y mayo del 2024, resultado de requerimientos de información realizados en el mes de marzo del 2024 relacionados con  la dispensación de fórmulas de medicamentos PBS y No PBS (PBS No UPC) por parte de los Gestores Farmacéuticos que permitieran contar con insumos técnicos de análisis respecto al cumplimiento del derecho a la salud de los usuarios, particularmente con el acceso a las tecnologías de salud, que le garanticen una atención integral, oportuna y de alta calidad, y con la provisión y acceso oportuno a los medicamentos requeridos.
3.    Insumos de Contribución: En el desarrollo de las acciones misionales de La Delegada de Operadores Logísticos de Tecnologías en Salud y Gestores Farmacéuticos, las actividades adelantadas en relación a la Contribución han permitido coordinar con la Dirección de Innovación y Desarrollo-DID, la información financiera y su actualización, realizado en el periodo las socializaciones relacionadas con la consecución  de la base gravable de liquidación vigencias 2023 y 2024 a Secretaria General y DID, fortaleciendo con las socializaciones que para el periodo se efectuó con Fenalco y Gestores Farmacéuticos en atención a las circular externa de la SNS 2024151000000004-5, cobrando alta importancia para el proceso, la Delegada y la Superintendencia Nacional de Salud como parte del fortalecimiento institucional en las actividades de IVC que corresponden y su financiamiento institucional.  
Frente a lo anterior se da cumplimiento con el 100% de lo propuesto para el mes de junio 2024.
Sin información de presenciaAngelica Maria Castro Varela</t>
  </si>
  <si>
    <t>Se realizaron mesas de trabajo y capacitación de los Gestores farmacéuticos identificados en el Departamento de Antioquia respecto de las competencias de Delegada. así como los reportes de información financiera para efectos de Supervisión en relación con la Circular Externa 202415100000</t>
  </si>
  <si>
    <t xml:space="preserve">​Se realizó socialización de insumos e instrumentos técnicos desarrollados por la Delegada para Operadores logísticos de Tecnologías en Salud y Gestores Farmacéuticos a los funcionarios de la Regional Andina, de esta manera se dio cumplimiento en un 100% lo propuesto en el PAG, para el mes de mayo 2024. </t>
  </si>
  <si>
    <t xml:space="preserve">Se realizó socialización de insumos e instrumentos técnicos desarrollados por la Delegada para Operadores logísticos de Tecnologías en Salud y Gestores Farmacéuticos en la Regional Caribe, de esta manera se dio cumplimiento en un 100% lo propuesto en el PAG, para el mes de junio 2024. </t>
  </si>
  <si>
    <t xml:space="preserve">Se realizó auditoria al Gestor Farmacéutico Audifarma en la ciudad Barranquilla del departamento de Atlántico, ordenada a través de Auto 20246000000000322-7, la cual fue de gran relevancia para el cumplimiento de las funciones de IVC de la DOLTS-GF.
De esta manera, se logró cumplir con el 100% de lo propuesto para el mes de abril de 2024 en el PAG y no existieron dificultades para el desarrollo de esta actividad.
 </t>
  </si>
  <si>
    <t>Según el programa de auditoría aprobado por Comité directivo, para el segundo trimestre de 2024 se programó la realización de 25 auditorias. Durante el mes de abril, se realizaron 11 auditorias, en el mes de mayo 10 auditorias y en el mes de junio 11 auditorias para un total de 32 auditorias, dando cumplimiento en el numero de auditorias realizadas, versus las auditorias programadas.
Nota: se anexan 33 autos en razón que el auto 2024410010000378-7, tuvo un alcance.</t>
  </si>
  <si>
    <t>​Durante el segundo trimestre de 2024 se recibieron doce (12) planes de mejoramiento para primera revisión, nueve (9) para segunda revisión y quince (15) soportes de ejecución para evaluación. Del total de planes de mejoramiento radicado</t>
  </si>
  <si>
    <t>​Durenate el primer semestre del año 2024 , no se  presentaron solicitudes  para la promoción  de acuerdo de reestructuración  de pasivos, por lo que no se validó el cumplimiento  de requisitos  establecidos en el articulo 6 de la ley 550 de 1999 para la promoción  de acuerdo de restructuración de pasivos</t>
  </si>
  <si>
    <t xml:space="preserve">Dirección IV: Se realizaron dos (2) actividades las cuales fueron: 19 de junio de 2024, tuvo como objeto: Jornada de Fortalecimiento de competencias respecto a las prioridades de salud pública, en el Hotel Sonesta Cartagena.
21 de junio de 2024, tuvo como objeto: Socialización actualización Programa de Mejoramiento Institucional – PMI, en el Hotel Grand Park - Bogotá  
Direccion ME:  Para el primer semestre del año 2024, se realizó la cotización y gestión para realizar la capacitación a los AGENTES INTERVENTORES de las entidades en medida especial, la cual se programado para el 28 de junio del 2024; está por motivos externos (comité de medidas especiales) y agenda del Señor Superintendente Nacional de salud debió ser reprogramar para el mes de JULIO       </t>
  </si>
  <si>
    <t>Para el segundo trimestre de 2024 se programaron 7 visitas a las diferentees ESE bajo medida ,de las cuales a las ese E.S.E Hospital Local Cartagena de Indias y E.S.E Luis Ablanque de la Plata en el mes de mayo se realizo una visita adicional por empalme de cambio de agente interventor</t>
  </si>
  <si>
    <t xml:space="preserve">​Para el primer semestre de 2024 se programaron 7 visitas a las diferentees ESE bajo medida ,de las cuales a las ese E.S.E Hospital Local Cartagena de Indias y E.S.E Luis Ablanque de la Plata en el mes de mayo  se realizo una visita adicional por empalme de cambio  de agente interventor </t>
  </si>
  <si>
    <t>Durenate el ​primer semestre del año 2024 , no se  presentaron solicitudes  para la promoción  de acuerdo de reestructuración  de pasivos, por lo que no se validó el cumplimiento  de requisitos  establecidos en el articulo 6 de la ley 550 de 1999 para la promoción  de acuerdo de restructuración de pasivos</t>
  </si>
  <si>
    <t xml:space="preserve">En este semestre se tramitaron 12 solicitudes de reformas estatutarias, de las cuales, 1 finalizó con oficio, 3 finalizaron con resolución, 1 en estudio por parte del abogado, 7 gestionadas con recomendación, estudio de viabilidad y proyección del análisis financiero.
</t>
  </si>
  <si>
    <t>A la fecha, se han recibido 13 trámites de gerentes que se encuentran con la siguiente gestión: 2 finalizados con oficio de devolución, 5 con proyecto de resolución en revisión y ajustes, y 6 con oficios de requerimiento a la Junta directiva o al alcalde a la espera de respuesta.</t>
  </si>
  <si>
    <t>​Durante el segundo trimestre se realizarón 10 cierres a los controles implementados por los prestadores a tráves de los planes de acción del deparatamento de Arauca, Putumayo y San Andres y Providencia. De los 40 planes de acción propuestos para la vigencia al primer semestre se lleva de 27 planes de acción.</t>
  </si>
  <si>
    <t>Se realizaron 14 acciones relacionadas con el monitoreo de los riesgos en salud:
4 relacionadas con el seguimiento a la prestación de los servicios de salud de la implementación de las Rutas Integrales de Atención en Salud.
1 seguimiento a ESE que finalizó una medida especial.
1 relacionada con el seguimiento a las implentación de la Circular 4-5 de 2021 relacionada con el Sistema Integrado de Gestión de Riesgos
8 relacionadas con el seguimiento a la ejecución del Plan de Intervenciones Colectivas</t>
  </si>
  <si>
    <t>Se realizó durante el primer semestre de 2024 seguimiento a 25 Empresas Sociales del Estado que se encuentran en PMI.</t>
  </si>
  <si>
    <t>Durante el segundo trimestre se realizaron 21 acciones a IPS Priorizadas en el marco del Plan Estratégico Institucional y Desarrollo Administrativo – PEIDA superando la meta establecida, teniendo en cuenta la priorización de las acciones en el departamento de La Guajira y las directrices atendiendo las competencias que le asisten a la Superintendencia Nacional de Salud de conformidad con las Leyes 100 del 1993; 1122 del 2007; 1438 de 2011, 1751 de 2015, 1949 de 2019 y los Decretos 780 de 2016; 1080 de 2021 y a la normatividad expedida por el Ministerio de Salud y Protección Social – MSPS mediante resoluciones 2465 de 2016 y 2350 de 2020 y adicionalmente el plan de desaceleración de la mortalidad por desnutrición aguda en niños y
niñas menores de 5 años de edad.</t>
  </si>
  <si>
    <t>​De acuerdo con el resultado obtenido en cuatro (4) indicadores calculados a partir de la información financiera reportada por las ESE al cierre de la vigencia anterior, los cuales contemplan variables relacionadas con cartera, pasivos especialmente al talento humano en salud, pérdidas operacionales y generación de recaudo frente a ingresos causados, se llevaron a cabo durante el primer semestre de 2024 trece (13) auditorías con el fin de verificar en campo el comportamiento y fallas que se pudieran identificar frente a los resultados obtenidos en los indicadores. Producto de estas acciones, se generan los respectivos informes de auditoría y traslados a entidades a las autoridades competentes.</t>
  </si>
  <si>
    <t>Se realizaron dos orientaciones tecnicas a los PSS:
Una en la ciudad de Bogotá relacionada con la nuevas directrices y orientaciones del Programa de Mejoramiento Institucional a Gerentes y Secretarios de Salud municipales y departamentales y el segundo en Cartagena de Indias Jornada desarrollada con la finalidad de fortalecer competencias respecto a las prioridades de salud pública. la orientacion tecnica pendiente fue programada en el mes de julio de la presente vigencia.</t>
  </si>
  <si>
    <t>​Estas mesas fueron programadas de acuerdo a las directrices definidas desde el despacho del Señor Superintendente Nacional de Salud en el marco de las "mesas de interveción en territorio", cuya metodología cambio para la actual vigencia, por lo tanto se realizara el respectivo ajuste del PAG.</t>
  </si>
  <si>
    <t xml:space="preserve">Durante el segundo trimestre, se avanzó en las siguientes actividades: 
1. Elaboración de reportes de cartera. 
2. Reporte de calidad de datos de los archivos tipo de la Circular Única 
3. Actualización de datos abiertos para publicar en el portal de datos abiertos de la entidad. </t>
  </si>
  <si>
    <t xml:space="preserve">​Para el segundo trimestre, se avanzó en la elaboración de los siguientes documentos: 
1. Se tradujo documento formato de libro: Guía para la Inteligencia de Negocios; esto, con el fin de contar con un estándar internacional para la implementación del programa de gestión de información. 
2.PROCESO Y DOCUMENTACIÓN PARA LA DEFINICIÓN DE REQUERIMIENTOS EN PROYECTOS DE INTELIGENCIA DE NEGOCIOS, cuyo objeto es principlamente: 
Establecer una aproximación estándar basada en buenas prácticas, para definir y 
documentar los requerimientos acordados como base para el diseño, desarrollo, 
implementación y despliegue de soluciones exitosas de Inteligencia de Negocios.
3. Elaboración del informe de mantenimiento de tableros. </t>
  </si>
  <si>
    <t>​Para el segundo trimestre, y con la intención de redefinir el plan de acción, cronogramas y productos para el segundo semestre, se avanzó en la siguiente gestión y productos: 
1. Consolidación del Equipo Técnico de Apoyo a la Gestión de Innovación y del Conocimiento. (se adjunta el borrador de resolución, pues a la fecha se encuentra en trámite de adopción por parte del Superintendente)
2. Documento con las recomendaciones presentadas con ocasión a la ejecución del contrato 7 de 2024, para implementar y fomentar estrategias de innovación en la Supersalud.
3. Se avanzó en la construcción de la ficha técnica para lanzar el reto de innovación abierta (esta actividad es fundamental los procesos de gestión del conocimiento y la innovación ya que fomenta la participación).
4. Se adjuntan citaciones realizadas donde se desarrollaron ejercicios de workshop con funcionarios de la DID. 
5. El pasado 2 de julio (primer día hábil del mes) se envió por parte de la Dirección de Innovación y Desarrollo, correo electrónico para informar y consolidar equipo que apoyará la etapa de actualización del Diagnóstico de la Política de Gestión del Conocimiento y la Innovación.</t>
  </si>
  <si>
    <t xml:space="preserve">ABRIL:​De acuerdo con lo programado en el Plan Anual de Gestión, para esta actividad en el periodo reportado, se cumplió con las cuatro (4) actividades planeadas, así: 
1. Mesa de trabajo con la Superintendencia de Servicios para la Supervisión basada en riesgos. 
2. Se sostuvieron dos (2) reuniones con el MINSALUD en el marco de cumplimiento de la orden 20 y 30 de la sentencia T760
3. Charla sistema de farmacovigilancia ACESS con Ecuador. </t>
  </si>
  <si>
    <t>Durante el segundo trimestre, se trabajó en las siguientes actividades:
1. Actualización de la Circular Externa: INSTRUCCIONES PARA LA INTERRUPCIÓN VOLUNTARIA DEL EMBARAZO (IVE) PARA LA GARANTÍA DEL ACCESO, OPORTUNIDAD Y CALIDAD DE LOS SERVICIOS A LA POBLACIÓN QUE SOLICITA INFORMACIÓN Y EL PROCEDIMIENTO DE ACUERDO CON LO ESTABLECIDO EN LA LEY EN TODO EL  TERRITORIO NACIONAL.
2. Guía Información de Cartera Sector Salud.
3. Mesas para emisión de instrucciones financieras.</t>
  </si>
  <si>
    <t xml:space="preserve">​Para el periodo de tiempo reportado, se avanzó en la estructuración del anexto técnico para iniciar proceso contractual con el siguiente objeto: 
Contratar los servicios para la orientación a la Superintendencia Nacional de Salud
Nacional de Salud en el diseño e implementación del Modelo Integral de Supervisión; para la ejecución de una supervisión preventiva y con enfoque de riesgos y dar cumplimiento de las funciones de la Dirección de Innovación de Desarrollo.
Así mismo se radicó ante la Dirección de Contratación este insumo de acuerdo con los procedimientos de la entidad. </t>
  </si>
  <si>
    <t xml:space="preserve">Para el segundo trimestre de 2024, se tenían propuestas 15 actividades para dar cumplimiento en el Plan Estratégico de Tecnologías de la Información.
De las 15 actividades se cumplieron 12, quedaron 3 actividades sin ejecutar, que fueron las siguientes:
Adquirir la Plataforma de seguimiento, control de eventos de seguridad y Centro de Operaciones (SOC – Security Operations Center) y de Control de Red (NOC - Network Operations Center), para la infraestructura tecnológica de la Superintendencia Nacional de Salud. Este proceso fue retirado del Plan Anual de Adquisiciones, teniendo en cuenta los cambios que se han presentado en el puesto de Subdirector de TI.
Prestar los servicios profesionales para desarrollar los tableros de control presupuestal y de gestión en la herramienta de Sharepoint para la Dirección de Innovación y Desarrollo, dentro del alcance del servicio de análisis empresarial PowerBI. Este proceso fue retirado del Plan Anual de Adquisiciones, teniendo en cuenta los cambios que se han presentado en el puesto de Subdirector de TI.
Prestar los servicios profesionales con plena autonomía técnica y administrativa para realizar apoyo a la Dirección de Innovación y Desarrollo, en las actividades relacionadas con el desarrollo estratégico del Modelo de Gestión y Gobierno de TI en los proyectos que lidere la Dirección. Este proceso no se ha gestionado, por los cambios en la Subdirección de TI, esta contratación depende del nuevo subdirector de TI en caso de que requiera un asesor.
Es por lo anterior que este segundo trimestre se da un cumplimiento de las actividades propuestas del 80%.
</t>
  </si>
  <si>
    <t xml:space="preserve">Para el segundo trimestre de 2024, se cumplieron las 2 actividades que se tenían programadas, las cuales fueron las siguientes:
Gestión de Incidentes de Seguridad y Privacidad de la Información.
Plan de Cambio y Cultura de Seguridad y Privacidad de la Información, Seguridad Digital y Continuidad de la Operación.
 Es por lo anterior que este segundo trimestre se da un cumplimiento de las actividades propuestas del 100%.
Adicionalmente, se presentan avances del seguimiento de las siguientes actividades que se encuentran en el cronograma de seguridad y privacidad de la información:
Actualizar documentos referentes a las Políticas de Seguridad de la Información y Resolución de Seguridad de la Información.
Actualizar el documento de autodiagnóstico de la entidad en la implementación de Seguridad y Privacidad de la Información. 
Revisión de los controles de la norma ISO 27001:2022.
Recolectar y registro de bases de datos con datos personales.
 </t>
  </si>
  <si>
    <t xml:space="preserve">Para el segundo trimestre de 2024, se cumplió con la actividad que se tenía programadas, la cual fue la siguiente:
Actualización de lineamientos de riesgos 
Es por lo anterior que este segundo trimestre se da un cumplimiento de las actividades propuestas del 100%.
Adicionalmente, se presentan avances de las siguientes actividades que se encuentran en el cronograma de seguridad y privacidad de la información:
Socialización de lineamientos y Herramienta - Gestión de Riesgos de Seguridad y privacidad de la Información y Seguridad Digital.
Identificación de Riesgos de Seguridad y Privacidad de la Información, Seguridad Digital y continuidad de la Operación.
Aceptación de Riesgos Identificados.
Publicación mapas de riesgos de los procesos
 </t>
  </si>
  <si>
    <t>​Para el segundo trimestre, se avanzó en la siguiente gestión: 
1. Estructuración del formato para entrevista en la identificación y actualización de la Base Única de Vigilados. 
2. Manual para la identificación y actualización de reglas de negocio e integración de datos para la Base Única de Vigilados de la SNS. 
3. Elaboración de tablero y manual de actuaciones disciplinarias. 
4. Elaboración y radicación ante la Dirección de Contratación de insumo contración con el siguiente objeto:  Desarrollar e implementar el Programa de Gobernanza de Datos de la Superintendencia Nacional de Salud.</t>
  </si>
  <si>
    <t>Durante el segundo semestre, se avanzó en la estructuración de documento:
ESPECIFICACIONES TÉCNICAS PARA EL DESARROLLO E IMPLEMENTACIÓN DEL PROGRAMA DE INTELIGENCIA DE NEGOCIOS EN LA SUBDIRECCIÓN DE ANALÍTICA 
PARA LA SUPERINTENDENCIA NACIONAL DE SALUD, el cual tiene el siguiente objeto: 
Desarrollar e implementar el Programa de Inteligencia de Negocios en la Superintendencia Nacional de Salud.</t>
  </si>
  <si>
    <t>Para enero de 2024 la gestión de los trámites notificados al Grupo de Tutelas correspondió a: el 34,08 % referente a tutelas, incidentes de desacato y comunicaciones externas; el 24,57% correspondió a comunicación informativa; el 40,47%  a temas del Grupo Interno de Trabajo de inspección y vigilancia de PQRD y el 0,88% a otras dependencias.
Para febrero de 2024 la gestión de los trámites notificados al Grupo de Tutelas correspondió a: el 33,92% referente a tutelas, incidentes de desacato y comunicaciones externas; el 24,81% correspondió a comunicación informativa; el  40,11% a temas del Grupo Interno de Trabajo de inspección y vigilancia de PQRD y el 1,15% a otras dependencias.
Para marzo de 2024 la gestión de los trámites notificados al Grupo de Tutelas correspondió a: el 33,60 % referente a tutelas, incidentes de desacato y comunicaciones externas; el 24,42% correspondió a comunicación informativa; el 40,96%  a temas del Grupo Interno de Trabajo de inspección y vigilancia de PQRD y el 1,01% a otras dependencias.
Para abril de 2024 la gestión de los trámites notificados al Grupo de Tutelas correspondió a: el 34,95% referente a tutelas, incidentes de desacato y comunicaciones externas; el 23,43% correspondió a comunicación informativa; el  40,60% a temas del Grupo Interno de Trabajo de inspección y vigilancia de PQRD y el 1,02% a otras dependencias.
Para mayo de 2024 la gestión de los trámites notificados al Grupo de Tutelas correspondió a: el 33,95% referente a tutelas, incidentes de desacato y comunicaciones externas; el 25,78% correspondió a comunicación informativa; el 39,24% a temas del Grupo Interno de Trabajo de inspección y vigilancia de PQRD y el  1,03% a otras dependencias.
Para junio de 2024 la gestión de los trámites notificados al Grupo de Tutelas correspondió a: el 60,11% referente a tutelas, incidentes de desacato y comunicaciones externas; el 15,92% correspondió a comunicación informativa; el 23,32% a temas del Grupo Interno de Trabajo de inspección y vigilancia de PQRD y el 0,65% a otras dependencias.
Para el semestre de enero a junio del año 2024 se tramitaron por parte del Grupo de tutelas un total de 107.447 entradas.</t>
  </si>
  <si>
    <t>Durante el primer semestre de 2024 se obtuvieron los resultados relacionados en el documento adjunto, en el cual se evidencian tanto los porcentajes de respuesta a peticiones en tiempo como los porcentajes de aquellas que fueron atendidas de manera extemporánea.
Este último aspecto tuvo origen en distintas situaciones a saber: i) el cambio repentino e inesperado de administración en el mes de febrero, el cual implicó que la entidad estuviera sin directivos en propiedad por bastante tiempo, ii) considerando lo anterior, tan pronto se posesionó el director jurídico actual, el mismo fue designado por el señor Superintendente Nacional de Salud para atender y acompañar en forma directa los asuntos relacionados con las intervenciones de varios sujetos vigilados por esta Superintendencia (aproximadamente 2 meses), iii) adicional a lo expuesto en precedencia, el Director Jurídico también ha sido designado por el señor Superintendente para atender de forma directa distintos asuntos de  conocimiento de sudespacho d, esto, atendiendo a que ostenta un cargo de su entera confianza, lo que le ha implicado tener que ausentarse de la sede habitual de trabajo y acudir al territorio.</t>
  </si>
  <si>
    <t xml:space="preserve">	
​En el período se recibieron 117 acciones contencioso administrativas y ordinarias, se radicaron en termino 21 contestaciones de demanda, 95 estan en proyecto por no haberse notificado a la fecha el auto admisorio de las demandas y 1 trasladada al Grupo de Conceptos; para un un total de 117 asuntos y un  cumplimiento del 100%</t>
  </si>
  <si>
    <t>​En el período se recibieron 82 solicitudes de conciliación fueron presentadas 68 al Comité de Conciliación - 13 se encuentran en proyecto para ser presentadas en el proximo comité, y 1 solicitud no conciliable debido a que el caso no es susceptible de conciliación; para un total de 82 solicitudes cumpliendose en un 100%.</t>
  </si>
  <si>
    <t xml:space="preserve"> Para el mes de mayo de 2024, se realizó la segunda asistencia técnica programada para la vigencia 2024, la cual fue dirigida por el contratista Avance Jurídico hacia todos los funcionarios de la Superintendencia Nacional de Salud. Dicha asistencia técnica estuvo relacionada con la socialización y empleo de la  herramienta  "normograma"  II) Durante el mes de mayo de 2024 fueron efectuadas dos actualizaciones del normograma según lo pactado en el contrato No. 38 de 2024</t>
  </si>
  <si>
    <t>En el mes de junio de 2024, para cumplimiento a las 4 actividades establecidas en el cronograma de la Política de Defensa Jurídica: 1. Medición de la tasa de éxito procesal. 2. Actualización de la relatoría. 3. Monitoreo de la ejecución del plan de acción de la política del daño antijurídico. 4. Adelantar actividades de seguimiento a la gestión en el marco de la PPDA en la SNS,  asi como el cumplimiento de la actividad ( a demanda): Informar  a la PGN los casos sometidos al Comité de Conciliación donde se estudie la procedencia de una acción de repetición, se adjuntan los soportes de gestión de cada una de las actividades. Con respecto al cronograma de Política de Mejora Normativa, se cumplieron igualmente las 2 actividades establecidas para el periodo de reporte, a saber: 1- Se efectuaron dos actualizaciones del normograma según lo pactado en el contrato No. 38 de 2024 2- El día 11 de junio de 2024, desde la Dirección Jurídica se participó en tercera sesión de mejora regulatoria promovida por lel DNP.​</t>
  </si>
  <si>
    <t>​Las sanciones en grado de consulta  impuestas contra la Superintendencia Nacional de Salud del periodo comprendido entre enero y junio de 2024 y contestadas por el Grupo de Tutelas, fueron revocadas en su totalidad.</t>
  </si>
  <si>
    <t>​Dentro del periodo a reportar la Subdirección de Recursos Jurídicos cumplió con el indicador propuesto (100%), toda vez que, resolvió  los recursos de única instancia en el termino de oportunidad de dos meses desde la fecha de recepción del recursos. 
A la fecha fueron remitidos 8 solicitudes para trámite de recurso de reposición en única instancia de los cuales se resolvieron 4 en termino y de los 3 restantes,  2 proyectos fueron firmados en los primeros deías de julio y uno se encuentra en gestión de la Subdirección.</t>
  </si>
  <si>
    <t xml:space="preserve">​Durante el periodo a reportar (2024-1) está Subdirección  cumplió con el indicador propuesto (100%),  entregando para firma y notificación los actos administrativos resolviendo los recursos de apelación en promedio un  mes antes de la fecha de caducidad de que trata el artículo 52 de la ley 1437 de 2011- Código de Procedimiento Administrativo y de lo Contencioso Administrativo
</t>
  </si>
  <si>
    <t xml:space="preserve">​El 4 de junio de 2024 la Superintendencia Delegada de Investigaciones Administrativas y la Subdirección de Recursos Jurídicos, realizaron la capacitación frente a la metodología de la dosificación, la adecuada formulación de cargos, la valoración correcta de los descargos presentados por los vigilados, el correcto análisis de las pruebas practicadas y la suficiente motivación de los actos administrativos sancionatorios.   </t>
  </si>
  <si>
    <t>Dentro de la muestra se evidencia que de 322 correos remitidos, 316 fueron leídos por los funcionarios y funcionaris; lo que evidencia el intéres general por la información suministrada.</t>
  </si>
  <si>
    <t>Se realizó la encuesta de percepción interna y se evidenció que 304 personas respondieron la misma , indicando que la información suministrada por parte de la Oficina de Comunicaciones les es útil y les aporta al desarrollo de sus funciones.</t>
  </si>
  <si>
    <t>de conformidad con lo estipulado en el PAG, se evidencia en la herramienta de seguimiento la interacción continua y en aumento de los usuarios, quienes muestran su interés por la gestional institucional de la Entidad.</t>
  </si>
  <si>
    <t>​Para esta oportunidad se planteo la estrategia de entrenamiento a voceros  la cual hasta este momento fue aprobada por la actual administración para continuidad de la misma. en este sentido se adjunta el pantallazo de la aprobación y la estrategia planteada.</t>
  </si>
  <si>
    <t xml:space="preserve">​En el segundo trimestre se realizaron acciones realacionadas a la sencibilización de los procesos de Planeación Institucional y Seguiniento a la evaluación de desempeño a traves de sencibilizaciones, asi mismo como la generación de fichas para la mejora en los procesos y de igual manera se adelantaron acciones para la realización de estrategias a traves de recursos de proyectos de inversión como fue el adelantar los insumos para estudios previos para la contratación de la persona a cargo de la formulación de indicadores de la entidad, y realización del comité directivo "planeación estrategica 2024-2026", entre otras actividades relacionadas. </t>
  </si>
  <si>
    <t xml:space="preserve">En el segundo trimestre de la vigencia 2024 se dió cumplimiento a las 13 actvidades programadas frente a la implementación y sostenibilidad del Sistema Integrado de Gestión la cuales se encuentra relacionadas al diligenciamiento y acciones previas para el diligenciamiento del FURAG 2023, lo realizado en las mesas SIG, estrategias de capacitaciones en los ciclos temativ¿cos a gestores y toda la entidad en general y el desarrollo del concurso a la gestión instucional entre otras. </t>
  </si>
  <si>
    <t>​Se remite informe de avance frente el informe de procesos correspondiente al primer semestre de la vigencia.</t>
  </si>
  <si>
    <t>​En el mes de mayo se tenia programada la Evaluación del cumplimiento de la Política de Administración del Riesgo, la cual hace parte de las acciones de la poltica de control interno en el segundo trimestre de la vigencia.</t>
  </si>
  <si>
    <t xml:space="preserve">Se remite el avance frente al documento y lo realizado al Modelo de negocio </t>
  </si>
  <si>
    <t>Resultados de la evaluacion virtual:
A la capacitacion asistieron 11 personas, de las cuales presentaron la evaluación virtual 10 personas. De acuerdo con la evaluación, ningún funcionario obtuvo calificación no satisfactoria, con calificación satisfactoria y sobresalientes en la evaluación virtual fueron 8 personas; de igual manera 2 personas obtuvieron calificacion no satisfactoria a quienes se remitio la respectivia retroalimentación a través de correo electronico del 28 de mayo con las respuestas correctas.</t>
  </si>
  <si>
    <t>1. El Marco de Gasto de Mediano Plazo-MGMP 2025-2028 de la entidad para el año fiscal 2025, se elaboró basado en la circular externa 013 del 22 de abril de 2024, expedida por el Director General de Presupuesto Público de Minhacienda y por la Dirección de Programación de Inversiones Públicas del DNP.
Mediante memorando 20241200100041593 del 26 de abril, se solicita a las dependencias ejecutoras de los proyectos de inversión la información para elaborar el MGMP 2025-2028 referente a los Gastos de Inversión de la entidad, se adjunta la Matriz de Programación Presupuestal, en la cual deberán diligenciar la necesidad de recursos de inversión para las vigencias 2026, 2027 y 2028, a través de los diferentes proyectos de inversión (Para la vigencia 2025 se toma como referente los recursos solicitados por la dependencia en el anteproyecto de presupuesto).
Se consolida y elabora la presentación en power point segun lo solicitado por Minsalud, de los gastos de inversión, funcionamiento y servicio a la deuda, y la estimación de ingresos, la cual se remite a través de correo electronico a la Jefe de la OAP de Minsalud el 10 de mayo.
Junto con la Secretaria General, se asiste el 15 de mayo al Comite Sectorial en las instalciónes de Minsalud, a la cual asisten las entidades del sector salud, el DNP y Minhacienda.
2. Durante el mes de mayo, se llevó a cabo el registro de la información frente a los dos proyectos responsabilidad del registro por parte de la de la OAP, a traves de la plataforma PIIP:
1) Proyecto IVC: turno en PIIP, EJ-SYC-191000-0013.  Se recolecta la información de las dependencias responsables de la ejecución del proyecto: SDEAS, SDIA, SDET, SDPSS, OL, SDOL, Despacho, Dirección Juridica, DID. Se registra la información en la plataforma PIIP, correspondiente al mes de abril
2) Proyecto OAP-RF: turno en PIIP, EJ-SYC-191000-0016.  Se recolecta la información de las dependencias responsables de la ejecución del proyecto: Oficina Asesora de Planeación,  DA-Grupo de Recursos Físicos, Dirección de Innovación y Desarrollo. Se registra la información en la plataforma PIIP, correspondiente al mes de abril.
Evidencia:  piip@dnp.gov.co (la plataforma solo puede ser consultada por funcionarios de la entidad que tengan algun rol creado).</t>
  </si>
  <si>
    <t xml:space="preserve">	
​Durante el mes de junio, se llevó a cabo el registro de la información frente a los dos proyectos responsabilidad del registro por parte de la OAP, a traves de la plataforma PIIP:
1) Proyecto IVC: turno en PIIP, EJ-SYC-191000-0013.  Se recolecta la información de las dependencias responsables de la ejecución del proyecto: SDEAS, SDIA, SDET, SDPSS, OL, SDOL, Despacho, Dirección Juridica, DID. Se registra la información en la plataforma PIIP, correspondiente al mes de mayo
2) Proyecto OAP-RF: turno en PIIP, EJ-SYC-191000-0016.  Se recolecta la información de las dependencias responsables de la ejecución del proyecto: Oficina Asesora de Planeación,  DA-Grupo de Recursos Físicos, Dirección de Innovación y Desarrollo. Se registra la información en la plataforma PIIP, correspondiente al mes de mayo.
Evidencia:  piip@dnp.gov.co (la plataforma solo puede ser consultada por funcionarios de la entidad que tengan algun rol creado)</t>
  </si>
  <si>
    <t>A 30 de junio, de los recursos asignados a la Oficina Asesora de Planeación, se han generado obligaciones por $29.418.477, equivalentes al 10% de los recursos asignados relacionadas con viaticos-tiquetes para la realizacion de audiotias internas (SIG) y las socializaciones a las Direcciones Regionales.
La meta programada frente al porcentaje de obligaciones no logro cumplirse, teniendo en cuenta que a la fecha no ha sido posible la suscripción de los contratos de prestación de servcios, lo cual se origina por los cambios directivos que se han presentado en la entidad, los cambios en los tiempos de ejecución y valor de los contratos:
1. Contrato de prestación de servicios para la migración a la herramienta Auraquiantic de aquellos procesos que están pendientes por migrar, identificando, cuáles pueden ser automatizados, se programó inicialmente en el PAA iniciar en marzo, programando la suscripción de dos contratos. Sin embargo, en el mes de mayo se realizó ajuste al PAA solicitando la eliminación de una de las dos líneas. El 30 de mayo se radica en contratación el insumo tecnico. La contratación para este objeto pasó de 4 a 6 meses el plazo de ejecución, y así mismo se incrementó el valor del contrato quedando un total de $52.896.000. Se espera el inicio del mismo en el mes de julio. Actualmente el proceso se encuentra en validación de la Dirección de Contratación. 
2. Contrato prestación de servicios para la formulación de Indicadores que impacten la medición de manera transversal en los procesos, se programó iniclamente en el PAA iniciar en mayo. Sin embaro en el mes de mayo se ajusta lo inicialmente programado, pasando de 4 a 6 meses el plazo de ejecución, para un valor total de contrato de $41.440.000. El 30 de mayo se radica en contratación el insumo tecnico. Se espera el inicio del mismo en el mes de julio. Actualmente el proceso se encuentra en validación de la Dirección de Contratación. 
Frente a los compromisos se han  generado por valor de  $162.106.282 equivalentes al 55% de los recursos asignados, relacionados con la adición al contrato para el suministro de tiquetes, y compromisos por concepto de viaticos para la realizacion de audiotias internas (SIG) y socializaciones a las Direcciones Regionales, y la suscripción del Contrato No.53-2024 Operador Logistico.
La evidencia se encuentra en el Reporte SIIF nación a 30 de junio de 2024</t>
  </si>
  <si>
    <t>EN el seguimiento correspondiente  al vigencia, se logró un avance de cumplimiento al PAG del 94% y un promedio de cumplimientro del 87%  de los diferentes palnes estrategicos institucionales.</t>
  </si>
  <si>
    <t>NOMBRE DEL INDICADOR11</t>
  </si>
  <si>
    <t>Durante el mes de junio se elabora y publica en intranet y en la página web de la entidad el informe de ejecución mensual de los proyectos de inversión a 31 de mayo de 2024. 
Se  informa a los directivos que ya se encuentra disponible la información para su consulta a través de intranet y de la página web, mediante el memorando 20241200100059553 del 14 de junio de 2024</t>
  </si>
  <si>
    <t>Durante el mes de mayo se elabora y publica en intranet y en la página web de la entidad el informe de ejecución mensual de los proyectos de inversión a 30 de abril de 2024. 
Se  informa a los directivos que ya se encuentra disponible la información para su consulta a través de intranet y de la página web, mediante el memorando 20241200100047223 del 10 de mayo de 2024.</t>
  </si>
  <si>
    <t xml:space="preserve">Se entregan los informes finales de las cuatro auditorias programadas para el segundo trimestre correspondiente realizadas:
Informe final de auditoria al proceso Gestión de Trámites. 
Proceso Auditorias y Relacionamiento con la ciudadanía y grupos de valor </t>
  </si>
  <si>
    <t xml:space="preserve">De conformidad a la programación establecida en el PAAS para la vigencia 2024 y en atención a la actividad "Ejecutar Programa Anual de Auditorías Internas de Gestión", alusiva al indicador "Auditorías realizadas de acuerdo con el Plan Anual de Auditorias", la Oficina de Control Interno definió reportar en el mes de Julio el cumplimiento correspondiente al primer semestre de la presente anualidad; de ello, se puede precisar, que fueron ejecutadas un total de (2) auditorías, en donde fueron objeto de evaluación dos (2) procesos de la Entidad ("Gestión Financiera" y "Gestión de Trámites"), de los cuales en documento anexo denominado "Relación Auditorías Primer Semestre 2024" se relacionan los radicados con los cuales fueron presentados los  respectivos informes, tanto al Despacho del Superintendente Nacional de Salud  como a los integrantes del CICCI. 
Por lo anteriormente señalado, el porcentaje de cumplimiento para el período ahora reportado obedece al 100% de ejecución de acuerdo con el Programa Anual de Auditorias definido.
</t>
  </si>
  <si>
    <t>De conformidad a la programación establecida en el PAAS para la vigencia 2024 y en atención a la actividad "Ejecutar Programa Anual Seguimiento a la Gestión Institucional", alusiva al indicador "Seguimientos y evaluaciones efectuadas al control institucional", la Oficina de Control Interno definió reportar en el mes de Julio el cumplimiento correspondiente al segundo trimestre de la presente anualidad; de ello, se puede precisar, que fueron ejecutadas once (11) de las trece (13) actividades programadas, de las cuales en documento anexo denominado "Relación Seguimientos Segundo Trimestre 2024" se relacionan los radicados con los cuales fueron presentados los respectivos informes, tanto al Despacho del Superintendente Nacional de Salud como a los integrantes del Comité Institucional de Coordinación de Control Interno (CICCI); así como correo electrónico soporte de actividad.
Se precisa que de los dos (2) informes "Seguimiento a Caja Menor" y "Acompañamiento Jornadas de Participación Ciudadana" ya se están efectuando las gestiones correspondientes a fin de presentarlos a las instancias competentes, cumplimiento que será reportado en el tercer trimestre, indicando que, respecto del segundo seguimiento, por efectos de reprogramación por parte de la Superintendencia Delegada para la Protección al Usuario, se hizo necesario ajustar el reporte de esta actividad.
Por lo anteriormente señalado, el porcentaje de cumplimiento para el período ahora reportado obedece al 85% de ejecución de acuerdo con lo definido en el Plan Anual de Seguimientos de Ley a la Gestión Institucional.
Sin información de presenciaPeter William Vargas Pinilla</t>
  </si>
  <si>
    <t xml:space="preserve">La Oficina de Liquidaciones inicialmente programó para el semestre dos visitas de seguimiento a las EPS CONVIDA Y ECOOPSOS en liquidación . Debido a llas multiples quejas que llegaron sobre ComfaHuila y Comparta en liquidación , el jefe de la Oficina de liquidaciones recien nombrado de nuevo  tomo la decision de hacer la visita de seguimiento en el mes de mayo.a dos EPS en liquidación Es por ello que no se pudo modificar a tiempo el PAG dentro de las fechas estipuladas por planeación . por lo anterior parece superada la meta en 2 EPS . Se hara la correccion para el  en el total de auditorias programadas del año se sumen estas dos al total del 2024 . </t>
  </si>
  <si>
    <t xml:space="preserve">Tomas de posesión de las entidades vigilades  las cuales están bajo acción o medida especial que ordene el Superintendente de Salud </t>
  </si>
  <si>
    <t>Número de tomas  generadas por la adopción, seguimiento y monitoreo a vigilados en proceso de liquidación  en el periodo</t>
  </si>
  <si>
    <t>Llevar a cabo la toma de posesión de las entidades vigilades  las cuales están bajo acción o medida especial</t>
  </si>
  <si>
    <t>Número de visitas de seguimiento a las liquidaciones ordendas</t>
  </si>
  <si>
    <t>Número de tomas de posesión a las entidades vigiladas.</t>
  </si>
  <si>
    <t xml:space="preserve">No se llevaron a cabo tomas de posesión de las entidades vigilades las cuales están bajo acción o medida especial que ordene el Superintendente de Salud. Esta acción es a demanda y depende la decision que tome el señor superintendente . En periodo no se liquidó ninguna EPS. </t>
  </si>
  <si>
    <t xml:space="preserve">Visitas de seguimiento de las liquidaciones No Ordenadas por la Superintendencia Nacional de Salud. </t>
  </si>
  <si>
    <t xml:space="preserve">Brindar apoyo técnico científico, jurídico, financiero y admistrativo para el seguimiento y monitoreo de los vigilados a cargo de la Oficina de Liquidaciones </t>
  </si>
  <si>
    <t>Realizar las acciones para el  seguimiento y monitoreo a las vigilados  de las liquidaciones no Ordenadas por la Superintendencia Nacional de Salud</t>
  </si>
  <si>
    <t xml:space="preserve"> 1. Mediante AUTO N° 2024130000000598-7 DE 17-05-2024  se ordenó visita de seguimiento y monitoreo en campo CLÍNICA BUCARAMANGA, CENTRO MÉDICO DANIEL PERALTA S.A. EN LIQUIDACIÓN identificada con el Nit. 890200138 – 5 en el departamento de Santander ciudad de Bucaramanga del 20 al 24 del mes de mayo de 2024.
 2.Mediante AUTO N° 2024130000000549-7 DE 03-05-2024 Por el se ordenó visita de seguimiento y monitoreo en campo NEONATÓLOGOS DE SUCRE LIMITADA EN LIQUIDACIÓN identificada con el Nit. 900056127-2 en Sincelejo – Sucre 06 al 10 del mes de mayo de 2024.</t>
  </si>
  <si>
    <t xml:space="preserve">Número de documentos radicados de salida </t>
  </si>
  <si>
    <t>Número de documentos radicados efectivos de salida en el superargo</t>
  </si>
  <si>
    <t xml:space="preserve">​Mediante la contratación de 4 profesionales se brindó apoyo  jurídico, financiero y admistrativo para el seguimiento y monitoreo de los vigilados a cargo de la Oficina de Liquidaciones, en especial a lo que tiene que ver con los requerimientos de PQRD . Debido a la gran cantidadad de PQRD que recibió la Oficina de Liquidaciones ,por lo que está sucediendo con las acreencias de estas EPS liquidadas y en liquidación ,  las profesionales contratadas respondieron mas documentos de los programados .Segun el Superargo el dato de radicados procesados cerrados entre el 30 de enero de 2024  en eque iniciaron los contratos y la fecha de este reporte , es de  1124 al 6 de junio de 2024 . Se adjunta copia de reporte Superargo a la fecha. </t>
  </si>
  <si>
    <t>Para el segundo trimestre de la vigencia se consiguió un porcentaje de cumplimiento de 95%% de las actividades programadas para el período para la vigencia en la actividad Formular, ejecutar y evaluar el Plan Estratégico de Talento Humano-PETH basado en la Implementación de la Política de Talento Humano -MIPG y el Modelo Integral de Gestión de Personas. (Plan anual de vacantes, Plan de Previsión de Recursos Humanos, Plan institucional de Capacitación, Plan de Bienestar social, Estímulos e Incentivos, Plan Anual de Trabajo de Seguridad y Salud en el Trabajo), queda una actividad pendiente por realizar, la cual se llevará a cabo en el segundo semestre de la vigencia, esta es "Diseñar campaña comunicativa orientada a que los líderes de los procesos asignen a los servidores que participan en los eventos de capacitación de acuerdo con las debilidades de competencias identificadas en ellos.</t>
  </si>
  <si>
    <t>Para el Segundo trimestre de la vigencia se consiguió un porcentaje de cumplimiento de 100% de las actividades programadas para el período, para un porcentaje acumulado del 100% del total de las actividades programadas para la vigencia en la actividad Ejecutar el Cronograma del plan institucional de capacitación (Componente de Gestión del Desarrollo)</t>
  </si>
  <si>
    <t>​Para el Segundo trimestre de la vigencia se consiguió un porcentaje de cumplimiento de 100% de las actividades programadas para el período, para un porcentaje acumulado del 100% del total de las actividades programadas para la vigencia en la actividad Ejecutar el Cronograma del plan de bienestar social y estímulos (Componente Gestión de la Relaciones Humanas)</t>
  </si>
  <si>
    <t>Para el Cuarto trimestre de la vigencia se consiguió un porcentaje de cumplimiento de 100% de las actividades programadas para el período, para un porcentaje acumulado del 100% del total de las actividades programadas para la vigencia en la actividad Ejecutar el Cronograma del plan Anual de Seguridad y salud en el Trabajo (Componente de Gestión de las Relaciones Humanas)</t>
  </si>
  <si>
    <t>​En el mes de junio el Grupo de Almacen realizó la solicitud y publicación de la Pieza Grafica mediante correo electronico el 17 de junio de 2024, en la cual lo dirijia a un video, con el objetivo de sensibilizar a los Funcionarios y Contratistas de la Entidad acerca del cuidado de los bienes, con el fin de mantener el uso correcto de los mismos y evitar acciones disciplinarias. Como resultado se ha obtenido que los funcionarios tengan el mayor cuidado de los bienes a cargo de cada uno y asi darle el mejor uso para el desarrollo de las funciones.</t>
  </si>
  <si>
    <t>​En el mes de junio el Grupo de Almacen realizó solicitud y publicación de pieza grafica mediante correo electronico del 13 de junio de 2024, en la cual lo dirijia a un video para los Funcionarios y Contratistas de la entidad, la manera correcta de como realizar el reintegro de bienes en el  Aplicativo de Control de Activos denominado “ApliCA”, permitiendo que los funcionarios y contratistas mantengan su perfil actualizado.</t>
  </si>
  <si>
    <t>El funcionario encargado del Grupo de Recursos Fisicos realizó el seguimiento constante a los requerimientos solicitados allegados al correo: rfsoluciones@supersalud.gov.co del 2do Trimestre del 2024, generando solucion inmediata y cumplimiento a las 374 solicitudes allegadas al correo electronico enviadas por los Funcionarios y Contratistas de la Entidad, con oportunidad y calidad de acuerdo a los tiempos establecidos. Una vez llega la solicitud al correo se remite a la persona encargada para atenderla en el menor tiempo posible siempre y cuando se dispongan de los recursos, financieros, tecnicos y humanos.
Con respecto al sobre cumplimiento con relación al reporte del indicador, se debió a que el Grupo de Recursos Fisicos,  brindo la atención oportuna realizando todas la actividades al 100%.</t>
  </si>
  <si>
    <t>El funcionario encargado del componente Ambiental del  Grupo de Recursos Fisicos, realizó el seguimiento y cumplimiento oportuno de las actividades generadas en el cronograma de Hitos ambientales del Sistema de Gestión Ambiental con corte a junio de 2024-Q2, realizando todas las actividades programadas, con el fin de mejorar el rendimiento del Sistema de Gestión Ambiental basado en la ISO 14001:2015. Lo anteior con el fin de posesionar el sistema de Gestion Ambiental en busca de adherir conocimiento y madures del mismo. 
Se generaron las evidencias correspondientes de las actividades ejecutadas del cronograma, las mismas se cargan en el aplicativo destinado.
Se realizaron 23 actividades que corresponden al 53% del porcentage acomulado del cronograma.</t>
  </si>
  <si>
    <t>El Plan Anual de Adquisiciones vigencia 2024 I semestre, tiene programadas 207 líneas PAA, con porcentaje de ejecución del 29,60%; el cual están distribuidos con los recursos de inversión del 20,64% y de funcionamiento del 37,45%; se encuentra pendientes por radicar 32 líneas PAA. Esta publicado en el SECOP II y en la página web de la Superintendencia Nacional de Salud con una publicación inicial y 7 actualizaciones, y 4 actualizaciones que corresponden a este trimestre.
Se ha realizado seguimiento al Plan Anual de adquisiciones con las siguientes acciones: seguimiento a funcionarios de la dirección de contratación, reuniones y mesas de trabajo mensuales, envío de correos electrónicos con los compromisos de las dependencias, reporte a comité directivo y secretaria general, memorandos a las dependencias realizando seguimiento a PAA y cumplimiento de los plazos establecidos.</t>
  </si>
  <si>
    <t xml:space="preserve">​De los 72 estudios previos realizados, 15 corresponden a las modalidades de licitación pública, subasta inversa y mínima cuantía, a los cuales se les aplican las prácticas de Abastecimiento estratégico dirigidos a la promoción de MiPymes, favoreciendo la aplicación y desarrollo en los procesos de adquisición de bienes y servicios.
</t>
  </si>
  <si>
    <t>Durante el período analizado, se utilizó exclusivamente un proceso de Selección Abreviada – Acuerdo Marco de precios, el cual indica un enfoque selectivo y eficiente en la aplicación de los Instrumentos de Agregación de Demanda y Acuerdo Marco de Precios para la contratación pública.</t>
  </si>
  <si>
    <t>Se ejecutó en forma adecuada y oportuna la actividad programada para el corte mayo de 2024, la cual corresponde a los informes ejecutivos de ejecución presupuestal, en acumulado se llevan 6 actividades de 14, se adjunta seguimiento en formato DEFT04 y evidencias pertinentes en carpeta comprimida.</t>
  </si>
  <si>
    <t>​Se ejecutó en forma adecuada y oportuna la actividad programada para el corte junio de 2024, la cual corresponde a los informes ejecutivos de ejecución presupuestal, en acumulado se llevan 7 actividades de 14, se adjunta seguimiento en formato DEFT04 y evidencias pertinentes en carpeta comprimida.</t>
  </si>
  <si>
    <t>133,727,972,473</t>
  </si>
  <si>
    <t>​La Ejecución Presupuestal de los compromisos totales $133.727.972.473 frente a la apropiación vigente de la entidad $308.895.895.919 al corte de junio de 2024 corresponde al 43,29%, lo cual implica que la Superintendencia Nacional de Salud superó la meta, inicialmente programada, esta situación se debió a que la entidad cuenta con la planta de personal más completa y que las dependencias ejecutaron lo programado en el Plan Anual de Adquisiciones (PAA) en lo corrido del primer semestre del año.</t>
  </si>
  <si>
    <t>Se realizaron las 2 actividades programadas para el II trimestre de 2024, correspondientes a la sesión del Comité de Sostenibilidad Contable y la publicación de los estados financieros con corte a marzo de 2024 disponible en: https://www.supersalud.gov.co/es-co/nuestra-entidad/financiera/estados-financieros, alcanzando la meta propuesta al corte junio que corresponde al 43 % de ejecución acumulada. 
Se adjunta formato DEFT04 de seguimiento al cronograma del indicador GF06.</t>
  </si>
  <si>
    <t xml:space="preserve">En junio de 2024 se recibieron y se gestionaron 123 cuentas para pago relacionadas con las obligaciones contractuales y demás gastos de funcionamiento de la SNS. El tiempo promedio de pago de las cuentas fue de 1,4 días. El pago de las cuentas se efectuó dentro del término establecido en la circular de pagos vigente, es decir dentro de los 5 días posteriores a la recepción de la cuenta. </t>
  </si>
  <si>
    <t>Para el cierre del año inmediatamente anterior se encontraban 35 entidades con la mayor concentración del valor de la cartera, este numero dividido en los tres cuatrimestres del año arroja un total de 11 entidades aproximadamente a conciliar por periodo.
Al cierre de abril de 2024, se logró una conciliación con 12 entidades, logrando un alcance total sobre la meta propuesta para este primer cuatrimestre.</t>
  </si>
  <si>
    <t>​Teniendo en cuenta la clasificación de la cartera generada para el primer semestre de la vigencia 2024 y las obligaciones que fueron presentadas al Comité de Cartera, se superó la meta, llegando a un 34.24%, Dicho porcentaje se debió al análisis realizado a la cartera y a los vigilados clasificados como de difícil cobro, efectuando las gestiones para la depuración planteada por el Grupo de Cobro Persuasivo y Jurisdicción Coactiva.
Sin información de presenciaLeider Yohana Aguirre Bohorquez</t>
  </si>
  <si>
    <t>Se recibieron 6641 actos administrativos de notificación y/o comunicación en el periodo de enero a junio del 2024 de los cuales a 30 de junio se gestionaron en su totalidad 5917, dejando en tramite (a espera de soportes de correos certificados) 724 Actos Administrativos, en su gran mayoria generados de manera masiva por el Grupo de Cobro Persuasivo y Jurisdicción Coactiva los ultimos días hábiles del corte, ademas de las novedades al interior del grupo.</t>
  </si>
  <si>
    <t>​​A través de la dirección administrativa se envió el correo: "Comunicaciones internas de Actos Administrativos" con el objetivo de recordar a los funcionarios de la entidad que cuando un acto admininstrativo ordena notificar y/o comunicar a un funcionario o una dependenci interna, dicho tramite se realiza al correo electronico que ordena el acto y no a la bandeja del SGDA</t>
  </si>
  <si>
    <t xml:space="preserve">Se realizo capacitacion en el Auditorio del piso 4 a los grupos de valor (Delegatura de Ivestigaciones Administrativas y la Direccion Juridica) el dia 4 de junio del 2024 donde se trataron temas tales como: proceso interno del grupo de gestion de notificciones y omunicaciones, socializacion de las plantillas, daño antijuridico y uso de medios electroncios.
</t>
  </si>
  <si>
    <t>​Teniendo en cuenta la clasificación de la cartera generada para el primer semestre de la vigencia 2024 y las obligaciones que fueron presentadas al Comité de Cartera, se superó la meta, llegando a un 34.24%, Dicho porcentaje se debió al análisis realizado a la cartera y a los vigilados clasificados como de difícil cobro, efectuando las gestiones para la depuración planteada por el Grupo de Cobro Persuasivo y Jurisdicción Coactiva.</t>
  </si>
  <si>
    <t>Se trabajó sobre una muestra del 5% de los documentos digitalizados en el trimestre abril, mayo y junio de 2024 y el resultado se proyectó al total de digitalizados en dichos meses. (ABRIL DIGITALIZADOS 57860 / MUESTRA 5% = 2893 / CUMPLIMIENTO 100%), (MAYO DIGITALIZADOS 54447 / MUESTRA 5% = 2722 / CUMPLIMIENTO 100%), (JUNIO DIGITALIZADOS 47308 / MUESTRA 5% 2343 / CUMPLIMIENTO 100%</t>
  </si>
  <si>
    <t xml:space="preserve">Durante el trimestre abril, mayo y junio de 2024, se recibieron doce encuestas por ventanilla con calificaciones satisfactorias. (ABRIL # ENCUESTAS 8 / CALIFICACIÓN 4  / CUMPLIMIENTO 100%), (MAYO # ENCUESTAS 4 / CALIFICACIÓN 4 / CUMPLIMIENTO 100%), (JUNIO # ENCUESTAS 0 / SIN CALIFICACIÓN ​
​
</t>
  </si>
  <si>
    <t xml:space="preserve">​De acuerdo con lo planeado desde el Grupo Gestión Documental, se cumplieron las actividades relacionadas con corte al mes de junio 2024, llegando al 50% del cumpliento del PAG "Alcanzar el nivel de madurez "Básico" en la implementación de dos (2) Componentes del Modelo de Gestión Documental y Administración de Archivos -MGDA- en 2024. ". Se desarrollaron las 17 actividades planeadas del trimestre del mes de abril al mes de junio de 2024, para lo cual se registra la evidencia.
</t>
  </si>
  <si>
    <t>​Durante el tercer trimestre de 2024, la dirección de IV para Entidades de Aseguramiento en Salud realizo las actividades de auditorías, seguimientos a planes de mejoramiento, mesas de intervención en territorio y Elaboración y estructuración de informes y/o conceptos técnicos desde el componente financiero y/o técnico - científico y/o jurídico, cumpliendo con un 83,3% de las actividades programadas para este periodo</t>
  </si>
  <si>
    <t xml:space="preserve">Para el tercer trimestre de 2024 la Dirección de Inspección y Vigilancia de la Delegada para Entidades de Aseguramiento en Salud finalizo 13 de 17 trámites, emitiendo los estudios de viabilidad o recomendación en 140 días o menos, a partir de la completitud de la información radicada por la entidad solicitante, generando un resultado del 76,5 %, esto se debe a que, durante este periodo, cuatro (4) de los 17 trámites finalizados superaron los 140 días. Se aclara que el no cumplimiento del indicador del 80% obedece a la gestión realizada de trámites que se encontraban represados de años anteriores que fueron resueltos en este trimestre.
El resultado del tercer trimestre de 2024 es de 76.5%
</t>
  </si>
  <si>
    <t xml:space="preserve">​Desde la Dirección de Medidas Especiales para EPS y Entidades Adaptadas se realizó  el seguimiento al 100% de las entidades que se encuentran bajo medida especial para este tercer trimestre de 2024 las entidades a las que se les realizo seguimiento fueron 9, el seguimiento permite conocer el estado actual de la entidad y los avances que se han obtenido en cada uno de los componentes (técnico científico, financiero y administrativo) y al cumplimiento de las ordenes generadas por la Superintendencia Nacional de Salud al momento se ordenar la medida. 
</t>
  </si>
  <si>
    <t>​Desde la Dirección de Medidas Especiales para EPS y Entidades Adaptadas se realizó el seguimiento al 77.8% de las entidades que se encuentran bajo medida especial para este tercer trimestre son 7 entidades a las que se les realizo seguimiento a fin de conocer el estado actual de la entidad y los avances que se han obtenido en cada uno de los componentes (técnico científico, financiero y administrativo). Se aclara que para el caso de la ficha de NUEVA EPS no se incluye puesto que no se cuenta con la información para el reporte de los meses Junio,Julio y Agosto, y FAMISANAR por errores e inconsistencias evidenciados en los archivos tipo FT11 sobre los cuales se basa el análisis y reporte de datos en la ficha no se remiten</t>
  </si>
  <si>
    <t xml:space="preserve">​La Dirección de Medidas Especiales para EPS y Entidades Adaptadas recibió 117 peticiones o requerimientos sobre las entidades promotoras de salud y entidades adaptadas de las cuales finalizo 94, es decir el 80% de las PQR. Se aclara que la meta para este tercer trimestre es del 75%. Por lo que se cumplió con la meta establecido.
</t>
  </si>
  <si>
    <t>​Para el periodo de reporte se admitieron 2415 solicitudes de Conciliacion extrajudicial en derecho, y fueron atendidas en su totalidad, observando un crecimiento significativo de radicaciones que hace que sobresalga la gestión de la dirección de conciliación. Se adjunta informe consolidado por la dirección de Conciliacion.</t>
  </si>
  <si>
    <t xml:space="preserve">Durante el periodo comprendido entre 1 de julio al 30 de septiembre de 2024, se efectuaron seguimiento a 455  acuerdos exigibles de los cuales fueron requeridos 129 acuerdos que cumplieron su fecha de seguimiento durante los meses de junio, julio y agosto de 2024; a 56 acuerdos que fueron suscritos a más de tres cuotas cuya fecha de vencimiento total se cumple en vigencias futuras y su seguimiento se realiza periódicamente; y 270 acuerdos cuya fecha de vencimiento se cumplió durante vigencias anteriores y que pese a haber sido requeridos no han presentado ninguna respuesta.  
</t>
  </si>
  <si>
    <t>​En el periodo de reporte se emitieron 8 providencias  que dieron fin al tramite de procesos de glosas y recobros en donde se observa una disminución en el cumplimiento de la meta esto ya que en los meses correspondientes al reporte,  el proceso presenta la llegada de una nueva líder del proceso por lo que mientras se surte el empalme al cargo, la firma de las providencias sufrieron un estancamiento interrumpiendo el normal flujo del proc</t>
  </si>
  <si>
    <t xml:space="preserve">​En el periodo de reporte se emitieron 5 providencias  que dieron fin al tramite de procesos de reconociento economico en donde se observa una disminución en el cumplimiento de la meta esto ya que, en los meses correspondientes al reporte, el proceso presenta la llegada de una nueva líder del proceso por lo que mientras se surte el empalme al cargo, la firma de las providencias sufrieron un estancamiento interrumpiendo el normal flujo del proceso. 
</t>
  </si>
  <si>
    <t>​De acuerdo al cuadro de seguimiento y monitoreo de la SDFYC, fueron radicadas 549 demandas jurisdiccionales en el periodo de reporte. se adjunta evidencia extraída de la base en mención.</t>
  </si>
  <si>
    <t xml:space="preserve">	
​De acuerdo a cuadro de seguimiento y monitoreo de la SDFYC, fueron admitidas 269 demandas jurisdiccionales en el periodo de reporte. se adjunta evidencia extraída de la base en mención.</t>
  </si>
  <si>
    <t>​De acuerdo al cuadro de seguimiento y monitoreo la SDFJYC emitió 45 sentencias de procesos jurisdiccionales durante el periodo de reporte.</t>
  </si>
  <si>
    <t xml:space="preserve">​Se realizaron las 20 auditorías programadas en el período.
Se anexan Listado en excel de las 20 auditorías realizadas junto con sus números de autos, fechas, auditores, números de envío al vigilado entre otros datos que dan cuenta y evidencia de la realización de estas auditorías.
Se anexan los autos también como soporte.
Igualmente si se requiere ver otro documento de cada una de estas auditorías, éste puede consultarse en el super argo, por el número de radicado del auto, y allí se selecciona el expediente donde se pueden ver todas las actuaciones que sobre cada auditoría ha habido.
</t>
  </si>
  <si>
    <t>e reporta evidencia de las 4 mesas técnicas de fortalecimiento de competencias realizadas, en:​
* Caquetá 
* Meta
* Barranquilla
* Riohacha</t>
  </si>
  <si>
    <t xml:space="preserve">De acuerdo a lo programado, se anexa el informe de seguimiento frente a las alertas generadas en el marco de las acciones de Inspección y Vigilancia que se le hacen a los Generadores, Recaudadores y Administradores de recursos del SGSSS.  En este informe puede verse las alertas que han sido encontradas y el seguimiento que a cada una se le realiza desde la dirección de Generadores, Recaudadores y Administradores de recursos del SGSSS.  El informe se va actualizando trimestralmente.  Pueden haber alertas abiertas de la vigencia anterior, a las cuales se les realiza seguimiento en el presente trimestre, como se evidencia en el cuadro que aparece en el informe.  Así mismo, en los próximos trimestres se hará actualización y seguimiento a las alertas que continuen abiertas de este trimestre y de trimestres anteriores
</t>
  </si>
  <si>
    <t>Durante el período comprendido entre julio y septiembre de 2024, se llevaron a cabo las 3 mesas de flujo de recursos planificadas.  2 de ellas en caldas (Julio y Septiembre) y la otra en Caquetá en Julio.  Se anexan las actas de las mesas.</t>
  </si>
  <si>
    <t xml:space="preserve">De acuerdo con lo programado, se adjunta el reporte de deuda por prestación de servicios de las Entidades Territoriales (ET) y por acuerdos de reestructuración de pasivos realizados.
Tal como se estableció, se programó la realización de un reporte trimestral. Cabe aclarar que los análisis presentados en este informe corresponden al trimestre en curso. No obstante, la información utilizada como insumo para dichos análisis puede pertenecer a periodos anteriores, dado que los informes financieros se presentan de esta manera, respetando los cortes financieros correspondientes.
Adjunto encontrarán en documento word:
Indicadores de deuda Entidades territoriales
Informe reestructuración de pasivos.
</t>
  </si>
  <si>
    <t xml:space="preserve">El Indicador es a demanda.
En el presente cuatrimestre se han registrado 23 acciones en las cuales las direcciones reionales han realizado apoyo a otras Delegadas, interactuando con los actores del sistema propios del quehacer de las mismas.
Las Delegadas con las que se están llevando a cabo acuerdos son:
*  Delegada Para la Protección al Usuario
* Delegada Para Entidades de Aseguramiento en Salud
*  Delegada para Operadores Logísticos y Gestores farmacéuticos.
En las evidencias adjuntas puede verse estas 23 acciones realizadas, entre las cuales hay jornadas de atención al usuario, reuniones con EPS, entre otras actividades realizadas 
</t>
  </si>
  <si>
    <t>​Durante el presente trimestre, se programó la realización de 8 seguimientos a las Direcciones Regionales, los cuales se ejecutaron conforme a lo planificado, cubriendo las siguientes regiones:
Norte
Chocó
Andina
Sur
Nororiental
Orinoquía
Occidental
Caribe
De esta manera, se dio cumplimiento a la actividad prevista en el Plan de Acción General (PAG) para el trimestre en curso. Se adjunta la evidencia correspondiente en la carpeta comprimida.
Ahora bien, también se agregan 5 seguimientos que se realizaron en trimestres anteriores, los cuales en su momento no pudieron cargarse por los trámites administrativos que requerían tales informes.  
Estos son los informes de 
*  Occidental
* Norte
* Nororiental
* Caribe 1
* Caribe 2
El indicador aparece sobre cumplido por esta razón, ya que nos estamos poniendo al día frente a los informes que quedaron pendientes en los dos trimestres anteriores, con lo cual el indicador acumulado a tercer trimestre, teniendo en cuenta la suma de los dos trimestres anteriores, estaría cumpliéndose correctamente (24 de 24)
Sin información de presenciaNestor Fabian Llanos Morales</t>
  </si>
  <si>
    <t>Se realizaron las 20 mesas de inspección y vigilancia programadas.
Estas mesas se desarrolaron en las siguientes entidades territoriales:
* Vaupés, Caldas, Mitu, Barrancabermeja, Durania, San Vicente, Pamplonita, Mongui, Galapa, Galeras, Usiacurí, El Charco, Cali, Cauca, Puerto concordia, Florencia, Guamo, Morelia, Palermo y Saladoblanco</t>
  </si>
  <si>
    <t>Se realizan las dos acciones integrales en territorio programadas
Éstas se realizaron en Guainía y Caquetá</t>
  </si>
  <si>
    <t>Se Adjunta el Informe planificado, en el marco de la estrategia de red de controladores.</t>
  </si>
  <si>
    <t>​Se realizaron 4 mesas de apropiación del sistema integrado de gestión:
* Agosto.  En la audtoevaluación de Agostos se dedicón una buena parte a capacitar sobre temas fundamentales en gestión de calidad.  Se adjunta presentación, asistencia y otars evidencias.
* Riesgos:  Autoevaluación Julio Donde la gestora de la regional Occidental da capacitaciones especiales en gestión de calidad
* Gestión con valores para resultados, mayo 3:  Se Realiza capacitación en esa dimensión del MIPG a toda la Delegada
* Información y comunicación, mayo 2:  Se realiza capacitación en esta dimensión del MIPG a todos los funcionarios de la Delegada.
Se adjuntan evidencias sobre todo lo mencionado.</t>
  </si>
  <si>
    <t xml:space="preserve">​El Grupo de Soluciones Inmediatas en Salud durante el periodo comprendido entre el 01 de julio y el 30 de septiembre de la presente anualidad gestionó en total 1308 reclamaciones en salud, clasificadas como riesgo vital. De estas, se lograron cerrar de manera efectiva 1284, gracias a las acciones realizadas por el Grupo de Soluciones Inmediatas en Salud, dentro de las que se incluyen los requerimientos enviados así como las instrucciones de inmediato cumplimiento inmediato impartidas a los vigilados en el ejercicio de las funciones de inspección y vigilancia.
</t>
  </si>
  <si>
    <t xml:space="preserve">Entre julio a septiembre 2024 se recibieron 1.307 reclamos de riesgo vital, de las cuales fueron trasladas 1.307 con una orden de inmediato cumplimiento a las vigiladas responsables por medio del aplicativo Superargo PQRD. 
</t>
  </si>
  <si>
    <t>Entre julio a septiembre 2024 se recibieron 112.385 reclamos de riesgo priorizado, de las cuales fueron trasladas 112.385 con una orden de inmediato cumplimiento a las vigiladas responsables por medio del aplicativo Superargo PQRD.</t>
  </si>
  <si>
    <t>Entre julio a septiembre 2024 se recibieron 336.969 reclamos de riesgo simple, de las cuales fueron trasladas 336.969 con una orden de obligatorio cumplimiento a las vigiladas responsables por medio del aplicativo Superargo PQRD.</t>
  </si>
  <si>
    <t>Se realizaron 30 auditorías a los vigilados relacionadas con el Sistema de Información y Atención al Usuario - SIAU, mecanismos de Participación Ciudadana y comportamiento de reclamos en salud. Asi mismo, 3 auditorías a los vigilados relacionadas con el sistema de PQRD implementado en las EAPB</t>
  </si>
  <si>
    <t>​Se realizó el  análisis a los 20 Planes de Mejoramiento allegados por los vigilados durante el periodo de evaluación.</t>
  </si>
  <si>
    <t xml:space="preserve">​Entre julio a septiembre se han recibido 161 reclamos en salud en los diálogos realizados, de los cuales están cerrados 129 que corresponde a un porcentaje de cierre del 80,12% al 01/10/2024. Se aclara que los cierres de los reclamos son competencia de la entidad responsable del aseguramiento, si bien desde Protección al Usuario se realizan las acciones de inspección y vigilancia respectivas a cada reclamo, así como su gestión, el cierre de los mismos solo pueden atribuirse al vigilado y no a la Delegatura de Protección al  Usuario. 
</t>
  </si>
  <si>
    <t xml:space="preserve">Durante el mes de julio se tenía dispuesto realizar 3 diálogos en territorio, sin embargo, se llevaron a cabo 2 debido a que esta estrategia cuenta con la presencia del señor Superintendente Nacional de Salud y aunque se tenía dispuesto el diálogo en el municipio de Pamplona, se dejó para el mes de septiembre.
Se desarrollaron estos espacios de Diálogo con la Supersalud en los municipios de Colombia con el onjetivo de fortalecer la interacción entre la Superintendencia Nacional de salud, los usuarios/ciudadanos en salud, líderes de control social, Entidades Territoriales y Empresas Administradoras de Planes de Beneficios EAPB, para brindar información, conocer necesidades en salud de los usuarios en el territorio y realizar gestión en cumplimiento de la misión de la Superintendencia Nacional de Salud
Asistentes
ANZOÁTEGUI:188
INÍRIDA: 146
Total: 334
</t>
  </si>
  <si>
    <t>​Durante el mes de agosto se realizaron 2 eventos denominados Diálogo con la Supersalud en los municipios de Colombia (El Salado y Bogotá), favoreciendo la interacción entre la Superintendencia Nacional de salud, los usuarios/ciudadanos en salud, líderes de control social, Entidades Territoriales y Empresas Administradoras de Planes de Beneficios EAPB, para brindar información, conocer necesidades en salud de los usuarios en el territorio y realizar gestión en cumplimiento de la misión de la Superintendencia Nacional de Salud
Asistentes:
El Salado- Carmen de Bolívar: 111
Carcel El Buen Pastor-Bogotá:  99
Total: 210</t>
  </si>
  <si>
    <t>Durante el mes de septiembre se desarollaron 2 eventos denominados diálogo con la Supersalud  en los municipios de Colombia (Istmina y Combita), favoreciendo la interacción entre la Superintendencia Nacional de salud, los usuarios/ciudadanos en salud, líderes de control social, Entidades Territoriales y Empresas Administradoras de Planes de Beneficios EAPB, para brindar información, conocer necesidades en salud de los usuarios en el territorio y realizar gestión en cumplimiento de la misión de la Superintendencia Nacional de Salud.
Asistentes:
Istmina: 212
Carcel Combita:  115
Total: 327</t>
  </si>
  <si>
    <t>Actualizar las fichas de caracterización individual le permiten a la Superintendencia Delegada para Operadores Logísticos de Tecnologías en Salud y Gestores Farmacéuticos la recolección, registro y almacenamiento de la información sobre las particularidades de los Gestores Farmacéuticos de acuerdo a las condiciones actuales, como insumo indispensable para futuras acciones de Inspección, Vigilancia y Control en el marco de las competencias de nuestra Delegada.
En cuanto a lo propuesto en el PAG, se logró cumplir con el 100% de las actualizaciones a las caracterizaciones individuales planteadas para el mes de julio 2024 y no existieron dificultades en la ejecución de éstas.</t>
  </si>
  <si>
    <t xml:space="preserve">Actualizar las fichas de caracterización individual le permiten a la Superintendencia Delegada para Operadores Logísticos de Tecnologías en Salud y Gestores Farmacéuticos la recolección, registro y almacenamiento de la información sobre las particularidades de los Gestores Farmacéuticos de acuerdo a las condiciones actuales, como insumo indispensable para futuras acciones de Inspección, Vigilancia y Control en el marco de las competencias de nuestra Delegada.
En cuanto a lo propuesto en el PAG, se logró cumplir con el 100% de las actualizaciones a las caracterizaciones individuales planteadas para el mes de agosto 2024 y no existieron dificultades en la ejecución de éstas.
 </t>
  </si>
  <si>
    <t xml:space="preserve">Actualizar las fichas de caracterización individual le permiten a la Superintendencia Delegada para Operadores Logísticos de Tecnologías en Salud y Gestores Farmacéuticos la recolección, registro y almacenamiento de la información sobre las particularidades de los Gestores Farmacéuticos de acuerdo a las condiciones actuales, como insumo indispensable para futuras acciones de Inspección, Vigilancia y Control en el marco de las competencias de nuestra Delegada.
En cuanto a lo propuesto en el PAG, se logró cumplir con el 100% de las actualizaciones a las caracterizaciones individuales planteadas para el mes de septiembre 2024 y no existieron dificultades en la ejecución de éstas.
</t>
  </si>
  <si>
    <t>Las fichas de caracterización individual le permiten a la Superintendencia Delegada para Operadores Logísticos de Tecnologías en Salud y Gestores Farmacéuticos la recolección, registro y almacenamiento de la información sobre las particularidades de los Gestores Farmacéuticos, insumo indispensable para futuras acciones de Inspección, Vigilancia y Control en el marco de las competencias de nuestra Delegada.
En cuanto a lo propuesto en el PAG, se logro cumplir con el 100% de las caracterizaciones individuales planteadas para el mes de Julio de 2024  y no existieron dificultades  en la ejecución de éstas.</t>
  </si>
  <si>
    <t xml:space="preserve">Las fichas de caracterización individual le permiten a la Superintendencia Delegada para Operadores Logísticos de Tecnologías en Salud y Gestores Farmacéuticos la recolección, registro y almacenamiento de la información sobre las particularidades de los Gestores Farmacéuticos, insumo indispensable para futuras acciones de Inspección, Vigilancia y Control en el marco de las competencias de nuestra Delegada.
En cuanto a lo propuesto en el PAG, se logro cumplir con el 100% de las caracterizaciones individuales planteadas para el mes de  agosto de 2024  y no existieron dificultades  en la ejecución de éstas.
 </t>
  </si>
  <si>
    <t>Las fichas de caracterización individual le permiten a la Superintendencia Delegada para Operadores Logísticos de Tecnologías en Salud y Gestores Farmacéuticos la recolección, registro y almacenamiento de la información sobre las particularidades de los Gestores Farmacéuticos, insumo indispensable para futuras acciones de Inspección, Vigilancia y Control en el marco de las competencias de nuestra Delegada.
En cuanto a lo propuesto en el PAG, se logró cumplir con el 100% de las 9 caracterizaciones individuales planteadas para el mes de septiembre de 2024 y no existieron dificultades  en la ejecución de éstas.</t>
  </si>
  <si>
    <t xml:space="preserve">Se realizó Mesas técnicas de socialización liquidación- base gravable- tarifa y cobro final de contribución vigencias 2023 y 2024 al Gestor Farmacéutico Colsubsidio en la ciudad de Bogotá, se da cumplimiento a la actividad propuesta para el mes de julio 2024.
</t>
  </si>
  <si>
    <t>En relación  a los insumos Técnicos propuestos relacionados con el reconocimiento e identificación de los Operadores Logísticos de Tecnologías en Salud y/o Gestores Farmacéuticos objeto de supervisión por parte de la SNS, se diseña el documeto Análisis integrado del cruce de información de las fuentes oficiales internas y externas- septiembre, de tal manera se da cumpliento a la actividad propuesta en el PAG para septiembre 2024.</t>
  </si>
  <si>
    <t>​En relación  a los insumos Técnicos propuestos relacionados con el reconocimiento e identificación de los Operadores Logísticos de Tecnologías en Salud y/o Gestores Farmacéuticos objeto de supervisión por parte de la SNS, se diseña el documeto Análisis integrado del cruce de información de las fuentes oficiales internas y externas- septiembre, de tal manera se da cumpliento a la actividad propuesta en el PAG para septiembre 2024.</t>
  </si>
  <si>
    <t xml:space="preserve">En relación a los insumos Técnicos de Identificación de riesgos asociados a los Operadores Logísticos de Tecnologías en Salud y Gestores Farmacéuticos que serán objeto de supervisión en el marco del proceso de operación inicial de la Supervisión Basada en Riesgos, se generan los siguientes:
Propuesta de identificación y análisis de variables para determinar la Caracterización operativa de los Gestores Farmacéuticos, la cual tiene como objetivo efectuar un análisis de las variables de caracterización operativa del GF con el ánimo de validar el manejo de la Data, determinar variables de análisis, y posibles errores presentados en el reporte de la información por parte del GF.
Implementación de prueba piloto de validación de parámetros de análisis iniciales para el desarrollo conceptual de la caracterización del riesgo operacional de los OLTS y/o GF – Fase 2.
</t>
  </si>
  <si>
    <t xml:space="preserve">Gestionar tramites presentados por los grupos de valor o de interés a la Delegada para Operadores Logísticos de Tecnologías en Salud y Gestores Farmacéuticos- 97.4%
Para la Delegada para Operadores logísticos de tecnologías en salud y gestores farmacéuticos, es de gran importancia dar cumplimiento a la gestión de tramites presentados por los grupos de valor o de interés, cabe resaltar que el numero de reclamos en salud con respecto al cuatrimestre anterior aumento de 480 a 757 casos con una diferencia en aumento de 277 casos y de la misma manera el cumplimiento aumento del 95 al 97,4%.
</t>
  </si>
  <si>
    <t>Tramitar los reclamos en salud por falta de oportunidad en la entrega o entrega incompleta de Tecnologías en salud presentados por los grupos de valor o interés a la Delegada para Operadores Logísticos de Tecnologías en Salud y Gestores Farmacéuticos-96.4%
Para la Delegada para Operadores logísticos de tecnologías en salud y gestores farmacéuticos, es de gran importancia dar cumplimiento a la gestión de tramites presentados por los grupos de valor o de interés, relacionados con la falta de oportunidad en la entrega o entrega incompleta de Tecnologías en salud cabe resaltar que los 5 casos se encuentran en desarrollo corresponden a reclamos en salud asignados en los últimos días de agosto</t>
  </si>
  <si>
    <t>Tramitar los reclamos en salud trasladados por la Delegada de Protección al Usuario a la Delegada para Operadores Logísticos de Tecnologías en Salud y Gestores Farmacéuticos-100%
Para la Delegada para Operadores logísticos de tecnologías en salud y gestores farmacéuticos, es de gran importancia dar cumplimiento a la gestión de tramites presentados por los grupos de valor o de interés y de mayor compromiso los traladados por la Delegada de protección al usuario es por esto que se dio tramite al 100% de estos reclamos en salud</t>
  </si>
  <si>
    <t>​Se realizaron actividades de socialización, capacitación, asistencia técnica, mesas de trabajo y acompañamiento en la ciudad de Bucaramanga, de esta manera se dio a conocer sobre la normatividad aplicable expedida por el MSPS y/o las instrucciones emitidas por la SNS. Se da cumplimiento a lo propuesto para el mes de julio de 2024.</t>
  </si>
  <si>
    <t>Se realizó realizó actividades de socialización, asistencia técnica y mesas de trabajo en IVC a los Operadores Logísticos de Tecnologías en Salud y/o Gestores Farmacéuticos, respecto a la normatividad aplicable expedida por el MSPS y/o las instrucciones emitidas por la SNS.
La actividad se desarrolló en la ciudad de Barranquilla el día 30 de septiembre de 2024, se dio cumplimiento en un 100%</t>
  </si>
  <si>
    <t xml:space="preserve">​Se realizó socialización de insumos e instrumentos técnicos desarrollados por la Delegada para Operadores logísticos de Tecnologías en Salud y Gestores Farmacéuticos en la Regional Choco, de esta manera se dio cumplimiento </t>
  </si>
  <si>
    <t xml:space="preserve">​Se realizó socialización de insumos e instrumentos técnicos desarrollados por la Delegada para Operadores logísticos de Tecnologías en Salud y Gestores Farmacéuticos en la dirección Regional de Bucaramanga, de esta manera se dio cumplimiento, esto es fundamental para dar a conocer el que hacer de la Delegada para Operadores Logísticos de Tecnologías en Salud y Gestores Farmacéuticos. </t>
  </si>
  <si>
    <t xml:space="preserve">​Se realizó socialización de insumos e instrumentos técnicos desarrollados por la Delegada para Operadores logísticos de Tecnologías en Salud y Gestores Farmacéuticos a los funcionarios de la Dirección regional en la ciudad de Barranquilla el pasado 30 de septiembre de 2024, de esta manera se dio cumplimiento en un 100% lo propuesto en el PAG, para el mes de septiembre 2024. </t>
  </si>
  <si>
    <t>En el marco de la supervisión basada en riesgos se realizó socialización  de Prueba Piloto – Reporte de Información GF para Efectos de Supervisión, en la ciudad de barranquilla a los Gestores Farmaceuticos Pharmasan, Eticos, Cohan y Genhospi, se llevo a cabo el 30 de septiembre de 2024.</t>
  </si>
  <si>
    <t xml:space="preserve">Se realizó auditoria en la ciudad de Neiva del departamento del Huila, a los doce (12) días del mes de agosto del año 2024. Al gestor farmacéutico Distribuidora Colombiana de Medicamentos y Tecnologías en Salud SAS - Discolmets, con NIT 828 002 423 -5,, ordenada a través de Auto 2024600000000905-7 del   05-08-2024, la cual fue de gran relevancia para el cumplimiento de las funciones de IVC de la DOLTS-GF.
De esta manera, se logró cumplir con el 100% de lo propuesto para el mes de agosto de 2024 en el PAG y no existieron dificultades para el desarrollo de esta actividad
</t>
  </si>
  <si>
    <t xml:space="preserve">Se realizó auditoria al Gestor Farmacéutico Colsubsidio en la sede central, ordenada a través de auto 2024600000001090-7 del 23 de septiembre de 2024, la cual fue de gran relevancia para el cumplimiento de las funciones de IVC de la DOLTS-GF.
De esta manera, se logró cumplir con el 100% de lo propuesto para el mes de septiembre de 2024 en el PAG y no existieron dificultades para el desarrollo de esta actividad.
</t>
  </si>
  <si>
    <t>Según el programa de auditoría aprobado por Comité directivo, para el tercer trimestre de 2024 se programó la realización de 25 auditorias.
Durante el mes de julio, se realizaron 6 auditorias, en el mes de agosto 9 auditorias y en el mes de septiembre 11 auditorias para un total de 26 auditorias, dando cumplimiento en el numero de auditorias realizadas, versus las auditorias programadas.
La auditoria adicional se realizo por directriz emitida por el señor Superintendente al HOSPITAL UNIVERSITARIO SAN IGNACIO</t>
  </si>
  <si>
    <t>Durante el tercer trimestre de 2024 se recibieron doce (12) planes de mejoramiento para primera revisión, dieciséis (16) para segunda revisión y veintinueve (29) radicados de soportes de ejecución para evaluación. Del total de planes de mejoramiento radicados, al cierre del periodo se encuentran tramitados el 98%, debido a que uno (1) quedo pendiente, no obstante este fue tramitado el 2 de octubre del 2024.</t>
  </si>
  <si>
    <t>Durante el tercer trimestre se realizó un(1) cierre a los controles implementados por los prestadores a tráves de los planes de acción del deparatamento de Tolima. Asi como seguimiento a los controles implementados por prestadores nueve (9)de los departamentos de Magdalena, Sucre, Tolima, Bolivar, Chocó, San Andrés y Providencia.</t>
  </si>
  <si>
    <t>La Dirección de Inspección y Vigilancia durante el segundo cuatrimestre de 2024, realizó seguimiento al programa de equipos básicos en salud, derivados de la Resolución 2788 de 2022, a las Empresas Sociales del Estado con asiganción de recursos de 19 departamentos.
Las acciones de seguimiento se realizaron en los siguientes departamentos, Antioquia, Atlántico, Boyacá, Buenaventura, Caldas, Caquetá, Cauca, Cesar, Chocó, Córdoba, La Guajira, Norte de Santander, Putumayo, Quindio, Risaralda, Santander, Sucre, Tolima y Valle, relizando en el mes de mayo 24 seguimientos, en el mes de junio 9 y en julio 6, para un total de 39 en 19 entidades territoriales.</t>
  </si>
  <si>
    <t xml:space="preserve">Durante el tercer trimestre se realizaron 11 acciones a IPS Priorizadas en el marco del Plan Estratégico Institucional y Desarrollo Administrativo – PEIDA superando la meta establecida, teniendo en cuenta la priorización de las acciones en el departamento de La Guajira y las directrices atendiendo las competencias que le asisten a la Superintendencia Nacional de Salud de conformidad con las Leyes 100 del 1993; 1122 del 2007; 1438 de 2011, 1751 de 2015, 1949 de 2019 y los Decretos 780 de 2016; 1080 de 2021 y a la normatividad expedida por el Ministerio de Salud y Protección Social – MSPS mediante resoluciones 2465 de 2016 y 2350 de 2020 y adicionalmente el plan de desaceleración de la mortalidad por desnutrición aguda en niños y
niñas menores de 5 años de edad. Igualmente  se realizaron orientaciones tecnicas en la Guajira con la finalidad de fortalecer competencias respecto a las prioridades de salud pública, asi como del cumplimiento de normas en el sistema de salud para el reporte de información, donde se citaron IPS de los municipios de Dibulla, Fonseca y San Juan del Cesar, entre otros.
Se llevo a cabo la estrategia “territorios vitales: Cuidando recursos, protegiendo vidas” en el Departamento del Chocó, con el objetivo de avanzar e innovar continuamente en la mejora de espacios de acercamiento con la ciudadanía y los grupos de valor, siendo este un conjunto de eventos cuyo enfoque es llegar a los territorios más apartados del país para garantizar la atención en salud.
Se supera la meta en razón al requerimiento hecho por el señor Superintendente relacionado con territorio vitales, lo cual requirio participación de la delegada. </t>
  </si>
  <si>
    <t xml:space="preserve">​Durante el Tercer trimestre de la vigencia 2024 la Direccion de medidas especiales PSS cumplio acabalidad las visitas programadas, realizando visitas en las ESE intervenidas. 
</t>
  </si>
  <si>
    <t xml:space="preserve">Durante el 3 trimestre, se avanzó en las siguientes actividades, para los ejes GENERACIÓN Y PRODUCCIÓN y HERRAMIENTAS DE USO Y APROPIACIÓN: 
1. Formalización del Equipo Técnico de Apoyo a la Gestión de Innovación y Conocimiento. (se aneza acto administrativo firmado por el Superintendente)
2. Se formalizó memorando de entendimiento con la Universidad el Bosque (se aneza documento firmado)
3. Se realizó el primer reto de innovación abierta por medio de la primera hackaton de la entidad. (Se anexa informe)
4. Se realizó el primer workshop en la entidad con funcionarios del nivel central. (se anexa presentación y reporte de los proyectos identificados). 
Nota:  en la carpeta adjunta, se encuentra archivo EXCEL con la relación de las evidencias para cada lineamiento implementado. </t>
  </si>
  <si>
    <t>Durante el periodo de tiempo a reportar, se adelantaron las siguientes actividades: 
1. Mesa de trabajo en el marco del proyecto SUSALUD (Perú) 
2. Revisión de temas de agenda presidencial de Cooperación
3. Sesiones entre la Superintendencia de Industria y Comercio y la Supersalud. 
4. Encuentros virtuales con ACCES</t>
  </si>
  <si>
    <t xml:space="preserve">Para el tercer trimestre de 2024, se cumplieron las 7 actividades de 9 que se tenían programadas para el cronograma del Plan Estratégico de Tecnologías de la Información.
Las actividades cumplidas fueron las siguientes:
Contratar los servicios de asesoría especializada para la implementación de las políticas de gobierno, seguridad digital y estadísticas para incentivar su uso y apropiación, dando cumplimiento al marco legal vigente en la Superintendencia Nacional de Salud.
Realizar el seguimiento al cumplimiento de ANS en la mesa de servicio.
Realizar informes de soporte técnico plataforma de SharePoint.
Adquirir los equipos de conectividad para de la red LAN y WAN para las nuevas sedes regionales de la Superintendencia Nacional de Salud
Realizar Informes de seguimiento de operación (Conectividad)
Adquirir la activación del servicio de Microsoft Unified Enterprise Support para la plataforma Microsoft de la Superintendencia Nacional de Salud.
Adquirir los equipos de cómputo para la Superintendencia Nacional de Salud.
Las actividades a las que no se les dio cumplimiento fueron:
Contratar el diseño del programa de inteligencia de negocios de la Superintendencia Nacional de Salud, en articulación con la implementación en fases del modelo de gobierno y gestión de datos y el desarrollo de iniciativas de analítica de datos, con el fin de fortalecer la gestión al interior de la Superintendencia Nacional de salud.
Adquirir los servidores y almacenamiento para el centro de cómputo ubicado en la sede administrativa de la Superintendencia Nacional de Salud.
Estas dos actividades no se cumplieron, teniendo en cuenta que fueron retiradas del Plan Anual de Adquisiciones y por ende no se logró culminar su proceso de contratación.
Se puede consultar la justificación entregada por el área técnica para el proceso de Inteligencia de negocios, en el siguiente enlace: Justificación de no ejecucion Inteligencia de Negocios.docx
</t>
  </si>
  <si>
    <t xml:space="preserve">Para el tercer trimestre de 2024, se cumplieron los 4 seguimientos que se tenían programados para el cronograma del Plan de Tratamiento de Riesgos de Seguridad y Privacidad de la Información, los cuales fueron los siguientes:
Socialización de lineamientos y Herramienta - Gestión de Riesgos de Seguridad y privacidad de la Información y Seguridad Digital
Identificación de Riesgos de Seguridad y Privacidad de la Información, Seguridad Digital y continuidad de la Operación
Aceptación de Riesgos Identificados
Publicación mapas de riesgos de los procesos
Es importante mencionar que se presenta hoja de ruta para activos de información y riesgos de seguridad digital en comité de gestión y desempeño institucional.
Se diseña nuevo formato para identificación de activos y se presenta cronograma de capacitaciones.
Es por lo anterior que este tercer trimestre se da un cumplimiento de las actividades propuestas del 100%.
</t>
  </si>
  <si>
    <t xml:space="preserve">Para el periodo de tiempo a reportar, con relación al rediseño del Modelo Integral de Supervisión, se adelantaron las siguientes actividades: 
1. Se definió la versión final del insumo de contratación. 
2. Se definió la versión final de la ficha técnica para adelantar proceso contractual .
3. Se radicó solicitud de proceso contratual ante la Dirección de Contratación. 
Con estas actividades, se aseguró que el rediseño del MIS, esté apoyado y gestionado por la Universidad de Antioquia. </t>
  </si>
  <si>
    <t>Durante el tercer trimestre, se avanzó en:
1. Se emitió Circular Externa para atención a población Trans.
2. Expedición Metodología para el estudio de las solicitudes de retiro voluntario o
desmonte progresivo por parte de las Entidades Promotoras de
Salud.
3. Elaboración del borrador de Circular Externa: POR EL CUAL SE MODIFICA LA CIRCULAR 047 DE 2007 Y SE MODIFICA EL MÓDULO EN EL APLICATIVO nRVCC – DATOS GENERALES
INCORPORADO MEDIANTE LA CIRCULAR EXTERNA 005 DE 2018.
4. Expedición Circular Externa POR LA CUAL SE HACEN ADICIONES Y MODIFICACIONES A
LA CIRCULAR EXTERNA 047 DE 2007 – INSTRUCCIONES GENERALES Y REMISIÓN DE INFORMACIÓN FINANCIERA PARA LA INSPECCIÓN, VIGILANCIA Y CONTROL.
5. Relación de estrategia territoriales, actividades realizadas en las ciudades de Medellín y Armenia
En la carpeta adjunta, se encuentra archivo con la relación de las evidencias por cada gestión adelantada.</t>
  </si>
  <si>
    <t>Durante el 3° trimestre se avanzó en: 
1. Manual de actualización reglas de negocio BUV.
2. Avances del documento metodolgógico.
3. Base Única de Vigilados actualizada. 
4. Soporte de medición de indicadores. 
5. Soportes del informe trimestral de publicaciones de Datos Abiertos. 
6. Informe de evaluación de calidad de datos abiertos.
7. Soporte del catálogo de datos abiertos.
8. Informes de validación de mallas.
9. Soportes reunión de seguimiento a riesgos de gestión y corrupción. 
10. Soportes del avance de la matriz de caracterización del proceso de Gobierno y Gestión de Datos e Información, con sus respectivos flujogramas. 
11. Acuerdos de niveles de servicio aprobados por la OAP. 
12. Informe de avance UIAF
13. Soprtes de los reportes Reporting Services.
14. Soporte de medición de indicadores de datos abiertos. 
15. Soportes de generación de informes y reportes de visaulización. (En esta actividad, se cuentan los dos informes contenidos en la carpeta, toda vez que son dos temas diferentes)</t>
  </si>
  <si>
    <t>Durante el 3° trimestre se avanzó en: 
Avances de la gestión precontractual de la política de Gestión de la Información Estadística.</t>
  </si>
  <si>
    <t xml:space="preserve">Durante el 3° trimestre se avanzó en: 
Avances de la gestión precontractual de la política de Gestión de la Información Estadística. </t>
  </si>
  <si>
    <t>Durante el segundo trimestre del año se recibieron solicitudes de conceptos sobre temas de interés general, por lo que en el boletín Jurídico de este periodo se incluyeron los conceptos más relevantes que emitió la Dirección Jurídica, como consultas sobre el funcionamiento de la Superintendencia, transporte de pacientes, afiliación de extranjeros en el sistema de seguridad de social, funciones del agente interventor, entre otros, con el fin que cualquier interesado pueda tener acceso a los conceptos emitidos por la Superintendencia Nacional de Salud, ingresando al normograma de la entidad.</t>
  </si>
  <si>
    <t>En el período se recibieron 121 acciones contencioso administrativas, ordinarias y otros asuntos; se radicaron en término 14 contestaciones de demanda, 2 contestaciones fuera de término, y 105 estan en proyecto por no haberse notificado a la fecha el auto admisorio de las demandas;  para un total de 121 asuntos y un cumplimiento del 98,35%.</t>
  </si>
  <si>
    <t xml:space="preserve">​En el período se recibieron 40 solicitudes de conciliación, de las cuales fueron presentadas 35 al Comité de Conciliación y 5 se encuentran en proyecto para ser presentadas en el próximo comité, cumpliéndose en un 87.5% el indicador, lo anterior debido al mayor análisis que requirió el estudio de los casos sometidos en el trimestre inmediatamente anterior. Los casos que más se presentaron ante el comité durante el periodo fueron sobre reparaciones directas por fallas en el servicio médico, acreencia no pagas en procesos liquidatorios y el análisis de un  proceso sancionatorio. </t>
  </si>
  <si>
    <t>​Para el mes de julio de 2024,se realizó la tercera asistencia técnica suministrada por el contratista avance jurídico, esta vez en relación a la adecuación del normograma a la nueva imagen insticuional conforme lo previsto en la ley "chao marcas", ii) Durante este mes fueron efectuadas las dos actualizaciones del normograma según lo pactado en el contrato No. 38 de 2024. Adicionalmente, durante el mismo mes de julio se dio cumplimiento a la actividad: "Actualizar los riesgos contemplados en la defensa jurídica del estado y fortalecerlos con el apoyo de la Guía para la Administración del Riesgo." formulada en el cronograma de implementación y sostenibilidad de la política de Defensa Jurídica. Se realizó la revisión y monitoreo de los riesgos y la efectividad de los controles y se adjunta las evidencias de ejecución de la actividad. Para este mes solo se encuentran programadas 2 actividades, sin embargo, al parecer por errores de digitación, quedó registrado como si debieran realizarse 3. Nos comunicaremos con la OAP para ajustar lo corrrespondiente.</t>
  </si>
  <si>
    <t>​Para el mes de agosto de 2024  fueron efectuadas las dos actualizaciones del normograma según lo pactado en el contrato No. 38 de 2024. Adicionalmente, el 15 de agosto  de 2024, desde la Dirección Jurídica de la Superintendencia Nacional de Salud se participó en la quinta sesión de mejora regulatoria promovida por el DNP, la cual tiene por finalidad forjar la implementación de la pólitica de mejora normativa en las entidades públicas, principalmente las del orden nacional.</t>
  </si>
  <si>
    <t>Para el mes de septiembre de 2024  fueron efectuadas dos actualizaciones del normograma según lo pactado en el contrato No. 38 de 2024. ii) Adicionalmente, el 20 de septiembre de 2024 se sostuvo una nueva reunión con el contratista Avance Jurídico en la que  se contó con la asistencia de la Oficina de Comunicaciones y en la cual se revisaron algunos temas adicionales a los tratados en agosto y  atinentes a la actualización de la  imagen del normograma conforme la nueva imagen institucional de la entidad  y la ley "chao marcas"</t>
  </si>
  <si>
    <t>La meta sobrepaso el porcentaje de la meta planteado ya que de un 60% establecido se logro un 96.8% lo que evidencia el interés de los y las funcionarias por la información suministrada. En el archivo adjunto se muestra el balance de visualizaciones frente a los correos emitidos por parte de la Oficina de Comunicaciones.</t>
  </si>
  <si>
    <t>​La Oficina Asesora de Comunicaciones Estratégicas e Imagen Institucional, generó el informe de seguimiento frente a las interacciones de los canales de comunicación externos.</t>
  </si>
  <si>
    <t>Contractual: Debido a los cambios ocurridos durante el año, especialmente el cambio de Superintendente y, por ende, de Jefe de Oficina, el proceso de contratación se vio dilatado durante varios meses. Por esta razón, hasta la fecha, la Oficina Asesora de Comunicaciones Estratégicas e Imagen Institucional ha desarrollado diversos elementos comunicacionales que han permitido difundir los mensajes institucionales. Además, se ha elaborado un plan de medios proyectado, enfocado en aquellos medios de comunicación que tienen un mayor impacto en la ciudadanía. Es importante aclarar que, al contar con la agencia de medios, este plan será ajustado y enriquecido para cumplir con los diferentes objetivos comunicativos y de ejecución.
Aprobación Presidencial: Adicionalmente, y según las directrices de la Presidencia, todas las campañas, piezas y planes de medios deben ser ajustados y aprobados por la Presidencia a través de la plataforma SAMI. Esto requiere mucho más tiempo del estimado al inicio de la vigencia.</t>
  </si>
  <si>
    <t>El taller de voceros dictado el pasado 27 de septiembre en la ciudad de Barranquilla, estuvo dirigido a todos los directores de las Regionales de la Supersalud.
La Oficina Asesora de Comunicaciones organizó una jornada de capacitación para directores regionales y coordinadores de sedes, centrada en habilidades blandas, como comunicación efectiva, liderazgo y gestión emocional, con el objetivo de mejorar la interacción con usuarios y medios de comunicación.
También, se reforzaron las competencias en vocería, para asegurar una representación clara y asertiva de la Entidad en el territorio. Esta capacitación es parte del compromiso de Supersalud con un servicio público de alta calidad y una comunicación estratégica sólida en las regiones.</t>
  </si>
  <si>
    <t>​En el mes de septiembre, se realizó la Audiencia Publica de Rendición de Cuentas liderada por la Oficina Asesora de Comunicaciones Estratégicas e Imagen Institucional, en la cual se le mostró a la ciudadanía los avances institucionales en materia de la protección de los derechos de los uduarios en salud.
A continuación se relaciona el link del micrositio, que agrupa todos los productos relacionados con el evento.</t>
  </si>
  <si>
    <t>​Se elaboraron los informes de seguimiento frente a los Planes Estartegicos Institucionales y Plan Anual de Gestión, si bien el resultado de cumplimiento del periodo fue del 100% esto no quiere decir que todas las depedencias hayan cumplido a satisafación las metas programadas, ya que hubo tres areas que su promedio de cumplimiento super las metas como la Oficina de Liquidaciones , la DFJC y DPSSS ayudaron a aquellsa que no dieron cumplimiento total de los programado, como en el caso de DEU, DEAS, SG, DIA.</t>
  </si>
  <si>
    <t xml:space="preserve">Durante el tercer trimestre se enfantizó en realizar acciones para la actualización del Plan Estrategico Institucional, realizar asesoria y recomendaciones frentre al reporte de evidencias de los diferentes planes institucionales, entre otras:
Actualizar el listado maestro de Indicadores. 
Realizar seguimiento y consolidación al plan Estratégico Sectorial
Realizar seguimieto en la herramienta de Planeación nueva, frente al reporte de actividades del PAG 2024
Socialización de resultados y retroalimentación en el CIGD
Realizar las modificaciones solicitadas por las areas o procesos a los Planes Institucionales, en cada uno de los meses del trimestre.
Seguimiento a indicadores AUTO 1290/2023 de la Setencia T-302/2017
Administrar sitios de SharePoint y Tableros de la OAP
Consolidar mensulamente el documento tecnico concerniente a la información de seguimiento al proyecto de inversión PIIP de la dependencia en cada uno de los meses del trimestre
Actualización y publicación de las hojas de vida de los indicadores relacionados en el Plan Anual de Gestión
Realizar socalizaciones  asociadas al proceso de planes, resaltando la importancia de este.
Fichas de recomendaciones y/o Listados de Asistencia de mesas de asesoría
Informes en donde se relacionen las acciones realizadas frente al proceso de Planes, asociados a recursos de proyectos de inversión.
Seguimiento a la ejecución de procesos contractuales que adelanta la OAP. </t>
  </si>
  <si>
    <t>Para el presente trimestre se realizaron nueve acciones para la implementación y sostenibilidad del Sistema Integrado de Gestión que en resumen general se ha realizado a cada una de las actividades que se desarrollaron en el tercer trimestre del año, relacionadas con el Componente Gestión de la Calidad.
SIG- Componente Gestión de la Calidad:
Resultado de la ejecución de los talleres sobre la sensibilización acerca del Componente, se generó el informe que recogió los resultados de estos talleres, junto con las lecciones aprendidas e iniciativas para tener en cuenta, en las acciones de mejora continua para el Componente.
Aunque se tiene el instrumento para medir el nivel de implementación del Componente, se evidenció la necesidad de medir su desempeño alineado con los requisitos del marco de referencia ISO 9001:2015.  Para dar inicio a este ejercicio, se adelantó una "Propuesta de medición" donde se sugieren índices, indicadores y tasas junto con las posibles acciones a adelantar, para la recolección de los datos que se requieren para hacer los cálculos.
Matriz criterios de MIPG incluyendo  criterios de FURAG 2022- y 2023 
Informe sobre el despliegue de concurso de apropiación
Informe sobre el despliegue de la estrategia con gestores
Micrositio de gestores actualizado.
Informe de avance (trimestral)
Matriz de seguimiento de los planes de MIPG y componentes de MIPG y el SIG, identificar mejoras y realizar recomendaciones.
Resultado de los ejercicios de toma de conciencia y lecciones aprendidas.
Propuesta medición de objetivos asociados al componente</t>
  </si>
  <si>
    <t>​En el tercer trimestre se llevaron a cabo las siguientes actvidades, relacionadas con la implementación y sostenibiidad de la Politica de control interno, estas son:
1. Socializar la Política de Administración del Riesgo
2. enerar versión del Mapa de Riesgos de Corrupción
3. Generar versión del Mapa de Riesgos de Gestión
4. Realizar informe de seguimiento al monitoreo del mapa de riesgos de gestión y corrupción realizado por la primera línea de defensa.</t>
  </si>
  <si>
    <t xml:space="preserve">​Durante el trimestre se realizaron las siguientes auditorías del Sistema Integrado de Gestión, como segunda linea de defensa, estas son:
"Regional 3 -  ""Proceso Auditorias y Relacionamiento con la ciudadanía y grupos de valor ""."
"Regional 4 - ""Proceso Auditorias y Relacionamiento con la ciudadanía y grupos de valor ""."
"Regional 5 - ""Proceso Auditorias y Relacionamiento con la ciudadanía y grupos de valor ""."
Auditoría interna al SIG: proceso Gestión de Bienes y Servicios al componente de Gestión Ambiental: (Evidencia que da cumplimiento - Documento de informe de auditoría - al proceso Gestión de Bienes y Servicios al componente de Gestión Ambiental - correo)  
Auditoría interna al SIG: proceso Gestión Jurídica (Enfoque política mejora normativa): (Evidencia que da cumplimiento - Documento de informe de auditoria al proceso Gestión Jurídica - correo)  </t>
  </si>
  <si>
    <t>Durante el mes de agosto se elabora y publica en intranet y en la página web de la entidad el informe de ejecución mensual de los proyectos de inversión a 31 de julio de 2024. 
Se  informa a los directivos que ya se encuentra disponible la información para su consulta a través de intranet y de la página web, mediante el memorando 20241200100081083 del 13 de agosto de 2024</t>
  </si>
  <si>
    <t>Durante el mes de septiembre se elabora y publica en intranet y en la página web de la entidad el informe de ejecución mensual de los proyectos de inversión a 31 de agosto de 2024. 
Se  informa a los directivos que ya se encuentra disponible la información para su consulta a través de intranet y de la página web, mediante el memorando 20241200100092753 del 13 de septiembre de 2024</t>
  </si>
  <si>
    <t>Durante el trimestre julio-septiembre no se llevaron a cabo capacitaciones a los enlaces de los proyectos de inversión. La ultima capacitación programada se llevara a cabo en el mes de octubre, reacionada con modificaciones a los proyectos de inversión para la vigenjcia 2025.</t>
  </si>
  <si>
    <t>A 30 de septiembre, de los recursos asignados a la Oficina Asesora de Planeación, se han generado obligaciones por $140.134.847, equivalentes al 48% de los recursos asignados, cumpliendo asi, la meta programada en el PAG para este mes.  Estas obligaciones se han generado acorde con la ejecución de las acciones y contratos suscritos:
1) Viaticos-tiquetes para la realizacion de audiotias internas (SIG) y las socializaciones a las Direcciones Regionales, por $41.423.938.
2) Contrato No.53- Operador logistico: evento Comite Directivo por $77.375.709
3) Contrato No.89- Prestar servicios profesionales a la Oficina Asesora  de Planeación en la migración a la herramienta AuraQuantic de aquellos procesos que están pendientes por migrar, identificando, cuáles pueden ser automatizados, por $10.285.333.
4)  Contrato No.82: Prestar servicios profesionales a la OAP en la formulación de indicadores que impacten la medición de manera transversal en los procesos de la superintendencia nacional de salud mejorando el modelo de seguimiento, por $11.049.867
Frente a los compromisos se han  generado por valor de  $261.289.767 equivalentes al 89% de los recursos asignados.
Evidencia: Reporte SIIF nación a 30 de septiembre de 2024</t>
  </si>
  <si>
    <t xml:space="preserve">1. Durante el mes de julio, se llevó a cabo el registro de la información frente a los dos proyectos responsabilidad del registro por parte de la OAP, a traves de la plataforma PIIP:
1) Proyecto IVC: turno en PIIP, EJ-SYC-191000-0013.  Se recolecta la información de las dependencias responsables de la ejecución del proyecto: SDEAS, SDIA, SDET, SDPSS, OL, SDOL, Despacho, Dirección Juridica, DID. Se registra la información en la plataforma PIIP, correspondiente al mes de junio
2) Proyecto OAP-RF: turno en PIIP, EJ-SYC-191000-0016.  Se recolecta la información de las dependencias responsables de la ejecución del proyecto: Oficina Asesora de Planeación,  DA-Grupo de Recursos Físicos, Dirección de Innovación y Desarrollo. Se registra la información en la plataforma PIIP, correspondiente al mes de junio.
Evidencia:  piip@dnp.gov.co (la plataforma solo puede ser consultada por funcionarios de la entidad que tengan algun rol creado).
2. A través del oficio No. 20244320810891 del 10 de julio, la Dirección de Programación de Inversiones Públicas del DNP, nos comunicó la cuota de inversión asignada para el sector y la entidad para la vigencia 2025. Por parte de la Supersalud, para la vigencia 2025 se habían solicitado recursos de inversión por la suma de $136.215.046.071, sin embargo, lo asignado a la entidad fue de $87.198.844.691 presentando una diferencia del -36% y absoluta de -$49.016.201.380 frente a lo solicitado en la propuesta del Marco de Gasto de Mediano Plazo MGMP 2025.
Teniendo en cuenta que los recursos asignados fueron menores a los solicitados, y atendiendo las instrucciones del DNP, fue necesario realizar la revisión de las necesidades proyectadas de los proyectos de inversión, con el fin de realizar el ajuste frente a este escenario. Para ello, se llevo a cabo reunión conjunta con la Secretaría General, la Oficina Asesora de Planeación y las Asesoras de Despacho Angélica Londoño y Lisbeth Triana el 11 de julio.
Mediante el memorando 20241200100070083 del 12 de julio se informó a las dependencias lo ajustes realizados a la programación de recursos para la vigencia 2025.  La distribución de la cuota de inversión entre los proyectos de la Superintendencia se registró el 11 de julio a través de la Plataforma Integrada de Inversión Pública-PIIP y se adjunto documento de justificacion firmado por el Secretario General.
3. Durante el mes de julio, se consolidó la información que hace parte del informe trimestral de los proyectos de inversión de enero-junio de 2024; este informe se remitió a través del memorando 20241200100076973 del 31 de julio al Superintendente, SG, Delegados, Jefes de Oficina, Directores, y se publicó en pagina web de la entidad en la siguiente ruta: Nuestra Entidad- Control- Informes Institucionales, seleccionando como tipo de informe Informes de proyectos de inversión.
</t>
  </si>
  <si>
    <t>1. De abril a julio, se revisaron 14 solicitudes relacionadas con los proyectos de inversión, relacionadas con: Ajuste meta indicadores, ajuste costo actividades, ajuste cuota de inversión 2025, y autorización vigencia futura para el nuevo centro de contacto. Se registran los tramites correspondientes en PIIP,
Nota: del ajuste a la cuota de inversión 2025, solo se tramito lo correspondiente al proyecto C-1903-0300-8 IVC y se hizo el levantamiento del previo concepto; los demas tramites de ajustes acorde con lo definido por el DNP se deberá realizarse una vez se expida el decreto de liquidacion del PGN.
2. Durante el mes de agosto, se llevó a cabo el registro de la información frente a los dos proyectos responsabilidad del registro por parte de la OAP, a traves de la plataforma PIIP:
1) Proyecto IVC: turno en PIIP, EJ-SYC-191000-0013.  Se recolecta la información de las dependencias responsables de la ejecución del proyecto: SDEAS, SDIA, SDET, SDPSS, OL, SDOL, Despacho, Dirección Juridica, DID. Se registra la información en la plataforma PIIP, correspondiente al mes de julio
2) Proyecto OAP-RF: turno en PIIP, EJ-SYC-191000-0016.  Se recolecta la información de las dependencias responsables de la ejecución del proyecto: Oficina Asesora de Planeación,  DA-Grupo de Recursos Físicos, Dirección de Innovación y Desarrollo. Se registra la información en la plataforma PIIP, correspondiente al mes de julio.
Evidencia:  piip@dnp.gov.co (la plataforma solo puede ser consultada por funcionarios de la entidad que tengan algun rol creado)</t>
  </si>
  <si>
    <t>Durante el mes de septiembre, se llevó a cabo el registro de la información frente a los dos proyectos responsabilidad del registro por parte de la OAP, a traves de la plataforma PIIP:
1) Proyecto IVC: turno en PIIP, EJ-SYC-191000-0013.  Se recolecta la información de las dependencias responsables de la ejecución del proyecto: SDEAS, SDIA, SDET, SDPSS, OL, SDOL, Despacho, Dirección Juridica, DID. Se registra la información en la plataforma PIIP, correspondiente al mes de agosto,
2) Proyecto OAP-RF: turno en PIIP, EJ-SYC-191000-0016.  Se recolecta la información de las dependencias responsables de la ejecución del proyecto: Oficina Asesora de Planeación,  DA-Grupo de Recursos Físicos, Dirección de Innovación y Desarrollo. Se registra la información en la plataforma PIIP, correspondiente al mes de agosto.
Evidencia:  piip@dnp.gov.co (la plataforma solo puede ser consultada por funcionarios de la entidad que tengan algun rol creado)</t>
  </si>
  <si>
    <t>De conformidad a la programación establecida en el PAAS para la vigencia 2024 y en atención a la actividad "Ejecutar Programa Anual Seguimiento a la Gestión Institucional", alusiva al indicador "Seguimientos y evaluaciones efectuadas al control institucional", la Oficina de Control Interno definió reportar en el mes de Octubre el cumplimiento correspondiente al tercer trimestre de la presente anualidad; de ello, se puede precisar, que fueron ejecutadas trece (13) actividades, de las cuales en documento anexo denominado "Relación Seguimientos Segundo Trimestre 2024" se relacionan los radicados con los que fueron presentados los respectivos informes, tanto al Despacho del Superintendente Nacional de Salud como a los integrantes del Comité Institucional de Coordinación de Control Interno (CICCI).
Los informes "Seguimiento a Caja Menor" y "Acompañamiento Jornadas de Participación Ciudadana" ya fueron ejecutados en los meses de julio y agosto respectivamente, por ende, su cumplimiento se incorpora en el presente reporte.  
Se precisa que, de los dos (2) informes "Seguimiento Audiencia Pública de Rendición de Cuentas de la Superintendencia Nacional de Salud" y "Acompañamiento a Jornadas de Conciliación", programados para el tercer trimestre, se están efectuando las gestiones correspondientes a fin de presentarlos a las instancias competentes, cumplimiento que será reportado en el cuarto trimestre.  
Por lo anteriormente señalado, el porcentaje de cumplimiento para el período ahora reportado obedece al 100% de ejecución de acuerdo con lo definido en el Plan Anual de Seguimientos de Ley a la Gestión Institucional, teniendo como presente que de manera acumulada se cuenta con una ejecución del 78%.</t>
  </si>
  <si>
    <t>​Para el tercer trimestre de la vigencia se consiguió un porcentaje de cumplimiento de 100% de las actividades programadas para el período, para un porcentaje acumulado del 100% del total de las actividades programadas para la vigencia en la actividad Formular, ejecutar y evaluar el Plan Estratégico de Talento Humano-PETH basado en la Implementación de la Política de Talento Humano -MIPG y el Modelo Integral de Gestión de Personas. (Plan anual de vacantes, Plan de Previsión de Recursos Humanos, Plan institucional de Capacitación, Plan de Bienestar social, Estímulos e Incentivos, Plan Anual de Trabajo de Seguridad y Salud en el Trabajo)</t>
  </si>
  <si>
    <t>​Para el tercer trimestre de la vigencia se consiguió un porcentaje de cumplimiento de 75% de las actividades programadas para el período, para un porcentaje acumulado del 13% del total de las actividades programadas para la vigencia.  Esto como resultado de las dificultades presentadas con respecto a actualización del curso de reinducción en la herramienta Moodle, misma que será actualizada para cumplir la actividad en el cuarto trimestre de la vigencia.</t>
  </si>
  <si>
    <t>​Para el tercer trimestre de la vigencia se consiguió un porcentaje de cumplimiento de 100% de las actividades programadas para el período, para un porcentaje acumulado del 73% del total de las actividades programadas para la vigencia para la actividad Ejecutar el Cronograma del plan de bienestar social y estímulos (Componente Gestión de la Relaciones Humanas)</t>
  </si>
  <si>
    <t>Para el tercer trimestre de la vigencia se consiguió un porcentaje de cumplimiento de 100% de las actividades programadas para el período, para un porcentaje acumulado del 66,7% del total de las actividades programadas para la vigencia en la actividad Ejecutar el Cronograma del plan Anual de Seguridad y salud en el Trabajo (Componente de Gestión de las Relaciones Humanas)</t>
  </si>
  <si>
    <t>Se ejecutó en forma adecuada y oportuna la actividad programada para el corte julio de 2024, la cual corresponde a los informes ejecutivos de ejecución presupuestal, en acumulado se llevan 8 actividades de 14, se adjunta seguimiento en formato DEFT04 y evidencias pertinentes en carpeta comprimida.</t>
  </si>
  <si>
    <t>Se ejecutó en forma adecuada y oportuna la actividad programada para el corte agosto de 2024, la cual corresponde a los informes ejecutivos de ejecución presupuestal, en acumulado se llevan 9 actividades de 14, se adjunta seguimiento en formato DEFT04 y evidencias pertinentes en carpeta comprimida.</t>
  </si>
  <si>
    <t>Se ejecutó en forma adecuada y oportuna la actividad programada para el corte septiembre de 2024, la cual corresponde a los informes ejecutivos de ejecución presupuestal, en acumulado se llevan 10 actividades de 14, se adjunta seguimiento en formato DEFT04 y evidencias pertinentes en carpeta comprimida.</t>
  </si>
  <si>
    <t xml:space="preserve">	
​La ejecución presupuestal de los compromisos totales $194.940.145.145.32 frente a la apropiación vigente de la entidad $308.895.895.919 pesos m/cte al corte de septiembre de 2024 corresponde al 63.1%, lo cual implica que la Superintendencia Nacional de Salud superó la meta para el trimestre inicialmente programada. Esta situación se debió a que la entidad cuenta con la planta de personal más completa y que las dependencias ejecutaron lo programado en el Plan Anual de Adquisiciones-PAA en el tercer trimestre del año.</t>
  </si>
  <si>
    <t>Se realizó la actividad programada para el III trimestre de 2024, correspondiente a la publicación de los estados financieros con corte a junio de 2024 disponible en: https://www.supersalud.gov.co/es-co/nuestra-entidad/financiera/estados-financieros, alcanzando la meta propuesta al corte septiembre que corresponde al 57% de ejecución acumulada (5 productos). 
Se adjunta formato DEFT04 de seguimiento al cronograma del indicador GF06.</t>
  </si>
  <si>
    <t xml:space="preserve">En julio de 2024 se recibieron y se gestionaron 131 cuentas para pago relacionadas con las obligaciones contractuales y demás gastos de funcionamiento de la SNS. El tiempo promedio de pago de las cuentas fue de 1,8 días. El pago de las cuentas se efectuó dentro del término establecido en la circular de pagos vigente, es decir dentro de los 5 días posteriores a la recepción de la cuenta. </t>
  </si>
  <si>
    <t xml:space="preserve">​En agosto de 2024 se recibieron y se gestionaron 154 cuentas para pago relacionadas con las obligaciones contractuales y demás gastos de funcionamiento de la SNS. El tiempo promedio de pago de las cuentas fue de 1,9 días. El pago de las cuentas se efectuó dentro del término establecido en la circular de pagos vigente, es decir dentro de los 5 días posteriores a la recepción de la cuenta. </t>
  </si>
  <si>
    <t xml:space="preserve">​En septiembre de 2024 se recibieron y se gestionaron 340 cuentas para pago relacionadas con las obligaciones contractuales y demás gastos de funcionamiento de la SNS. El tiempo promedio de pago de las cuentas fue de 2,5 días. El pago de las cuentas se efectuó dentro del término establecido en la circular de pagos vigente, es decir dentro de los 5 días posteriores a la recepción de la cuenta. </t>
  </si>
  <si>
    <t>Durante el periodo mayo – agosto de 2024, se recibieron y se resolvieron oportunamente 10 solicitudes de otorgamiento de facilidades de pago con cumplimiento de requisitos, en este periodo no se recibieron excepciones al mandamiento de pago.</t>
  </si>
  <si>
    <t>​Para el cierre del año inmediatamente anterior se encontraban 2329 entidades con condiciones normales del mercado, de las cuales se priorizaron 35, el resultado de dividir las 35 entidades en tres cuatrimestres, se proyectó una conciliación de 11 entidades aproximadamente en cada cuatrimestre, al cierre de agosto de 2024 se logró conciliar con 11 entidades, las mismas propuestas para este periodo, se adjunta cuadro de Excel y actas de conciliación en carpeta comprimida.</t>
  </si>
  <si>
    <t>A pesar que al corte de 30 de septiembre de 2024 en la entidad se expidieron 13.584 resoluciones, ingresaron al Grupo Gestión de Notificaciones y Comunicaciones para gestionar 13.174 de notificación y/o comunicación; Los 408 actos administrativos faltantes no han sido remitidos por parte del área generadora, el Grupo de Cobro Persuasivo y Jurisdicción Coactiva. Del total de actos recibidos se gestionaron en su totalidad 12.258, dejando en trámite 916 Actos Administrativos, en su gran mayoría generados de manera masiva por el Grupo de Cobro Persuasivo y Jurisdicción Coactiva.
Sin información de presenciaMario Alberto Duque Guerrero</t>
  </si>
  <si>
    <t>Se realizo la solicitud por medio de la dirección administrativa de una campaña la cual fue publicada en el SuperBoletin edición 98 del día 23 de agosto de 2024 en la página 10 donde se describen las Ventajas de la notificación electrónica.</t>
  </si>
  <si>
    <t xml:space="preserve">Se trabajó sobre una muestra del 5% de los documentos radicados en el trimestre entre julio, agosto y septiembre de 2024y el resultado se proyectó al total de radicados en el periodo. (JULIO RADICADOS 54.168 / MUESTRA 5% = 2.708 / CUMPLIMIENTO 99,3%), (AGOSTO RADICADOS 55.064 / MUESTRA 5% = 2.753 / CUMPLIMIENTO 99,5%), (SEPTIEMBRE RADICADOS 53.828 / MUESTRA 5% 2.691 / CUMPLIMIENTO 99,4%)  </t>
  </si>
  <si>
    <t>Se trabajó sobre una muestra del 5% de los documentos digitalizados en el trimestre entre julio, agosto y septiembre de 2024 y el resultado se proyectó al total de digitalizados en dichos meses. 
(JULIO DIGITALIZADOS 54.168 / MUESTRA 5% = 2.708 / CUMPLIMIENTO 99,88%), (AGOSTO DIGITALIZADOS 55.064 / MUESTRA 5% = 2.753 / CUMPLIMIENTO 100%), (SEPTIEMBRE DIGITALIZADOS 53.828 / MUESTRA 5% 2.691 / CUMPLIMIENTO 99,81%)</t>
  </si>
  <si>
    <t>​De acuerdo con lo planeado desde el Grupo Gestión Documental, se cumplieron las actividades relacionadas con corte al mes de junio 2024, llegando al 67% del cumpliento del PAG "Alcanzar el nivel de madurez "Básico" en la implementación de dos (2) Componentes del Modelo de Gestión Documental y Administración de Archivos -MGDA- en 2024. ". Se desarrollaron las 9 actividades planeadas del trimestre del mes de julio al mes de septiembre de 2024, para lo cual se registra la evidencia.</t>
  </si>
  <si>
    <t>En el mes de septiembre el Grupo de Almacen realizó la solicitud y publicación de la Pieza Grafica mediante correo electronico el 30 de septiembre de 2024, informando por medio de un video las recomendaciones generales, con el objetivo de sensibilizar a los Funcionarios y Contratistas de la Entidad acerca del cuidado de los bienes, reintegros; con el fin de mantener el uso correcto de los mismos y evitar acciones disciplinarias. Como resultado se ha obtenido que los funcionarios tengan el mayor cuidado de los bienes a cargo de cada uno y asi darle el mejor uso para el desarrollo de las funciones.</t>
  </si>
  <si>
    <t>​En el mes de septiembre el Grupo de Almacen realizó solicitud y publicación de pieza grafica mediante correo electronico del 26 de septiembre de 2024, informando por medio de un video a los Funcionarios y Contratistas de la entidad la manera correcta de como realizar el reintegro de bienes a través del Aplicativo de Control de Activos denominado “ApliCA”, la ruta que lo lleva al modulo de reintegros, permitiendo que los funcionarios y contratistas mantengan su perfil actualizado.</t>
  </si>
  <si>
    <t>El funcionario encargado del Grupo de Recursos Fisicos realizó el seguimiento constante a los requerimientos solicitados allegados al correo: rfsoluciones@supersalud.gov.co del 3cer Trimestre del 2024, generando solucion inmediata y cumplimiento a las 508 solicitudes allegadas al correo electronico enviadas por los Funcionarios y Contratistas de la Entidad, con oportunidad y calidad de acuerdo a los tiempos establecidos. Una vez llega la solicitud al correo se remite a la persona encargada para atenderla en el menor tiempo posible siempre y cuando se dispongan de los recursos, financieros, tecnicos y humanos.
Con respecto al sobre cumplimiento con relación al reporte del indicador, se debió a que el Grupo de Recursos Fisicos,  brindo la atención oportuna realizando todas la actividades al 100%</t>
  </si>
  <si>
    <t>​Los funcionarios encargados del componente Ambiental del  Grupo de Recursos Fisicos, realizaron el seguimiento y cumplimiento oportuno de las actividades generadas en el cronograma de Hitos ambientales del Sistema de Gestión Ambiental con corte a septiembre  de 2024-Q3, realizando todas las actividades programadas, con el fin de mejorar el rendimiento del Sistema de Gestión Ambiental basado en la ISO 14001:2015. Lo anteior con el fin de posesionar el sistema de Gestion Ambiental en busca de adherir conocimiento y madures del mismo. 
Se generaron las evidencias correspondientes de las actividades ejecutadas del cronograma, las mismas se cargan en el aplicativo destinado.
Se realizaron 19 actividades que corresponden al 75% programado en el cronograma.</t>
  </si>
  <si>
    <t xml:space="preserve">El Plan Anual de Adquisiciones vigencia 2024 a corte septiembre, tiene programadas 242 líneas PAA con porcentaje de ejecución del 53,07%; el cual están distribuidos con los recursos de inversión del 52,91% y de funcionamiento del 54,36%; se encuentra pendientes por radicar 32 líneas PAA.
Esta publicado en el SECOP II y en la página web de la Superintendencia Nacional de Salud con una publicación inicial y 10 actualizaciones, el cual 3 actualizaciones corresponden a este trimestre julio a septiembre de 2024
 Se ha realizado seguimiento al Plan Anual de adquisiciones con las siguientes acciones: seguimiento a las dependencias responsables de la ejecución del plan anual de adquisiciones a través de reuniones y mesas de trabajo mensuales, envío de correos electrónicos con los compromisos de las dependencias, reporte a comité directivo y secretaria general recomendando la radicación oportuna de los procesos de selección de acuerdo con las fechas establecidas de radicación de insumos.
</t>
  </si>
  <si>
    <t>CT08</t>
  </si>
  <si>
    <t>CT09</t>
  </si>
  <si>
    <t>CT10</t>
  </si>
  <si>
    <t>CT11</t>
  </si>
  <si>
    <t>Numero de procesos administrativos con resoluciones de pruebas  y alegatos</t>
  </si>
  <si>
    <t>CT25</t>
  </si>
  <si>
    <t xml:space="preserve">Cumplimiento de las condiciones mínimas que deben reunir las solicitudes de investigación de acuerdo a ANS </t>
  </si>
  <si>
    <t>CT26</t>
  </si>
  <si>
    <t xml:space="preserve">Política del daño antijuridico - capacitaciones -motivación de actos administrativos </t>
  </si>
  <si>
    <t>CT27</t>
  </si>
  <si>
    <t>Política del daño antijuridico - capacitaciones -dosificación de la sanción</t>
  </si>
  <si>
    <t>GF02-D</t>
  </si>
  <si>
    <t xml:space="preserve">Ejecución presupuestal de recursos solicitados y asignados </t>
  </si>
  <si>
    <t>Para el primer semestre de 2024, la DIA debería tramitar 184 solicitudes de investigación con riesgo de caducidad 2025, las cuales, corresponden al 50% del indicador general, sin embargo, durante esta vigencia, fueron gestionadas con investigación preliminar/apertura/improcedencia 27 de ellas, que equivalen al 7,5%, con lo cual, no se alcanza a cumplir la meta establecida en el PAG. 
Lo anterior, teniendo en cuenta que, ante la necesidad planteada para la vigencia 2024 relacionada con la falta de personal, nos fueron asignados recursos para la contratación de personal profesional de apoyo para lograr tramitar a la cantidad significativa de expedientes en procura de mitigar el riesgo de caducidad, como resultado de ello, por directriz de la alta dirección, inicialmente el proceso contractual para ejecutar los recursos del proyecto de inversión debía realizarse por licitación pública, no obstante, posteriormente, al finalizar el mes de marzo se dio vía libre al proceso contractual de contratación directa bajo la modalidad de prestación de servicios profesionales, el cual, se ha venido realizando manera diligente por parte de nuestro equipo de trabajo, de manera que, durante el primer semestre de 2024, no contamos con este personal de apoyo, como consecuencia, la meta planteada fue incumplida.    </t>
  </si>
  <si>
    <t>Delegatura de Investigaciones Adminisrativas</t>
  </si>
  <si>
    <t>SEMESTRAL</t>
  </si>
  <si>
    <t>PORCENTUAL</t>
  </si>
  <si>
    <t xml:space="preserve"> Número de solicitudes recibidas en el semestre de referencia)*100</t>
  </si>
  <si>
    <t>Número de solicitudes de investigación recibidas y gestionadas que hayan sido objeto deacto administrativo.</t>
  </si>
  <si>
    <t>Número de solicitudes de investigación recibidas en el semestre de referencia (1 semestre de 2022)  que hayan sido objeto de acto administrativo de la etapa preliminar dentro de tal semestre y los dos siguientes.</t>
  </si>
  <si>
    <t>Porcentaje de solicitudes de investigación gestionadas.</t>
  </si>
  <si>
    <t xml:space="preserve">Una vez consolidada la información reportada por las tres direcciones que componen la DIA, se encontró que existían 778 procesos en curso con riesgo de caducidad 2024 y 2025 sin tramitar decisión final de primera instancia (sanción, archivo, revocatoria). Durante el primer semestre de 2024, la DIA se comprometió a resolver 311 de estos, correspondientes al 40% del indicador general, sin embargo, durante esta vigencia se lograron resolver 133, correspondiente 26 %, con lo cual, no se alcanza a cumplir la meta establecida en el PAG propuesta para este semestre.
Este incumplimiento, se debe en primera media al retraso en el proceso de contratación del personal de apoyo por la circunstancias anteriormente citadas, además, durante el primer semestre de 2024, fueron radicados en nuestra Dependencia una gran cantidad de recursos de reposición contra las sanciones impuestas en la vigencia 2023, con lo cual se desbordó la capacidad de gestión administrativa y de producción estimada para este semestre, aunado a que, debido a los circunstancias de relevancia nacional que actualmente afronta el sistema de salud, fue necesario darle prioridad a múltiples casos que requerían desde la alta dirección de manera urgente.  </t>
  </si>
  <si>
    <t>Número de investigaciones iniciadas en el semestre de referencia)*100)</t>
  </si>
  <si>
    <t>(Número de investigaciones iniciadas en el semestre de referencia (1 semestre de 2021) que hayan sido objeto de decisión dentro de tal semestre y los cuatro siguientes</t>
  </si>
  <si>
    <t xml:space="preserve">Gestionar con decisiones (sanción, cierre y archivo y caducidad)  las aperturas de investigación administrativa </t>
  </si>
  <si>
    <t>Porcentaje de investigaciones decididas.</t>
  </si>
  <si>
    <t xml:space="preserve">​​Durante el promer semestre de 2024 fueron resueltos 174 recursos de reposición radicados en la Superintendencia delegada para Investigaciones Administrativas, como se muestra en la base de datos que se adjunta, lo que nos muestra un cumplimineto del 100% </t>
  </si>
  <si>
    <t>recursos y revocatorias presentados en el semestre anterior pendientes de resolver) *100</t>
  </si>
  <si>
    <t>Este indicador mide los recursos y revocatorias presentados en el semestre.</t>
  </si>
  <si>
    <t>(Recursos y revocatorias resueltos durante el presente semestre</t>
  </si>
  <si>
    <t xml:space="preserve">Gestionar  los recursos y revocatorias directas presentados contra las decisiones tomadas por la entidad en los procesos administrativos recibidos en el periodo dentro del termino de Ley. </t>
  </si>
  <si>
    <t xml:space="preserve">Indicador a demanda
Durante el primer semestre de 2024, la Delegatura para Investigaciones Administrativas expidió 60 actos administrativos de tramite ( pruebas y alegatos) en el marco del proceso administrativo sancionatorio. </t>
  </si>
  <si>
    <t>Este indicador mide el numero de procesos adiministrativos con resoluciones de pruebas y alegatos</t>
  </si>
  <si>
    <t>Número de procesos administrativos con resoluciones de pruebas y alegatos  expedidas en el período actual.</t>
  </si>
  <si>
    <t>Expedir resoluciones de pruebas  y alegatos en el desarrollo del procedimiento administrativo.</t>
  </si>
  <si>
    <t xml:space="preserve">​Durante el primer semestre de 2024, la Delegatura para Investigaciones Administrativas realizó la devolucion de 77 solicitudes de investigación por no cumplir con las condiciones de forma y de fondo exigidas en los Acuerdos de Nivel de Servicios establecidos con las Delegadas que realizan funciones de Inspeccion y Vigilancia. </t>
  </si>
  <si>
    <t>Número de solicitudes de investigación aceptadas en el semestre de reporte)*100</t>
  </si>
  <si>
    <t>Número de solicitudes de investigación recibidas en el semestre de referencia  que hayan sido objeto de acto administrativo.</t>
  </si>
  <si>
    <t>(Número de solicitudes de investigación recibidas en el semestre de reporte - Número de solicitudes objeto de devolución en el semestre de reporte)</t>
  </si>
  <si>
    <t>​Durante el primer semestre de 2024, la Delegatura para Investigaciones Administrativas realizó una reunion de capacitacion para los funionarios que proyectan y revisan actos administrativos, en lo relaciondo con el desarrollo del procedimiento administrativo sancionatorio, especificamente en temas de valoracion probatoria, notificacion electronica y motivacion de las decisiones expedidas por nuestra dependencia para garantizar el debido proceso de los investigados.</t>
  </si>
  <si>
    <t>Numerica</t>
  </si>
  <si>
    <t>Número de capacitaciones y actos administrativos</t>
  </si>
  <si>
    <t xml:space="preserve">Número de Capacitaciones anuales de tema relacionado con la motivación de actos administrativos </t>
  </si>
  <si>
    <t>Realización de capacitaciones conjuntas a quienes intervengan en la proyección y revisión de actos  administrativos sancionatorios, frente a la adecuada formulación de cargos, la valoración correcta de los descargos presentados por los vigilados, el correcto análisis de las pruebas practicadas y la suficiente motivación de los actos administrativos, logrando la garantía del debido proceso.</t>
  </si>
  <si>
    <t>Durante el primer semestre de 2024, la Delegatura para Investigaciones Administrativas realizó una reunion de capacitacion para los funionarios que proyectan y revisan actos administrativos, en lo relaciondo con el desarrollo del procedimiento administrativo sancionatorio, especificamente en temas de la adeacuada dosificacion de las sanciones impuestas por nuestro equipo de trabajo.</t>
  </si>
  <si>
    <t>Número de procesos administrativos con  de averiguación preliminar, improcedencia, apertura, pruebas y alegatos.</t>
  </si>
  <si>
    <t>Número de capacitaciones anuales de tema relacionado con la dosificación de la sanción</t>
  </si>
  <si>
    <t>Realización de capacitaciones conjuntas a quienes intervengan en la proyección y revisión de actos  administrativos sancionatorios, frente a la adecuada aplicación de la metodologías de dosificación de la sanción</t>
  </si>
  <si>
    <t xml:space="preserve">En atención a la meta propuesta para el cumplimiento de las metas previstas en nuestro proyecto de inversión, en el primer semestre del año se adelantaron múltiples  mesas de trabajo con las asesoras de la dirección  de contratación y de la dirección financiera, donde les rendimos informe frente a las situaciones presentadas en la vigencia 2023, relacionadas con el adelantamiento y posterior declaración de desierto del proceso de licitación adelantado para satisfacer esta necesidad, en vista de la directriz impartida en el mes de enero de adelantar el proceso de contratación bajo esta modalidad, frente a lo cual nos comentaron que a pesar de ser la instrucción del momento entendían la situación presentada y nos solicitaban que estructuramos los insumos tanto para la modalidad de licitación pública, como por contratación directa, para colocarlo en consideración del señor Secretario General y que así se diera la autorización para definir la modalidad a implementar y seguir adelantando los tramites propios para el cumplimiento de este fin, aunado a esto se estructuraron los certificados de disponibilidad Presupuestal ( CDP ) aprobado para la ejecución del presupuesto, en este orden de ideas solo has el mes de marzo, contamos con la autorización del ordenador del gasto para adelantar la ejecución de nuestro proyecto de inversión bajo la modalidad de contratación directa, de igual forma una vez enviados los insumos de contratación a la Dirección de contratación esa oficina nos informo que debíamos modificar el objeto de nuestros contratos, lo cual implico anular los CDPS ya expedidos para solicitar unos nuevos bajo el nuevo objeto, en ese orden de ideas luego de la nueva radicación solo hasta finales del mes de junio fueron aprobados nuestros insumos para iniciar el proceso de contratación el cual se esta surtiendo debidamente en el transcurso de los primeros quince (15) días del mes de julio, por lo cual alcanzaremos a cumplir con la meta planteada para este proyecto al mes de diciembre. </t>
  </si>
  <si>
    <t>Teniendo en cuenta la directriz establecida por la alta direccion durante el primer trimestre de 2024, el proceso contractual que se debia realizar seria el de licitación publica, sin embargo, al finalizar el mes de marzo, el nuevo superintendente nacional dio via libre al proceso contractual de contratacion directa bajo la modalidad de prestacion de servicios profesionales. Actualmente, este proceso se encuentra en etapa precontractual, donde se realiza el estudio detallado del cumplimiento de las condiciones mínimas por parte de los aspirantes y el objeto contractual, se tiene estimado, que para el mes de mayo se de inicio con la ejecución contractual y por tal motivo es necesario que la meta propuesta inicialmente se reporte manera semestral, es decir, en el mes de junio y diciembre de la presente vigencia. Desde la DIA realizamos la correspondiente solicitud a la oficina de planeacion mediante memorando para que se realice el cambio de la meta programada y asi reportar al mes de junio el avance del indicador.</t>
  </si>
  <si>
    <t>Apropiación total asignada</t>
  </si>
  <si>
    <t>Número de ejecuciones presupuestales de recursos solicitados y asigandos.</t>
  </si>
  <si>
    <t>Ejecutar los recursos solicitados y asignados en el presupuesto 2024</t>
  </si>
  <si>
    <t>Ejecución presupuestal de recursos solicitados y asignados para el presupuesto 2024</t>
  </si>
  <si>
    <t xml:space="preserve">Para la vigencia del año 2024, la DIA debería tramitar 369 solicitudes de investigación con riesgo de caducidad 2025, las cuales, corresponden al 100% del indicador general, sin embargo, durante esta vigencia, fueron gestionadas con investigación preliminar/apertura/improcedencia 324, que equivalen al 88%, con lo cual, no se alcanza a cumplir la meta establecida en el PAG. 
Lo anterior, teniendo en cuenta que, ante la necesidad planteada para la vigencia 2024 relacionada con la falta de personal, nos fueron asignados recursos para la contratación de personal profesional de apoyo para lograr tramitar a la cantidad significativa de expedientes en procura de mitigar el riesgo de caducidad, como resultado de ello, por directriz de la alta dirección, inicialmente el proceso contractual para ejecutar los recursos del proyecto de inversión debía realizarse por licitación pública, no obstante, posteriormente, al finalizar el mes de marzo se dio vía libre al proceso contractual de contratación directa bajo la modalidad de prestación de servicios profesionales, el cual, se ha venido realizando manera diligente por parte de nuestro equipo de trabajo, de manera que, durante el primer semestre de 2024, no contamos con este personal de apoyo, como consecuencia, la meta planteada fue incumplida. </t>
  </si>
  <si>
    <t xml:space="preserve">Una vez consolidada la información reportada por las tres direcciones que componen la DIA, se encontró que existían 773 procesos en curso con riesgo de caducidad 2024 y 2025 sin tramitar decisión final de primera instancia (sanción, archivo, revocatoria). Durante la vigencia del año 2024, la DIA se comprometió a resolver 618 de estos, correspondientes al 80% del indicador general, sin embargo, durante esta vigencia se lograron resolver 497, correspondiente 65 %, con lo cual, no se alcanza a cumplir la meta establecida en el PAG propuesta para este semestre.
Este incumplimiento, se debe en primera media al retraso en el proceso de contratación del personal de apoyo por la circunstancias anteriormente citadas, además, durante el primer semestre de 2024, fueron radicados en nuestra Dependencia una gran cantidad de recursos de reposición contra las sanciones impuestas en la vigencia 2023, con lo cual se desbordó la capacidad de gestión administrativa y de producción estimada para este semestre, aunado a que, debido a los circunstancias de relevancia nacional que actualmente afronta el sistema de salud, fue necesario darle prioridad a múltiples casos que requerían desde la alta dirección de manera urgente.  </t>
  </si>
  <si>
    <t>Durante la vigencia del año 2024 fueron resueltos 294 recursos de reposición radicados en la Superintendencia delegada para Investigaciones Administrativas, como se muestra en la base de datos que se adjunta, lo que nos muestra un cumplimiento del 100% del indicador.</t>
  </si>
  <si>
    <t xml:space="preserve">Indicador a demanda
Durante la vigencia del año 2024, la Delegatura para Investigaciones Administrativas expidió 467 actos administrativos de tramite (pruebas y alegatos) en el marco del proceso administrativo sancionatorio. </t>
  </si>
  <si>
    <t>Durante la vigencia del año 2024, la Delegatura para Investigaciones Administrativas recibió 478 solicitudes de investigación por parte de las áreas que realizan inspección y vigilancia, de las cuales, realizó la devolución de 93 por no cumplir con las condiciones de forma y de fondo exigidas en los Acuerdos de Nivel de Servicios establecidos, correspondiente al 20%.</t>
  </si>
  <si>
    <t>El 4 de septiembre de 2024, la Delegatura para Investigaciones Administrativas realizó una jornada de capacitación para los funcionarios que proyectan y revisan actos administrativos, en lo relacionado con las competencias para la formulación de hallazgos producto de las auditorías realizadas por la Delegatura para Entidades Territoriales, que permitió fortalecimiento del desarrollo del procedimiento administrativo sancionatorio, específicamente en temas de valoración probatoria, notificación electrónica y motivación de las decisiones expedidas por nuestra dependencia para garantizar el debido proceso de los investigados.</t>
  </si>
  <si>
    <t>El 10 de septiembre de 2024, la Delegatura para Investigaciones Administrativas realizó una jornada de capacitación para los funcionarios que proyectan y revisan actos administrativos, en lo relacionado con las competencias para la formulación de hallazgos producto de las auditorías realizadas por la Delegatura para Entidades Territoriales, que permitió fortalecimiento del desarrollo del procedimiento administrativo sancionatorio, específicamente en temas de valoración probatoria y adecuada aplicacion en dosificacion de sancion impuesta.</t>
  </si>
  <si>
    <t>CT29</t>
  </si>
  <si>
    <t>Reformular la Política sancionatoria actual de la Superintendencia Nacional de Salud</t>
  </si>
  <si>
    <t>(Número de hitos para la reformulación de la Política sancionatoria actual ejecutados</t>
  </si>
  <si>
    <t xml:space="preserve"> Total de hitos para la reformulación de la Política sancionatoria actual)*100</t>
  </si>
  <si>
    <t>Número de hitos para regormulación de la politica sancionatoria</t>
  </si>
  <si>
    <t>Durante el último trimestre de 2024, la DIA desarrolló una propuesta que establece los lineamientos necesarios para la reformulación de la política sancionatoria actual, se prpuso la creación un cronograma de actividades para desarrollar durante el primer semestre de 2025, el cual, permitirá medir los avances de este ejercicio y contunuar posteriormente con la implementacion de la nueva politica sancionatoria.</t>
  </si>
  <si>
    <t>CT30</t>
  </si>
  <si>
    <t xml:space="preserve">En el marco del ejercicio de reformulación de la política sancionatoria actualmente implementada por la DIA, durante el último trimestre de 2024, se desarrolló la metodología que permitirá diferenciar y priorizar los casos que tengan trascendencia social e impacto en el Sistema General de Seguridad Social en Salud, la cual, será utilizada al momento de iniciar las investigaciones administrativas. </t>
  </si>
  <si>
    <t xml:space="preserve">Es importante dar a conocer, como se gestionó y se sobrepasó la meta asociada a nuestro proyecto de inversión, la cual inicialmente estaba planteada en la proyección de 418 actos administrativos, que se debían cumplir con los profesionales contratados para este fin, meta que fue solicitada su ampliación, bajo el memorando No. 20247000100118263 del 26/11/2024, logrando así que fuera modificada a 550 actos, dicha cifra al igual, logro ser sobrepasada y a corte del mes de diciembre se elevó a 645 actos administrativos proyectados, la justificación de esta situación se ve reflejada en el seguimiento que sobre estos profesionales realizaron  los directores de cada área de nuestra delegatura, que analizando la producción de estos profesionales, al igual que las fechas de caducidad de la facultad sancionatoria de nuestros procesos administrativos sancionatorios, se les vinculó a las contingencias adelantadas por nuestra Delegatura, con la búsqueda de lograr impulsar exitosamente nuestros proyectos y valiéndose de la experiencia adquirida, en el lapso de tiempo transcurrido en sus contratos, se les pudo solicitar un apoyo adicional, que no excediera los productos asociados a sus entregables mensuales, pero que demostrara ese esfuerzo adicional que merecen los procesos administrativos con temas tan importantes para el sistema general de seguridad social en salud que desarrolla nuestra dependencia,  esta labor refleja al igual una rigurosa exigencia en las hojas de vida puestas a consideración y los requisitos solicitados en los procesos de contratación frente a estos colaboradores.  </t>
  </si>
  <si>
    <t>Para este indicador se observa que para el periodo de reporte se admitieron 3238 solicitudes de conciliación a petición de parte de las cuales se realizaron 3238 audiencias de conciliación, cumpliendo al 100 % con el objetivo de este indicador.</t>
  </si>
  <si>
    <t xml:space="preserve">Para el periodo de reporte (1 de octubre a 31 de diciembre de 2024) del presente indicador se presentaron 291 actas de conciliación que contaban con la condición de exigibles es decir son acuerdos que han vencido en tiempo los acuerdos de pago pactados, de los cuales se realizó el seguimiento correspondiente en su totalidad, es decir a los 291 acuerdos exigibles.
</t>
  </si>
  <si>
    <t xml:space="preserve"> Para el periodo de reporte se emitieron 60 providencias entre autos y sentencias procesos, lo que muestra el cumplimiento de la meta en un 100%, evidenciando satisfactoriamente el plan de trabajo interno del grupo.</t>
  </si>
  <si>
    <t xml:space="preserve">Para el periodo de reporte se terminaron 136 procesos de la competencia de reconocimiento económico, lo que muestra el cumplimiento de la meta en un 104%, que si bien sobre pasa la meta pactada no es en un porcentaje importante, evidenciando satisfactoriamente el plan de trabajo interno del grupo, teniendo en cuanta los cambios de líder del proceso. </t>
  </si>
  <si>
    <t>​De acuerdo a cuadro de seguimiento y monitoreo de la SDFYC, fueron radicadas 398 demandas jurisdiccionales en el periodo de reporte. se adjunta evidencia extraída de la base en mención.</t>
  </si>
  <si>
    <t>​De acuerdo a cuadro de seguimiento y monitoreo de la SDFYC, fueron admitidas 338 demandas jurisdiccionales en el periodo de reporte. se adjunta evidencia extraída de la base en mención.</t>
  </si>
  <si>
    <t>De acuerdo al cuadro de seguimiento y monitoreo la SDFJYC emitió 607 sentencias de procesos jurisdiccionales durante el periodo de reporte.</t>
  </si>
  <si>
    <t xml:space="preserve">​Para el  segundo semestre del año 2024 la Delegada para la Función Jurisdiccional y de conciliación a través de la dirección de conciliación realizó siete (7) pre - jornadas de conciliación en derecho, que busca  la consolidación de solicitudes de conciliación, con cubrimiento de los departamentos de Guanía, Nariño y Putumayo, Tolima y Huila, Valle del Cauca, Arauca, Santander y Cundinamarca para el distrito capital Bogotá cumpliendo a satisfacción la meta planteada.  </t>
  </si>
  <si>
    <t>Este indicador mide el Número de jornadas  de conciliación con informes de resultados</t>
  </si>
  <si>
    <t>Para el primer semestre del año 2024 la Delegada para la Función Jurisdiccional y de conciliación a través de la dirección de conciliación realizó ocho (8)  jornadas de conciliación en derecho con cubrimiento de los departamentos de Antioquia,  Choco, Bolivar, Cordoba, Guajira, Cesar, Santander, Norte de Santander, Meta, Amazonas, Atlántico, Magdalena, Boyacá, Caldas y Quindío  con lo cual se sobrepaso la meta planeada debido a las nuevas visiones y directrices de los lideres del proceso que llegan a la Despacho posterior a la planeación inicial.</t>
  </si>
  <si>
    <t xml:space="preserve">Para el segundo  semestre del año 2024 la Delegada para la Función Jurisdiccional y de conciliación a través de la dirección de conciliación realizó diez (10)  jornadas de conciliación en derecho con cubrimiento de los departamentos de Guinía,  Boyacá, Nariño y putumayo, Tolima, Choco, Valle del Cauca, Eje Cafetero, Especial Valle del Cauca en Palmira, Casanare y  espacial Santander,  sin embargo no se cumple la meta establecida debido a los cambios de lidere de proceso que impide la normal ejecución de lo planeado, impidiendo la realización de dos jornadas virtuales,  adicionalmente se tiene que para el mes de diciembre de 2024 se reprogramaron 604 audiencias, debido crecimiento exponencial de audiencias en la vigencia,  lo cual ocupó al equipo de la Dirección de Conciliación del 02 al 20 de diciembre de 2024 sin tener la posibilidad de generar agenda para gestionar otra jornada de conciliación. </t>
  </si>
  <si>
    <t xml:space="preserve">Para el periodo de reporte de acuerdo con la formula se evidencia que, para los meses de octubre, noviembre y diciembre de 2023 y enero, febrero y marzo de 2024 se admitieron 560 proceso, y se finalizaron 683 procesos, mostrando un sobre cumplimiento de 122%, esto debió a plan de contingencia implementado debido a que se identificó un rezago de procesos de la vigencia anterior. 
</t>
  </si>
  <si>
    <t>Para el periodo de reporte de acuerdo con la formula se evidencia que, para los meses de junio, julio, agosto, septiembre, octubre y noviembre de 2024 se radicaron 723 proceso a la par y de acuerdo a los términos de esta clase de proceso se finalizaron 594 procesos en el periodo de julio a diciembre de 2024, mostrando un cumplimento del 82,2% de la meta, lo que evidencia un crecimiento exponencial de esta clase de procesos en su radicación que desborda la capacidad del recurso humano del grupo.</t>
  </si>
  <si>
    <t xml:space="preserve">Se realizan las 7 socializaciones de la función de conciliación realizadas en la pre jornadas de conciliación en cubrimiento de los departamentos de Guanía, Nariño y Putumayo, Tolima y Huila, Valle del Cauca, Arauca, Santander y Cundinamarca para el distrito capital Bogotá cumpliendo a satisfacción la meta planteada.  </t>
  </si>
  <si>
    <t>E n el presente indicador se muestra un cumplimiento de la meta programada esto en razón a que los instrumentos técnicos y jurídicos dependen directamente de la contratación a través de OPS los cuales fueron sumistrados en terminos.</t>
  </si>
  <si>
    <t>Durante el cuarto trimestre de 2024, la dirección de IV para Entidades de Aseguramiento en Salud realizo las actividades de auditorías, seguimientos a planes de mejoramiento, mesas de intervención en territorio y Elaboración y estructuración de informes y/o conceptos técnicos desde el componente financiero y/o técnico - científico y/o jurídico, cumpliendo con un 82,9% de las actividades programadas para este periodo.</t>
  </si>
  <si>
    <t>​Para el cuarto trimestre de 2024 la Dirección de Inspección y Vigilancia de la Delegada para Entidades de Aseguramiento en Salud finalizo 12 de 13 trámites, emitiendo los estudios de viabilidad o recomendación en 140 días o menos, a partir de la completitud de la información radicada por la entidad solicitante, generando un resultado del 92,3 %, esto se debe a que, durante este periodo, uno (1) de los 13 trámites finalizados superó los 140 días.
El resultado del cuarto trimestre de 2024 es de 92,3%</t>
  </si>
  <si>
    <t xml:space="preserve">​Desde la Dirección de Medidas Especiales para EPS y Entidades realizó  el seguimiento al 100 % de las entidades que se encuentran bajo medida especial para este cuarto trimestre de 2024, se les realizo seguimiento a las 10 EPS que se encontraban con algún tipo de medida especial, superando la meta del 90 % planteada para el último trimestre, el seguimiento permite conocer el estado actual de la entidad y los avances que se han obtenido en cada uno de los componentes (técnico científico, financiero y administrativo) y al cumplimiento de las ordenes generadas por la Superintendencia Nacional de Salud al momento se ordenar la medida. </t>
  </si>
  <si>
    <t xml:space="preserve">​Desde la Dirección de Medidas Especiales para EPS y Entidades Adaptadas se realizó el seguimiento al 100% de las entidades que se encuentran bajo medida especial para este cuarto trimestre, son 8 entidades a las que se les realizó seguimiento a fin de conocer el estado actual de la entidad y los avances que se han obtenido en cada uno de los componentes (técnico científico, financiero y administrativo). Se aclara que para la EPS Coosalud no se realiza Bitácora dado que la medida inicio a finales del mes de noviembre de 2024 y la bitácora se elabora con la información trimestral. </t>
  </si>
  <si>
    <t>​La Dirección de Medidas Especiales para EPS y Entidades Adaptadas recibió 1289 peticiones o requerimientos sobre las entidades promotoras de salud y entidades adaptadas de las cuales finalizo 928, es decir el 72% de las PQR.  Se aclara que para el 4 trimestre la meta estaba en el 80%, la meta no se cumplió dado el aumento de las PQR por la intervención de las EPS más grandes del país y los temas coyunturales que atraviesa el País en temas de Salud.</t>
  </si>
  <si>
    <t>​Se adjuntan las auditorías realizadas en los meses de agosto, septiembre y octubre.  Para este período se tenían planeadas 20 auditorías, sin embargo se superó la meta ya que surgió lka necesidad de realizar algunas auditorías en el departamento de la Guajira, en especial relacionado con la sentencia T - 302.  
Igualmente se pensó adelantar algunas auditorías que estaban previstas para final de año, ya que puede ser dificil el cumplimiento de las mismas en los dos últimos meses del año, por las actividades de cierre de todos los temas que se tienen.  En este sentido se han adelantado auditorías del último período, pensando en cumplir la meta de 70 anuales.</t>
  </si>
  <si>
    <t xml:space="preserve">	
En Los últimos dos meses se realizaron 11 auditorías. Se adjunta relación de las mismas con su número de auto, el cual puede ser consultado en super argo, como evidencia que las auditorías efectivamente se ejecutaron. También se agregan los documentos de los autos.
Se agregan también 7 autos de audtorías realizadas en el período anterior, y que no pudieron ser cargadas antes por trámites admninistrativos, contabilizándose 18 auditorías nuevas. (11+7)
La meta era 30, sin embargo, esta sub ejecución se debe a que gran parte de las auditorías fueron adelantadas en los meses anteriores.   Puede evidenciarse que en el corte anterior hay una sobre ejecución.
También puede evidenciarse que sumando los 3 cortes, se obtienen las 70 auditorías programadas como meta anual. (20+32+18)
De manera adicional, y como anexo, se agregan actas de auditoría de todo el año.  
Tener en cuenta que los archivos principales de este reporte, son los 3 archivos que comienzan con 000, y que las actas de todo el año, son evidencias adicionales.</t>
  </si>
  <si>
    <t>Se realiza informe de supervisión a las actividades de la red de controladores en diferentes territorios.   Este informe se presenta a manera de matriz de seguimiento.  
Adicionalmente, se agregan otros documentos que hacen parte integral del informe, como lo son, las actas en los territorios donde se ejecutaron actividades de la red, algunos seguimientos iniciales y, de manera adicional, un proyecto de manual en construcción que pretenderá documentar como operará la red.</t>
  </si>
  <si>
    <t>Se agregan las evidencias de las 4 mesas de apropiación del Sistema Integrado de Gestión realizadas.   Algunas de ellas se realizaron en el espacio de la autoevaluación, aprovechando la presencia de todos los funcionarios de la Delegada nivel central y regionales.   Se adjuntan presentaciones, pantallazos de asistencia, listas, tests, entre otros anexos.
En la mesa de Septiembre puede observarse que se hizo énfasis en las dimensiones y políticas del MIPG, entre otros aspectos importantes del SIG.</t>
  </si>
  <si>
    <t>Se realizaron las 4 mesas de fortalecimiento de competencias a las entidades territoriales programadas.
Se realizaron en Magdalena, Antioquia, Caldas y Meta
Se adjuntan las evidencias de esto, como informes, actas, listas de asistencia etc.
Las mesas de fortalecimiento de competencias son espacios en los cuales, desde la delegada se fortalece el conocimeinto de las entidades vigiladas en diferentes temas del sector salud, y de la superintendencia como tal, como medida preventiva para robustecer las acciones de vigilancia y el nivel de estas entidades.  Esto también, teniendo en cuenta que las entidades territoriales a su vez,  tienen funciones de inspección y vigilancia.</t>
  </si>
  <si>
    <t xml:space="preserve">	
Se realizó el informe de seguimiento a las alertas generadas producto de las acciones de inspección y vigilancia de la Dirección de IV a Generadores, Recaudadores y Administradores de Recursos del SGSSS.
En el informe puede apreciarse que se detectaron 33 alertas, y todas y cada una de ellas tiene referenciadas las acciones de supervisión que se les realizaron.</t>
  </si>
  <si>
    <t>De acuerdo a lo programado, se agregan evidencia de 3 mesas de flujo de recursos en los departamentos de Caldas, Quindío y Guainía.
Se adjuntan evidencias tales como actas, listas de asistencia, entre otros documentos anexos de estas mesas.</t>
  </si>
  <si>
    <t xml:space="preserve">De acuerdo a lo programado, se realiza el informe de deuda por prestación de servicios de la ET y por acuerdos de reestructuración de pasivos de las ET   realizados en el marco de la ley 550 de 1.999
Se anexa el informe en Word y una tabla con los resultados en excel.
</t>
  </si>
  <si>
    <t>E ste indicador es a demanda y en este miden las acciones realizadas en el marco de acuerdos de nivel de servicios ya en curso, en este caso, especcialmente con DPU, acuerdo que se tiene desde 2023.   La diferencia de este indicador con el SE27 es que aquél habla de nuevos actores con acciones de IV por partes de las regionales (en ese caso, 1 nuevo actor, los gestores farmacéuticos).   En este caso, lo que se mide son las acciones de los Acuerdos que ya están en curso (Delegada de protección al usuario).   Esto teniendo en cuenta que los acuerdos con las Delegadas de Aseguramiento y de Operadores Logísticos apenas están comenzando puesto que esos dos acuerdos son más recientes.
Sin embargo, aunque este indicador, se centra más en las acciones con DPU, también se anexaron, de manera adicional, las primeras acciones con La Delegada De operadores Logísticos y Gestores Farmacéuticos y la delegada de Asguiramiento.
Así las cosas, se adjuntan evidencias de 62 acciones de apoyo a DPU, y 29 acciones de apoyo a DEAS y a DOLGF. (Actas, Listas de asistencia, presentaciones, entre otras)</t>
  </si>
  <si>
    <t>Se realizan los 8 informes de seguimiento programados. Estos se hicieron a las siguientes Sedes regionales: Caribe, Norte, Andina, Occidental, Orinoquía, Sur, San Andrés (insular), y Pasto (Agualongo).
Se adjuntan los 8 Informes con sus respectivas listas de asistencia.</t>
  </si>
  <si>
    <t>Se agrega evidencia del cumplimiento de las 20 mesas de inspección y vigilancia programadas.
Las mesas se realizaron en las siguientes entidades territoriales:  Chocó, Medio Baudó, Remedios, Baranoa, Bucaramanga, Chimichagua, Dibulla, El Copey, Fundación, La Paz, Manzanares, Paz de Ariporo, Pivijay, San Andrés de Sotavento, Sardinata, Sucre, Tibú, Valencia, Chocó (segunda mesa), Yarumal.
Las evidencias adjuntas son Actas, Listas de asistencia, presentaciones, entre otras.</t>
  </si>
  <si>
    <t xml:space="preserve">Se reralizaron las dos acciones integrales en territorio programadas.   Una de ellas fue en Granada Meta y la otra fue en Santander de Quilichao, Cauca.
Se adjuntan las evidencias de esto, como informes, actas, listas de asistencia etc.
Las Acciones Integrales en territorio son acciones que contienen dentro de si varias sub acciones, tales como Mesas de IV, Listas de verificación rápida, mesas de fortalecimiento de competencia territoriales, jornadas de atención al usuario, etc.
</t>
  </si>
  <si>
    <t>De acuerdo a lo programado, se tiene un nuevo actor del sistema con acciones de apoyo desde regionales:   Gestores Farmacéuticos.
Se anexa una muestra de algunas acciones desarrolladas con este grupo de vigilados en región, en el marco del acuerdo de nivel de servicios que está comenzando a desarrollarse entre la Delegada para Entidades territoriales y la Delegada para Operadores Logísticos y Gestores Farmacéuticos.
En este sentido, la meta de este indicador era 1 nuevo actor del sistema con acciones de IV desde territorio, y de acuerdo a las evidencias aportadas, se muestra que ese actor son los Gestores farmacéuticos, los cuales ya cuentan con acciones de IV por parte de regionales.
Se agrega también un documento en word, el cual es el papel de trabajo (o reglas generales del acuerdo)
Igualmente se agrega como evidencia, Correo del delegado para Entidades territoriales, dando aval y algunas directrices sobre este acuerdo.</t>
  </si>
  <si>
    <t>De acuerdo a lo planeado, se realiza el informe de seguimiento a Órdenes defensoriales, y Sentencias Programado.
Dentro del informe puede verse el seguimiento a las acciones frente a la sentencia T-045 de 2010, 9 Sentencias, Sentencia T-333 de 2022, Sentencia T-302 de 2017, entre otras.</t>
  </si>
  <si>
    <t>Se realiza el documento planeado, con instrucciones a los sujetos vigilados.
Se desarrollaron instructivos para la circular financiera (Circular 2024151000000005-5 de 2024 Por la cual se imparten instrucciones para el reporte de información financiera y presupuestal a los vigilados", y mediante el cual se le dan instrucciones a los sujetos vigilados, en especial para el diligenciamiento de la información asociada con los anexos FT 032 al 036.  En nuestro caso aplica especialmente para los Generadores, Recaudadores y Administradores de Recursos del SGSSS.
Estos Instructivos hacen parte de un mismo documento de instrucciones a los vigilados. 
Se anexa un Word con Links donde se puede consultar donde se encuentran publicados los instructivos.  Esto se Hizo en Cooordinación de nuestra Delegada – Dirección de Generadores, Recaudadores y Administradores de Recursos del SGSSS con la Dirección de Innovación y Desarrollo – Subdirección de Metodologías e Instrumentos de Supervisión.  Se anexan 2 pantallazos que muestran que esto se cargó en el segundo semestre.</t>
  </si>
  <si>
    <t>Durante el mes de octubre se desarollaron 3 eventos denominados diálogo con la Supersalud  en los municipios de Colombia (Pamplona, Puerto Nariño e Ipiales), favoreciendo la interacción entre la Superintendencia Nacional de salud, los usuarios/ciudadanos en salud, líderes de control social, Entidades Territoriales y Empresas Administradoras de Planes de Beneficios EAPB, para brindar información, conocer necesidades en salud de los usuarios en el territorio y realizar gestión en cumplimiento de la misión de la Superintendencia Nacional de Salud.
Se superó la meta teniendo en cuenta que fueron actividades planteadas desde el Despacho del señor Superintendente Nacional de Salud.
Asistentes:
Pamplona: 542
Puerto Nariño: 95
Ipiales:334</t>
  </si>
  <si>
    <t>Durante el mes de noviembre se desarolló 1 evento denominado diálogo con la Supersalud en el municipio de Colombia (Maicao), favoreciendo la interacción entre la Superintendencia Nacional de salud, los usuarios/ciudadanos en salud, líderes de control social, Entidades Territoriales y Empresas Administradoras de Planes de Beneficios EAPB, para brindar información, conocer necesidades en salud de los usuarios en el territorio y realizar gestión en cumplimiento de la misión de la Superintendencia Nacional de Salud.
Asistentes:
Maicao: 167</t>
  </si>
  <si>
    <t>Durante el mes de diciembre se desarrollaron 4 espacios denominados Diálogo con la Supersalud en los municipios de Colombia, favoreciendo la interacción entre la Superintendencia Nacional de salud, los usuarios/ciudadanos en salud, líderes de control social, Entidades Territoriales y Empresas Administradoras de Planes de Beneficios EAPB, para brindar información, conocer necesidades en salud de los usuarios en el territorio y realizar gestión en cumplimiento de la misión de la Superintendencia Nacional de Salud
Asistentes:
Bogotá (localidad de Bosa): 186
Ibagué - Tolima:128
Carcel Jamundí-Valle del Cauca:50
Pereira-Risaralda: 127
Se amplió la meta de los Diálogos con la Supersalud para el mes de diciembre por solicitud de la Delegada para la Protección al Usuario con el objetivo de reconocer el espacio,  determinar los requerimientos de las diferentes poblaciones en el territorio nacional.</t>
  </si>
  <si>
    <t xml:space="preserve">Entre octubre a diciembre 2024 se recibieron 1.439 reclamos de riesgo vital, de las cuales fueron trasladas 1.439 con una orden de inmediato cumplimiento a las vigiladas responsables por medio del aplicativo Superargo PQRD. </t>
  </si>
  <si>
    <t xml:space="preserve">Entre  octubre a diciembre 2024 se recibieron 142.653 reclamos de riesgo priorizado, de las cuales fueron trasladas 142.653 con una orden de inmediato cumplimiento a las vigiladas responsables por medio del aplicativo Superargo PQRD. </t>
  </si>
  <si>
    <t xml:space="preserve">Entre octubre a diciembre 2024 se recibieron 351.715 reclamos de riesgo simple, de las cuales fueron trasladas 351.715 con una orden de obligatorio cumplimiento a las vigiladas responsables por medio del aplicativo Superargo PQRD. </t>
  </si>
  <si>
    <t xml:space="preserve">Entre octubre a diciembre se han recibido 411 reclamos en salud en los diálogos realizados, de los cuales están cerrados 334 que corresponde a un porcentaje de cierre del 81,27% al 03/01/2025. Se aclara que los cierres de los reclamos son competencia de la entidad responsable del aseguramiento, si bien desde Protección al Usuario se realizan las acciones de inspección y vigilancia respectivas a cada reclamo, así como su gestión, el cierre de los mismos solo pueden atribuirse al vigilado y no a la Delegatura de Protección al  Usuario. </t>
  </si>
  <si>
    <t xml:space="preserve">​En el último trimestre del año 2024, el Grupo de Soluciones Inmediatas en salud gestionó una totalidad de 1303 reclamaciones vitales, de las cuales 1269 se encuentran cerradas y tan solo 34 abiertas. Esto indica que se cumplio con la meta pactada, obtiene un 7% mayor a la indicador planteado. </t>
  </si>
  <si>
    <t>Se realizaron 22 auditorías a los vigilados relacionadas con el Sistema de Información y Atención al Usuario - SIAU, mecanismos de Participación Ciudadana y comportamiento de reclamos en salud. Asimismo, 5 auditorías a los vigilados relacionadas con el sistema de PQRD implementado en las EAPB.
En atención a compromisos adquiridos en diálogo de la Superintendencia Nacional de Salud con la ciudadanía en el departamento de La Guajira, se realizaron dos (2) auditorías no programadas, durante el mes de diciembre del año 2024</t>
  </si>
  <si>
    <t>Se realiza el  análisis a los 57 Planes de Mejoramiento allegados por los vigilados durante el periodo de evaluación.</t>
  </si>
  <si>
    <t>RL22</t>
  </si>
  <si>
    <t>Acciones para el diseño de la estretegia para fortalecer deberes y derechos en salud y mecanismos de participación ciudadana con enfoque diferencial, étnico y de género</t>
  </si>
  <si>
    <t>Diseñar la estrategia de atención a la ciudadanía y participación ciudadana, que fortalece deberes y derechos en salud y mecanismos de participación ciudadana con enfoque diferencial, étnico y de género, que permitan el ejercicio de la defensa de los derechos de los usuarios del sector salud.</t>
  </si>
  <si>
    <t>Número de acciones para el diseño de la estrategia para fortalecer deberes y derechos en salud y mecanismos de participación ciudadana como diálogos con la Supersalud, Jornadas de atención al usuario, conexión Supersalud, seminarios de promoción y capacitaciones con enfoque diferencial, étnico y de género</t>
  </si>
  <si>
    <t>Este indicador mide las acciones para el diseño de la estrategia para fortalecerdeberes y derechos de la salud.</t>
  </si>
  <si>
    <t>Se trabajó desde la DSCPPC el piloto de la estrategia de Atención a la ciudadanía y promoción para la participación ciudadana, el cual contempla las diferentes actividades que se llevan a cabo desde esta delegatura y desde la dirección de servicio al ciudadano, se espera contar con un documento de facil compresnsión de todas estas acciones que se adelantan y que en la entdiad, las diferentes areas puedan conocer al detalle estas actividades cuyo proposito es proteger los derechos de los usuarios.</t>
  </si>
  <si>
    <t>​Se diseño la estrategia de atención a la ciudadanía y participación ciudadana, mediante la elaboración de una propuesta de actividades estratégicas para el 2025,</t>
  </si>
  <si>
    <t>RL23</t>
  </si>
  <si>
    <t xml:space="preserve">Acciones realizadas del plan de brechas FURAG de la política servicio al ciudadano </t>
  </si>
  <si>
    <t xml:space="preserve">Implementar el plan de brechas FURAG de la  política servicio al ciudadano </t>
  </si>
  <si>
    <t xml:space="preserve">Numero de actividades realizadas frente al plan de brechas  de la política servicio al ciudadano </t>
  </si>
  <si>
    <t>Este indicador mide el número de actividades del plan de brechas</t>
  </si>
  <si>
    <t>Se logró dar cumplimiento a las 5 acciones dirigidas al cierre de brechas FURAG 2023, propuestas para la vigencia 2024. 
Del trabajo articulado con la OAP, mediante correo electrónico, el día 22 de octubre se realizó la siguiente aclaración:  "Para la acción número 3 "Realizar informe de los espacios a los que se llevó la oferta institucional y donde se evidencie esta acción (definir la oferta de acuerdo con la caracterización)" esta acción no podría quedar como compromiso para la vigencia 2024, ya que se encuentra relacionada y depende de la caracterización que se realice en estos últimos dos meses y el análisis que surja de esta. Por lo tanto, solo hasta el próximo año se podrá iniciar con esta actividad". 
Por lo anterior, solo se realiza el reporte de 5 actividades, dejando pendiente la ejecución de la actividad anteriormente mencionada para la vigencia 2025.</t>
  </si>
  <si>
    <t>Para el cuarto trimestre de 2024 se programó la realización de 27 auditorias. 
Durante  el mes de octubre, se realizaron 13 auditorias, en el mes de noviembre 13 auditorias y en el mes de diciembre 1 auditoria, para un total de 27 auditorias, dando cumplimiento en el numero de auditorias realizadas, versus las auditorias programadas para la vigencia 2024, cumpliendo la totalidad programada en el año, es de aclarar que se cumple con la totalidad de las auditorias propuestas en 2024. quedando una ejecución del 100% para este indicador.</t>
  </si>
  <si>
    <t>​Durante el cuarto trimestre de 2024 se recibieron catorce (14) planes de mejoramiento para primera revisión, once (11) para segunda revisión y treinta y cinco (35) radicados de soportes de ejecución para evaluación.</t>
  </si>
  <si>
    <t>​Para el 4to trimestre se realizaron un total de 13 seguimientos, es de anotar que se habia programado un seguimiento al la Nueva ESE San Francisco de Asis, no obtante este segumiento no se realizó y en su reemplazo se programo seguimiento al Hospital San Rafael de Leticia; de igual forma se realizo un segundo seguimiento a la ESE H. Univesitario del Caribe y a la ESE Hospital La Misericorida de Calarca en Cumplimiento de resoluciones.</t>
  </si>
  <si>
    <t xml:space="preserve">	
​La Dirección de Inspección y Vigilancia durante el tercer cuatrimestre de 2024,  realizo mesa técnica realizada por medidas de embargo la cual se desarrolló con NUEVA EPS</t>
  </si>
  <si>
    <t xml:space="preserve">Durante el cuarto trimestre se realizaron 10 acciones a IPS Priorizadas en el marco del Plan Estratégico Institucional y Desarrollo Administrativo – PEIDA superando la meta establecida, teniendo en cuenta la priorización de las acciones en el departamento de La Guajira y las directrices atendiendo las competencias que le asisten a la Superintendencia Nacional de Salud de conformidad con las Leyes 100 del 1993; 1122 del 2007; 1438 de 2011, 1751 de 2015, 1949 de 2019 y los Decretos 780 de 2016; 1080 de 2021 y a la normatividad expedida por el Ministerio de Salud y Protección Social – MSPS mediante resoluciones 2465 de 2016 y 2350 de 2020 y adicionalmente el plan de desaceleración de la mortalidad por desnutrición aguda en niños y niñas menores de 5 años de edad. Igualmente  se realizaron orientaciones tecnicas en la Guajira con la finalidad de fortalecer competencias respecto a las prioridades de salud pública, asi como del cumplimiento de normas en el sistema de salud para el reporte de información.
En el marco de la estrategia “territorios vitales: Cuidando recursos, protegiendo vidas” realizada en el departamento del Guainía, se ha realizado seguimiento a (1) plan de acción suscrito por la Empresa Social Del Estado Hospital Departamental Intercultural Renacer, derivado de las ordenes impuestas por la SNS mediante la resolución nro. 2024500000010322 - 6  del 28 de agosto de 2024.
Se supera la meta en razón al requerimiento hecho por el señor Superintendente relacionado con territorio vitales, lo cual requirio participación de la delegada. </t>
  </si>
  <si>
    <t>​Se realizaron 15 seguimientos a igual número de ESE durante el segundo semestre de 2024. Es preciso indicar que el denominador de este indicador pasó de 25 en el primer semestre a 15 en el segundo, toda vez que 5 entidades finalizaron la ejecución del PMI y otras 5 se acogieron a lo establecido en el Decreto 460 de 2024 del Ministerio de Hacienda y Crédito Público respecto a la posibilidad de retomar el PSFF, razón por la cual ya no son objeto de seguimiento por esta Dirección.</t>
  </si>
  <si>
    <t xml:space="preserve"> Para el segundo semestre se gestionaron 12 solicitudes de reformas estatutarias, de las cuales, 5 finalizaron con resolución, 7 gestionadas con recomendación, estudio de viabilidad y proyección del análisis financiero.</t>
  </si>
  <si>
    <t xml:space="preserve">	
Para el segundo semestre se recibieron y gestionaron 13 solicitudes relacionadas con evaluación de gerentes, de las cuales 6 finalizaron con oficio y 7 con resolución</t>
  </si>
  <si>
    <t>De acuerdo con el resultado obtenido en cuatro (4) indicadores calculados a partir de la información financiera reportada por las ESE al cierre de la vigencia anterior (2023), los cuales contemplan variables relacionadas con cartera, pasivos especialmente al talento humano en salud, pérdidas operacionales y generación de recaudo frente a ingresos causados, se llevaron a cabo durante el segundo semestre de 2024 siete (7) auditorías con el fin de verificar en campo el comportamiento y fallas que se pudieran identificar frente a los resultados obtenidos en los indicadores. Producto de estas acciones, se generan los respectivos informes de auditoría y traslados a entidades a las autoridades competentes.
La meta frente a este indicador para la vigencia 2024, corresponde a la verificación de los cuatro (4) indicadores señalados en las ESE para priorizar 20 ESE en las cuales se observe alerta en los resultados de los indicadores y no se encuentren en medidas de vigilancia especial.
En este senido, lo ejecutado al primer semestre de 2024 corresponde a 13 ESE y en el segundo semestre 7 ESE.</t>
  </si>
  <si>
    <t>En el cuarto trimestre de 2024, se realizaron las siguientes orientaciones técnicas a prestadores de servicios de salud, cuya finalidad fue fortalecer las competencias respecto a las prioridades de salud pública, así:
Octubre: (1) Tolima, Noviembre: (1) Huila, (1) Antioquia (5) Guajira.
Durante el último trimestre del año, se vio la necesidad de intensificar las acciones en el departamento de La Guajira, debido al aumento de casos de muertes maternas en ese departamento, por tanto se superó el número de orientaciones técnicas programadas.</t>
  </si>
  <si>
    <t>​Durante el año 2024 la Dirección de Inspección y Vigilancia para Prestadores de Servicios de Salud, tiene previstas dentro de sus funciones llevar a cabo tres (3) mesas de trabajo en las cuales se convocarán los prestadores de servicios de salud que han llegado a instaurar medidas de cobro coactivo en contra de las entidades responsables de pago, esencialmente las EPS. Para el mes de julio cumpliento con el compromiso adquirido se realiza mesa de trabajo el 25 de julio con objeto: "Se convoca la presente mesa de trabajo virtual con el fin de abordar en este espacio asuntos relacionados con el flujo de recursos y medidas de cobro coactivo interpuestas entre las partes convocadas, correspondientes a ESE del Departamento de Antioquia y NUEVA EPS."</t>
  </si>
  <si>
    <t>​Durante el segundo semestre de 2024 se realizaron dos (2) orientaciones técnicas en las que se cuente con la participación de ESE y EPS, en las que se han identificado medidas de cobro coactivo en contra de las EPS, con el fin de conocer el estado de estos procesos y los acuerdos a los que se ha podido llegar entre las partes, teniendo en cuenta la naturaleza de estos recursos en el SGSSS y la garantía en cumplimiento de las obligaciones por parte de las EPS.</t>
  </si>
  <si>
    <t>28/002/2025</t>
  </si>
  <si>
    <t>En el cuarto trimestre de 2024, se realizaron las siguientes orientaciones técnicas a prestadores de servicios de salud, cuya finalidad fue fortalecer las competencias respecto a las prioridades de salud pública, así:
Octubre: (1) Tolima, Noviembre: (1) Huila, (1) Antioquia (5) Guajira.
Estas mesas fueron programadas de acuerdo a las directrices definidas desde el despacho del Señor Superintendente Nacional de Salud en el marco de las "mesas de interveción en territorio", cuya metodología cambio para la actual vigencia.</t>
  </si>
  <si>
    <t>Para el segundo semestre se realizaron dos acciones de seguimiento a RIAS a: ESE HOSPITAL SAN JOSÉ DE GUADUAS y REDSALUD ARMENIA ESE.
Adicional se realizó seguimiento a la Circular Externa 4-5 de 2021 se realizó seguimiento a la ESE Hospital Universitario Departamental de Nariño.</t>
  </si>
  <si>
    <t xml:space="preserve">Durante el segundo semestre se realizaron 159 acciones de monitoireo y veriricación, con 40 fichas, 15 bullets, 56 conceptos, 20 seguimiento en campos, 64 seguimientos en el sistema de gestion y contro de la medidas especiales y cada entidad hizo rendición una presentaci{on de rendición de cuentas 14. </t>
  </si>
  <si>
    <t>​Para el segundo semestre del año 2024 , no se presentaron solicitudes para la promoción de acuerdo de reestructuración de pasivos, por lo que no se validó el cumplimiento de requisitos establecidos en el articulo 6 de la ley 550 de 1999 para la promoción de acuerdo de restructuración de pasivos</t>
  </si>
  <si>
    <t>​Durante el segundo semestre de 2024 se realizó seguiminiento a la entidad HOSPITAL UNIVERSITARIO DEL VALLE EVARISTO GARCIA E.S.E., dando cumplimiento al indicador.</t>
  </si>
  <si>
    <t>AT10</t>
  </si>
  <si>
    <t>Porcentaje de avance en la construcción de los lineamientos y criterios para la planeación del programa de auditoría de la Superintendencia Nacional de Salud</t>
  </si>
  <si>
    <t>Robustecer técnicamente el ejercicio de planeación del programa de auditoría de la Superintendencia Nacional de Salud</t>
  </si>
  <si>
    <t xml:space="preserve">Número de Hitos cumplidos en la construcción de lineamientos y criterios del Programa de Auditoria </t>
  </si>
  <si>
    <t>Este indicador mide el número de hitos en la construcción de lineamietnos y criterios delprograma de auditoria.</t>
  </si>
  <si>
    <t>​Se cumplió con la meta proyectada para el indicador:
Considerando que para esta vigencia se tenía programada elaborar un documento con el estado actual de las metodologias de priorización de las actividades de IV en las diferentes delegadas misionales.
Este primer documento pretende identificar los documentos y herramientas con las que cuentan las delegadas misionales de la Superintendencia Nacional de Salud para la priorización de los vigilados sobre los que desarrollará acciones de inspección y vigilancias durante una vigencia, esto con el fin de avanzar hacia la definición de criterios mínimos y tiempos comunes en dicho ejercicio.</t>
  </si>
  <si>
    <t>Se cumplió con la meta proyectada para el indicador:
Considerando que para esta vigencia se tenía programada elaborar un documento con el estado actual de las metodologias de priorización de las actividades de IV en las diferentes delegadas misionales.
Este documento pretende identificar los documentos y herramientas con las que cuentan las delegadas misionales de la Superintendencia Nacional de Salud para la priorización de los vigilados sobre los que desarrollará acciones de inspección y vigilancias durante una vigencia, esto con el fin de avanzar hacia la definición de criterios mínimos y tiempos comunes en dicho ejercicio.</t>
  </si>
  <si>
    <t>CT06</t>
  </si>
  <si>
    <t>Porcentaje de avance en la formulación de los lineamientos y monitoreo a las E.S.E  de las acciones tendientes a  la formalización laboral y atención en salud con enfoque diferencia.</t>
  </si>
  <si>
    <t>Establecer lineamientos para las Entidades de Salud del Estado (E.S.E.) con el fin de promover la formalización laboral y acciones orientadas a la atención en salud con un enfoque diferencial.</t>
  </si>
  <si>
    <t>Numero de hitos en la formulación de lineamientos y monitoreos a las E.S.E</t>
  </si>
  <si>
    <t>Este indicador mide número de hitos de la formulación de lienamientos y monitoreos a las ESE.</t>
  </si>
  <si>
    <t>Se cumplio con la meta proyectada para el indicardor:
En la cual se realizo los siguientes documentos
1.Lineamientos para formalizacion laboral en la entidades bajo medida especial
2. Lineamientos para la prestacion del servicio en la entidades bajo medida especial con enfoque diferencial etnico en comunidades indigenas</t>
  </si>
  <si>
    <t xml:space="preserve">​Se da cumplimiento al indicar proyectado realizando los lineamientos para la prestacion de servicios en enfoque diferencial y formalizacion laboral para las entidades bajo medida especial.
Se realiza los siguientes documentos: 
1. Lineamientos para la formalizacion laboral para las entidades bajo medida de intervension 
2. Lineamientos para las entidades bajo medida de intervension para la  prestacion de servicios con enfoque diferencial etnico en comunidades indigenas </t>
  </si>
  <si>
    <t>Dirección IV: Se realizaron tres (3) Jornada de Fortalecimiento de competencias respecto a las prioridades de salud pública las cuales se realizaron de la siguiente forma: 
16/10/2024, en la cuidad de Ibague
19/11/2024, en la cuidad de Neiva
28/11/2024, en la cuidad de Medellín
Direccion ME:  Para el segundo semestre del año 2024, se realizaron los siguientes eventos:
17/10/2024 Socialización portafolio de servicios hospitales intervenidos y bajo medidas especiales y articulación 
administrativa en contratación eficiente y flujo de recursos.
2/12/2024 Rendición de cuentas de las entidades con intervención forzosa administrativa y medidas  especiales con corte a octubre 31 de 2024.</t>
  </si>
  <si>
    <t>Actualizar las fichas de caracterización individual le permiten a la Superintendencia Delegada para Operadores Logísticos de Tecnologías en Salud y Gestores Farmacéuticos la recolección, registro y almacenamiento de la información sobre las particularidades de los Gestores Farmacéuticos de acuerdo a las condiciones actuales, como insumo indispensable para futuras acciones de Inspección, Vigilancia y Control en el marco de las competencias de nuestra Delegada.
En cuanto a lo propuesto en el PAG, se logró cumplir con el 100% de las actualizaciones a las caracterizaciones individuales planteadas para el mes de octubre 2024 y no existieron dificultades en la ejecución de éstas.</t>
  </si>
  <si>
    <t>De desarollaron las siguientes procuestas:
1. Documento caracterización operativa de Gestor Farmacéutico Caso PHARMASAN Propuesta de identificación y análisis de variables, el cual tuvo como objetico Efectuar un análisis de las variables de caracterización operativa del GF con el ánimo de validar el manejo de la Data, determinar variables de análisis, y posibles errores presentados en el reporte de la información por parte del GF. 
2.Análisis integrado del cruce de información de las fuentes oficiales internas y externas – enero y noviembre 2024,.
De esta manera se da cumplimiento a lo planteado en un 100%</t>
  </si>
  <si>
    <t>​Se plantearon dos insumos tenicos fundamentales para el cumplimiento de las funciones de la DOLTS-GF: 
Documento caracterización Riesgo Operativo. 
Documento Propuesta de lineamiento. 
De esta  manera se cumplio con el 100% de lo planteado.</t>
  </si>
  <si>
    <t>Se diseño propuesta de caracterización, basado en el análisis a CRUZ VERDE, en donde se establecen variables a tener en cuenta para efectos de la determinación de los criterios en la circular a expedir,  desde el componente de riesgos.  
 Cobra interés la modificación de algunas variables de control, toda vez que se hace de difícil comprensión la data en el momento de su evaluación, en especial frente a la identificación del acuerdo de voluntades.
De esta manera se da cumplimiento a la actividad propuesta.</t>
  </si>
  <si>
    <t xml:space="preserve">  Se diseño el  Documento de caracterización Gestores Farmacéuticos
Versión 16, el cual tiene como principal objetivo proponer la caracterización de Gestores Farmacéuticos de los posibles sujetos Vigilados de la Delegada, a partir de la propuesta de identificación, análisis, determinación y propuesta de los elementos que lo definen, como insumo indispensable para el desarrollo de las funciones de Inspección, Vigilancia y Control. 
De esta manera se da cumplimiento a la actividad propuesta en un 100%</t>
  </si>
  <si>
    <t xml:space="preserve">
En  el periodo de septiembre a diciembre del 2024, el  97,4 % (737)  de los tramites presentados por los grupos de valor o de interés a la Delegada para Operadores Logísticos de Tecnologías en Salud y Gestores Farmacéuticos  fueron tramitados Y  finalizados y  el 3% (20)  se encuentran en desarrollo 
Es importante indicar queentre el tercero y cuarto cuatrimestre, el numero de peticiones se incremento en un 79,26% pasando de 757 a 1.357, lo cual llevo a que el porcentaje de cumplimiento del porcentaje no se alcanzara a cumplir, se planteara una acción de mejora con el fin de alcanzar el 95%</t>
  </si>
  <si>
    <t xml:space="preserve">
En  el periodo de Septiembre a diciembre del 2024,   el 97,54% (318) de los   reclamos en salud relacionados con  falta de oportunidad en la entrega o entrega incompleta de Tecnologías en salud  fueron  tramitados y  finalizados y el 2,54% (8)  se encuentran en desarrollo.   Se cumplio y supero la meta de manera exitosa</t>
  </si>
  <si>
    <t xml:space="preserve">
En  el periodo de Septiembre a diciembre del 2024, el 100% (35) de los   reclamos en salud que fueron trasladados por la Delegada de Protección al Usuario a la Delegada para Operadores Logísticos de Tecnologías en Salud y Gestores Farmacéuticos  fueron tramitados y finalizados</t>
  </si>
  <si>
    <t>Durante el cuarto trimestre se desarrollaron y finalizaron la totalidad de las actividades programadas para la gestión de datos por parte de la Subdirección de Analítica, las cuales se resumen en:
1. Gestión de bases de datos y repositorios de datos con base en mejores prácticas, identificación de procesos existentes e identificación de las brechas.
2. Gestión de Datos Abiertos.
3. Definir actividades de gestión estándar de operación para la calidad de datos.
4. Definir procesos y/o procedimientos estándar de operación para la gestión de datos
5. Gestionar reportes, informes y herramientas de visualización que apoyen la gestión y visualización de datos en la Entidad.</t>
  </si>
  <si>
    <t>Durante el cuarto trimestre se desarrollaron y finalizaron la totalidad de los productos respecto a la gestión de información programados para la información estadística correspondientes a la elaboración de las metodologías para caracterizar y documentar las operaciones estadísticas, los registros Administrativos, así como la metodología para elaborar el Boletín Estadístico para la Entidad.</t>
  </si>
  <si>
    <t xml:space="preserve">Para el periodo de tiempo de reporte, se gestionaron las siguientes acciones: 
1. Se elaboró propuesta de actualziación de la Política Institucional de Gestión del Conocimiento. Actualmente se encuentra en revisión por parte de la directora encargada Carolina Brijaldo. 
Archivo: PROPUESTA ACTUALZIACIÓN POLÍTICA GESCO+I 2024. 
2. En el marco de la integralidad de los cuatro (4) ejes que compone esta polítca, se estructuró y definió la hoja de ruta para continuar con el fortalecimiento de la política GESCO+I. 
Archivo: HOJA DE RUTA SISTEMA DE GESTIÓN DE INNOVACIÓN Y CONOCIMIENTO 2025. 
3. En el marco de la integralidad de los cuatro (4) ejes que compponen esta polítca, se actualizó la medición del NIVEL DE MADUREZ del sistema de Inovación, esto, con el fin de identificar el avance alcanzado durante la vigencia 2024 y reconocer los ejes temáticos sobre los cuales se deben enfocar los esfuerzos en la vigencia 2025. 
Archivo: EVALUACIÓN NIVEL DE MADUREZ SGI (Excel). 
4. Finalmente, se formalizó plan de innovación para la vigencia 2025. Este producto es de importante relevancia pues es la carta de navegación para la citada vigencia, y puntualiza de manera precisa, por cada uno de los ejes, la gestión que la entidad debería adelantar para fortalecer la implementación de la política GESCO+I. 
Archivo: PLAN DE INNOVACIÓN V3. </t>
  </si>
  <si>
    <t xml:space="preserve">​En el periodo de tiempo evaluado, se celebraron las siguientes mesas de trabajo: 
1. Mesa de articulación con el D.A.F.P para fortalecer el proceso de implementación de la política GESCO+I. 
2. Mesas de articulación entre la Supersalud y Minjusticia para fortalecer el proceso de implementación de la política de Mejora Normativa. 
3. Dos (2) comunicaciones con SUSALUD - Superintendencia de Salud de Perú, para continuar el intercambio de información y buenas prácticas en el marco del ejercicio de la Inspección, Vigilancia y Control. </t>
  </si>
  <si>
    <t>​Para el periodo de tiempo evaluado, se adelantaron las siguientes actividades: 
1. Se realizaron eventos de socialización en: Armenia, Quibdó, San Andrés. 
Evidencias: carpetas de cada ciudad. 
2. Se avanzó en la elaboración de la metodología de Supervisión Basada en gestión de riesgs - riesgos en salud. 
Evidencia: carpeta metodología de supervisión basada en riesgos. 
3.  Se avanzó en proyecto de Circular Externa con el asunto: 
INSTRUCCIONES PARA ADELANTAR EL PROCESO DE CONCILIACION, DEPURACION Y SANEAMIENTO DE LAS CUENTAS POR PAGAR ENTRE LAS ENTIDADES RESPONSABLES DE PAGO (ERP) Y LAS ENTIDADES BENEFICIARIAS DE PAGO (EBP). 
Evidencia: archivo Word.
4. Se avanzó en la elaboración del proyecto de Circular Externa con´el siguiente asunto: POR LA CUAL SE MODIFICA EL ARCHIVO TIPO FT015 – DIRECTORIO DE ACREENCIAS, PASIVO CIERTO NO RECLAMADO Y PAGO DE LA CIRCULAR 
EXTERNA 016 DE 2016. 
Evidencia: Documento PDF CEFT01520
5. Se avanzó en proyecto de Circular Externa con el siguiente asunto: 
POR EL CUAL SE MODIFICA LA CIRCULAR EXTERNA 047 DE 2007 Y SE MODIFICA EL MÓDULO EN EL APLICATIVO nRVCC – DATOS GENERALES INCORPORADO MEDIANTE LA CIRCULAR EXTERNA 005 DE 2018.
Evidencia:  documento wword Circular Externa Datos Generales.
6. Se avanzó en la propuesta de modificación de Circular Externa con el siguiente asunto:
POR LA CUAL SE ELIMINAN, MODIFICAN Y ADICIONAN
INSTRUCCIONES DE LAS CIRCULARES EXTERNAS 047 DE 2007, 016 DE 2016 
Y 2023151000000005-5 DE 2023 PARA EL REPORTE DE INFORMACIÓN
FINANCIERA Y PRESUPUESTAL.
Evidencia: documeto PDF propuesta modificación circular ET CAP</t>
  </si>
  <si>
    <t xml:space="preserve">​Para el último periodo de tiempo evaluado, para el rediseño del Marco Integral de Supervisión, se realizaron las siguientes acciones: 
1. Por medio de la ejecución contractual del convenio interadministrativo 142 de 2024 con la Universidad de Antioquia, se lograron obtenere los siguientes productos: 
a. Brief de comunicación del proyecto. 
b. Guía Metodológica para las sesiones con las delegaturas. 
c. Informe con Hallazgos. 
d. Informe con identificación de actividades clave de los vigilados priorizados y su relación con los riesgos establecidos. 
e. Análisis de las áreas misionales de la SNS. 
f. Informe de revisión normativa. </t>
  </si>
  <si>
    <t>Para el cuarto trimestre de 2024, se cumplieron las 12 actividades de 12 que se tenían programadas para el cronograma del Plan Estratégico de Tecnologías de la Información.
Las actividades cumplidas fueron las siguientes:
Realizar la contratación de la mesa de servicio de la Superintendencia Nacional de Salud.
Realizar el seguimiento al cumplimiento de ANS en la mesa de servicio
Renovar el servicio de soporte y mantenimiento de la Herramienta de Gestión Service Desk Management – CA
Realizar Seguimiento de soporte- Soporte Lógico
Realizar Seguimiento de soporte- ITS Gestión
Realizar informes de soporte técnico plataforma de SharePoint
Realizar la contratación para los servicios de Conectividad para la SNS
Realizar Informes de seguimiento de operación (Conectividad)
Realizar Informe de seguimiento servicios de nube
Renovar el licenciamiento de productos Microsoft para fortalecer el diseño y desarrollo de servicios y soluciones de tecnologías de la información para el cumplimiento de las funciones de la Superintendencia Nacional de Salud mas Licenciamiento de project online y escritorio
Renovar el servicio para el soporte y mantenimiento  del Producto AuraQuantic, con el fin de seguir fortaleciendo los sistemas de información de apoyo en la entidad.
Renovar las licencias de Adobe en su última versión liberada en el mercado para la Superintendencia Nacional de Salud.</t>
  </si>
  <si>
    <t>Para el cuarto trimestre de 2024, se cumplieron las 6 actividades que se tenían programados en el cronograma del Plan de Seguridad y Privacidad de la Información, las cuales fueron las siguientes:
Gestionar los Activos de Información de la SNS
Gestión de Incidentes de Seguridad y Privacidad de la Información
Plan de Cambio y Cultura de Seguridad y Privacidad de la Información, Seguridad Digital y Continuidad de la Operación
Actualizar documentos referentes a las Políticas de Seguridad de la Información y Resolución de Seguridad de la Información
Actualizar el documento de autodiagnóstico de la entidad en la implementación de Seguridad y Privacidad de la Información.
Recolectar y registro de bases de datos con datos personales</t>
  </si>
  <si>
    <t>Para el cuarto trimestre de 2024, se cumplieron las 4 actividades que se tenían programados para el cronograma del Plan de Tratamiento de Riesgos de Seguridad y Privacidad de la Información, los cuales fueron los siguientes:
Socialización de lineamientos y Herramienta - Gestión de Riesgos de Seguridad y privacidad de la Información y Seguridad Digital
Identificación de Riesgos de Seguridad y Privacidad de la Información, Seguridad Digital y continuidad de la Operación
Aceptación de Riesgos Identificados
Publicación mapas de riesgos de los procesos</t>
  </si>
  <si>
    <t>Durante el cuarto trimestre se adelantó la documentación técnica para el proceso precontractual que permita realizar la contratación para el desarrollo e implementación del Programa de Inteligencia de Negocios para la SNS.
Así mismo, se firma y ejecuta la totalidad del contrato para el desarrollo e implementación de la Política de Gestión de la Información Estadística cuyo objeto corresponde a "Desarrollar las herramientas y estrategias necesarias para la posterior implementación de los lineamientos y directrices de la Norma Técnica de Calidad del Proceso Estadístico NTCPE:1000 2020, de conformidad con lo dispuesto por la Política de Gestión de la Información Estadística que se encuentra en el marco operativo Modelo Integrado de Planeación y Gestión para la Superintendencia Nacional de Salud".</t>
  </si>
  <si>
    <t>DI34</t>
  </si>
  <si>
    <t>Este indicador mide el número de actividades para la estructuración de RILCO</t>
  </si>
  <si>
    <t>Durante la vigencia 2024, en el marco del desarrollo del Registro de Interventores, Liquidadores y Contralores, se avanzó en lo siguiente: 
Alistamiento del Aplicativo RILCO:
Se designó a un asesor del despacho del Superitnendente como gerente del proyecto,  fortaleciendo el equipo jurídiuco con la designación de dos abogados de la Dirección de Innovación y Desarrollo.
Se avanzó en la actualización del formulario de convocatoria, pero se reiniciaron las pruebas de alistamiento con el equipo liderado por la Subdirección de Metodologías e Instrumentos de Supervisión y Tecnologías de la Información. 
Las pruebas se realizaronn del 23 de diciembre de 2024 al 10 de enero de 2025, con un reporte consolidado para ajustes.
Estrategia Comunicacional:
La OAC presentó el documento de insumo de la estrategia comunicacional el 20 de diciembre de 2024.
Se definió una ruta de trabajo con de manera conjunta con entre la Dirección de Innovación y Desarrollo y la Oficina Asesora de Comuniaciones. Se preparan documentos como el ABC del proceso y el manual de usuario, a finalizar el 10 de enero de 2025.
Contratación:
Se planean dos procesos: revisión de hojas de vida y examen de aspirantes. La revisión se tercerizará por transparencia, pero hay restricciones presupuestales.
Se evaluó la posibilidad de unificar ambos procesos o manejar planes alternativos in house.
Se planteó la necesidad de revisar la seguridad del aplicativo RILCO para la gestión de datos.
Proyecciones para 2025:
Finalización del Alistamiento y Ajustes Técnicos:
El proceso de pruebas del aplicativo RILCO finalizará en enero de 2025, lo que permitirá ajustar el sistema antes de su implementación definitiva.
Estrategia Comunicacional:
La estrategia será completamente definida y operativa para el primer trimestre de 2025, asegurando la correcta difusión y soporte documental.
Procesos de Contratación:
La revisión de hojas de vida y el examen deberán estar coordinados para completarse en el primer semestre de 2025, ajustándose al calendario propuesto.
Se buscará optimizar la gestión de recursos mediante un proceso de contratación consolidado o mediante planes alternativos si es necesario.</t>
  </si>
  <si>
    <t>Durante el cuarto trimestre se realizó:
Se firma y ejecuta el contrato el desarrollo e implementación del Programa de Gobernanza de Datos de la Superintendencia Nacional de Salud. Se ejecuta la totalidad de las obligaciones y se desarrollan la totalidad de los productos objeto del contrato.</t>
  </si>
  <si>
    <t>DI36</t>
  </si>
  <si>
    <t xml:space="preserve">Acciones realizadas del plan de brechas FURAG de Seguridad Digital, Gobierno digital, Gestión infornmación Estadistica, y GESCO </t>
  </si>
  <si>
    <t xml:space="preserve">Implementar el plan de brechas FURAG de las políticas de Seguridad Digital, Gobierno digital, Gestión infornmación Estadistica, y GESCO </t>
  </si>
  <si>
    <t xml:space="preserve">Numero de actividades realizadas frente al plan de brechas de las políticas Seguridad Digital, Gobierno digital, Gestión infornmación Estadistica, y GESCO </t>
  </si>
  <si>
    <t>Este indicador mide el Número de actividades realizadas frente al plan de brechas</t>
  </si>
  <si>
    <t xml:space="preserve">​Se anexan evidencias que soportan las acciones realizadas del plan de brechas FURAG de la Política de Gestión información Estadística - PGIE.
</t>
  </si>
  <si>
    <t xml:space="preserve">Porcentaje de conceptos, solicitudes y derechos de petición tramitados. </t>
  </si>
  <si>
    <t>GJ15</t>
  </si>
  <si>
    <t>Porcentaje de acciones cumplidas para el diseño del sistema integral de seguimiento a sentencias</t>
  </si>
  <si>
    <t>​En el boletín Jurídico de este periodo se incluyeron los conceptos más relevantes que emitió la Dirección Jurídica, como información a la población migrante, peatón arrollado por tren, obligatoriedad de afiliación a EPS, cuentas de ahorros y provisión de pasivos de las ESE, con el fin que cualquier interesado tener acceso a los conceptos emitidos por la Superintendencia Nacional de Salud, ingresando al normograma de la entidad.</t>
  </si>
  <si>
    <t>En el período se recibieron 81 acciones contencioso administrativas, ordinarias y otros asuntos; se radicaron en término 9 contestaciones de demanda, se encuentran 2 demandas rechazadas, en 1 demanda la SNS no hace parte y 69 estan en proyecto por no haberse notificado a la fecha el auto admisorio de las demandas;  para un total de 81 asuntos y un cumplimiento del 100%</t>
  </si>
  <si>
    <t>En el período se recibieron 66 solicitudes de conciliación; fueron presentadas 56 al Comité de Conciliación, en 1 solicitud de conciliación la SNS no hace parte y 9 se encuentran en proyecto para ser presentadas en el proximo comité, para un total de 40 solicitudes cumpliendose en un 84,84%.</t>
  </si>
  <si>
    <t xml:space="preserve">En lo relacionado con la actualización del normograma de la entidad, se informa que para el mes de octubre se surtieron las actualizaciones pactadas según clausulado del contrato de prestación de servicios número 38/2024. Así mismo, se precisa que el día 17 de octubre de 2024 se llevo a cabo una nueva reunión con el contratista Avance Jurídico en la que participaron un gran volumen de los funcionarios de la entidad con la finalidad de socializar la nueva imagen del normograma. En lo atinente a las mesas de trabajo para la implementación de la política de mejora normativa se precisa que el 8 de octubre de 2024 se llevó a cabo una mesa de trabajo al respecto en la que se contó con la asistencia y participación de la Dirección Jurídica, la Dirección de Innovación y Desarrollo de la entidad y el DNP.
</t>
  </si>
  <si>
    <t>​Para el mes de noviembre de 2024  fueron efectuadas las dos actualizaciones del normograma según lo pactado en el contrato No. 38 de 2024. Esto contribuye a la consolidación de la información normativa, considerando el dinamismo de la legislación y jurisprudencia que impactan las funciones de la Supersalud y son de especial interes a todos los actores del SGSSS.</t>
  </si>
  <si>
    <t>En el mes de diciembre de 2024, las políticas de defensa jurídica y mejora normativa realizaron las actividades programadas en los cronogramas de implementación y sostenibilidad de las mismas, de acuerdo con las evidencias que se adjuntan y la gestión relacionada en los formatos DEFT04.</t>
  </si>
  <si>
    <t>​En el periodo de reporte fuimos notificados de 1 sanción en contra del Superintendente Nacional de Salud, sanción la cual fue revocada en grado de consulta teniendo en cuenta que se soporta indicando que la entidad había realizado todas y cada una de las gestiones que estaban a su cargo, para el caso concreto, gestionar la materialización de los servicios requeridos por el accionante a cargo de Nueva EPS.</t>
  </si>
  <si>
    <t xml:space="preserve">​En terminos generales el 80% de las acciones de tutelas la Superitendencia actua como vinculado, tutelas las cuales en este porcentaje son por negación de servicios que incluyen las citas medicas, citas con especialistas, programación de cirugias, entregas de suministros y medicamentos, pagos de licencias e incapacidades, solicitud de reembolso, etc. Y el porcentaje restante corresponde a acciones de tutelas directas las cuales el mayor porcentaje corresponden a respuestas de derecho de petición y PQRS. *El grupo no cuenta con la herramienta para sacar el porcentahe exacto de las causales por las cuales se elevan las acciones de tutelas teniendo en cuenta que el grupo dentro de sus funciones tiene unicamente la función de realizar la defensa técnica de la entidad. </t>
  </si>
  <si>
    <t xml:space="preserve">Dentro del periodo a reportar la Subdirección de Recursos Jurídicos cumplió con el indicador propuesto (100%), toda vez que, entregó  los recursos de única instancia en el termino de oportunidad de dos meses desde la fecha de recepción del recursos. 
A la fecha fueron remitidos 11 solicitudes para tramite de recurso de reposición en única instancia de los cuales se resolvieron 11 en termino. </t>
  </si>
  <si>
    <t xml:space="preserve">Durante el periodo a reportar (2024-2) está Subdirección  cumplió con el indicador propuesto (100%),  entregando para firma y notificación los actos administrativos resolviendo los recursos de apelación antes de la fecha de caducidad de que trata el artículo 52 de la ley 1437 de 2011- Código de Procedimiento Administrativo y de lo Contencioso Administrativo.
</t>
  </si>
  <si>
    <t>Durante el segundo semestre de 2024 se obtuvieron los resultados relacionados en el documento adjunto, en el cual se evidencian tanto los porcentajes de respuesta a peticiones en tiempo como los porcentajes de aquellas que fueron atendidas de manera extemporánea, ocasionado en gran medida por el cambio de administración.</t>
  </si>
  <si>
    <t>Para el segundo semestre de 2024 se realizó seguimiento a la PPDA, se adjunta soportes de cumplimiento de la actividad. Como evidencia de realización de la actividad se anexan el acta del Comité 468 del 20 de diciembre de 2024 en la cual se presentó el informe de avances de la PPDA 2024-2025, el soporte de aprobación de la PPDA 2024-2025 y el  reporte de seguimiento PPDA 2024-2025</t>
  </si>
  <si>
    <t>Diseñar un sistema sistema integral de seguimiento, monitoreo y evaluación de las órdenes judiciales y mandatos de organismos internacionales</t>
  </si>
  <si>
    <t>Numero de acciones rrealizadas para el diseño del sistema integral</t>
  </si>
  <si>
    <t>Este indicador mide el número de acciones realizadas para el diseño del sistema</t>
  </si>
  <si>
    <t>Numero de acciones realizadas para el diseño del sistema integral</t>
  </si>
  <si>
    <t xml:space="preserve">Hasta el momento, se ha cumplido con todas las sesiones de trabajo programadas en esta etapa, es decir, tres de tres sesiones previstas, lo que implica un cumplimiento del 100% en esta fase específica.
En cuanto al desarrollo de la herramienta, se han completado las cinco fases iniciales planificadas para su diseño. Además, se prevé la necesidad de tres sesiones adicionales para finalizar completamente el diseño, lo que permitirá consolidar el sistema y ajustar cualquier aspecto pendiente o de mejora identificado en las fases previas. </t>
  </si>
  <si>
    <t xml:space="preserve">	
​La Dirección Jurídica llevó a cabo una presentación dirigida al grupo asesor del Superintendente, en la que se expuso el proceso de seguimiento de sentencias judiciales y la herramienta tecnológica desarrollada para este fin. Esta herramienta busca mejorar la trazabilidad, la eficiencia y la transparencia en el monitoreo del cumplimiento de sentencias. Durante la reunión se establecieron compromisos para fortalecer la implementación del grupo de seguimiento y garantizar la continuidad de este proyecto estratégico. Adicionalmente, se avanzó en la actualización continua de la herramienta de seguimiento a sentencias judiciales implementada en la plataforma SharePoint. Este proceso incluyó la incorporación de nuevas funcionalidades, optimización de registros existentes y capacitación al personal involucrado para garantizar una gestión eficiente de los datos. Estas mejoras contribuyen a fortalecer el control y la evaluación del cumplimiento de sentencias, promoviendo un enfoque integral y colaborativo.</t>
  </si>
  <si>
    <t>DI35</t>
  </si>
  <si>
    <t>Campañas institucionales realizadas</t>
  </si>
  <si>
    <t>​De acuerdo con el reporte realizado, se evidencia que la apropiación de los mensajes emitidos por parte de la Oficina de Comunicaciones ha sido recepcionada y de interés general para todos los colaboradores de la Entidad.</t>
  </si>
  <si>
    <t>La encuesta de percepción sobre la comunicación interna en la Supersalud revela una tendencia positiva en cuanto a la recepción de información por parte de los funcionarios. De los 507 encuestados, la mayoría son mujeres (61.13%) y funcionarios (96.25%), lo que refleja una participación representativa de los empleados permanentes, principalmente del sexo femenino.
El Superboletín, con una tasa de lectura del 95.27%, es el canal más consultado, seguido por el correo electrónico y el Magazín Supersalud a un clic, con un 95.27% de conocimiento, lo que indica que estos medios son altamente efectivos para mantener a los colaboradores informados. En cuanto a los temas de mayor interés, la gestión del Superintendente y Delegadas (53.66%) y la presencia en el territorio (51.05%) son los más destacados en el boletín y el magazín, respectivamente, lo que sugiere que los colaboradores están especialmente interesados en la gestión institucional y el liderazgo.
En cuanto a la información proporcionada por la Oficina Asesora de Comunicaciones, esta es valorada positivamente, con un 96.15% de los encuestados considerándola útil para su trabajo. Además, el lenguaje empleado en las comunicaciones es percibido como excelente por más de la mitad de los encuestados (56.37%), mientras que otro 42.02% lo considera como bueno, lo que refleja una buena estrategia comunicacional. Sin embargo, los canales secundarios como la Intranet y el fondo de escritorio tienen una menor acogida, lo que podría representar áreas de oportunidad para mejorar la comunicación en estos frentes.
En resumen, la comunicación interna es eficaz, pero existen áreas en las que se podría optimizar la estrategia para llegar a todos los colaboradores de manera aún más efectiva.</t>
  </si>
  <si>
    <t xml:space="preserve">	
​A través del informe de gestión digital, se puede evidenciar el aumento de seguidores e internautas que navegan en nuestros sitios tecnológicos tan es el caso de nuestro sitio web, la red x, facebook, instagram, youtube y telegram, Con el desarrollo de diferentes campañas de comunicación podemos captar la atención de los habitantes del territorio y brindarles información oportuna, clara y veráz.</t>
  </si>
  <si>
    <t>​En este indicador se muestra el comportamiento de los usuarios que ingresan a nuestras plataformas institucionales, temas de interés, campañas mas visitadas red más usada entre otras.</t>
  </si>
  <si>
    <t>En la vigencia 2024, se desarrollaron actividades enfocadas a la aplicación de nuevas campañas y fortalecimiento de los mensajes establecidos por la dirección.</t>
  </si>
  <si>
    <t xml:space="preserve">Para el mes de diciembre se llevó a cabo la capacitación a 3 directores de las Regionales Occidental, Andina y Nororiental. Así mismo, se dan lineamientos en comunicación efectiva, liderazgo y gestión emocional, esto con el objetivo de mejorar la interacción de los líderes con los usuarios, entes gubernamentales y medios de comunicación.
</t>
  </si>
  <si>
    <t>Realizar campañas institucionales en el marco de posicionar la imagen de la Superintendencia Nacional de Salud  y mejorar la gestión de la reputación institucional.</t>
  </si>
  <si>
    <t>Número de campañas institucionales socializadas</t>
  </si>
  <si>
    <t>Este indicador mide el número de camapañas realizadas y socializadas</t>
  </si>
  <si>
    <t>​Durante el cuatrimestre se desarrollaron diferentes campañas de comunicación institucionales con el fin de posicionar la imagen institucional de la Entidad. Tal es el caso de la promoción de las jornadas de atención al usuario, Supersalud en las regiones, diálogos con la Supersalud, nuestra Audiencia Pública de Rendición de Cuentas, entre otras.</t>
  </si>
  <si>
    <t xml:space="preserve">	
​En el marco de contribuir a la gestión y la imagen institucional,la Oficina Asesora de Comunicaciones Estratégicas e Imagen Institucional viene desarrollando una serie de estrategias que contribuyen a la gestión de la Entidad, a través  de la divulgación de la gestión que realiza la alta dirección y los colaboradores como tal. En esta oportunidad, se muestra la intervención del Hospital María Inmaculada de Caqueta; cómo ha sido su proceso y en que estado se encuentra.</t>
  </si>
  <si>
    <t xml:space="preserve">​En el último trimestre de 2024 se han realizado diferentes acciones para la omplementación y sostenibilidad de las politicas de planeación institucional y seguimiento y evaluación del desempeño institucional y demas acciones realacionadas al despacho de la OAP, entre las cuales podemos destacar todo lo relacionado con la formulación para la planeción 2025, seguimiento a los proyectos de ib¿versión, modificaciones realizadas a los planes, estrategias de particpación ciudadana, actualización de la DOFA institucional. En este trimestre no se dió cumplimiento a dos actvidades que fueron:
1. Proponer mejoras y metodologías de innovación para optimizar la gestión del conocimiento en función de los resultados observados. No se llevó a cabo ya que como quedó readactada la estrategia se encuentra fuera de las funciones de la OAP y no se pudo modificar ya que fue una aprobación que se realizó en el CIGD del mes de febrero.
2. Brindar acompañamiento en las mesas del Equipo Técnico de Apoyo a la Gestión de Innovación y Conocimiento. Esta no se cumplió ya que por neceidad de funciones en el mes de diciembre se propuso realizar esta mesa en los dos promeros meses de la vigencia 2025. </t>
  </si>
  <si>
    <t>En el íltimo trimestre trimestre se llevaron a cabo diferentes acciones para el fortalecimiento y sostenbilidad del SIG, entre las cuales se puede evidenciar, la revisión por la dirección, ejecucipón de mesas SIG, Medir el estado del nivel de madurez del componente de gestión de calidad, identificación de brechas FURAG, apropiación gestores, entre otras.</t>
  </si>
  <si>
    <t>​Se realiza informe de la estrategia implementada en los procesos durante 2024</t>
  </si>
  <si>
    <t xml:space="preserve">​En el mes de diciembre se realizó la consolidación y se llevó a cabo la aprobación del PLAN ANUAL DE GESTIÓN 2025.  </t>
  </si>
  <si>
    <t xml:space="preserve">​En este trimestre de 2024 último se llevo a cabo la mesas de trabajo del Sistema de Control Interno </t>
  </si>
  <si>
    <t>Al cierre de la vigencia 2024, se dio cumplimiento a las capacitaciones programadas: en total se llevaron al cabo 3 capacitaciones: lunes 12 y 19 de febrero de 2024, Seguimiento a proyectos de Inversión (Herramienta PIIP) y reporte avances actividades y de indicadores formato GMFT01; Abril 10 Modificaciones, actualizaciones, traslados ordinarios y traslados internos a proyectos de Inversión; 14 de noviembre de 2024,  Actualizaciones y modificaciones proyectos de Inversión vigencia 2025, a realizarse el 19 de noviembre de 2024</t>
  </si>
  <si>
    <t>1. Se remite a traves del memorando No. 202412 00100129363 radicado el 23 de diciembre al Secretario General, la información correspondiente a la desagregación de los gastos de inversión de la entidad para la vigencia 2025, acorde con los gastos de inversión asignados a la Superintendencia Nacional de Salud a través del Decreto 1523 de 18 de diciembre de 2024 Por medio del cual se decreta el presupuesto de rentas y recursos de capital y el presupuesto de gastos para la vigencia fiscal del 1o de enero al 31 de diciembre de 2025. 
2. De septiembre a diciembre, se revisaron 20 solicitudes relacionadas con los proyectos de inversión, relacionadas con: Ajuste meta indicadores, ajuste costo actividades 2024 y 2025, y tramites de vigencia futuras par conectividad, mesa de serivcios y adición y prorroga del contrato de tiquetes. Se registran los tramites correspondientes en PIIP, y se llevan a cabo los ajustes internos
3. Durante el mes de diciembre, se llevó a cabo el registro de la información frente a los dos proyectos responsabilidad del registro por parte de la OAP, a traves de la plataforma PIIP:
1) Proyecto IVC: turno en PIIP, EJ-SYC-191000-0013.  Se recolecta la información de las dependencias responsables de la ejecución del proyecto: SDEAS, SDIA, SDET, SDPSS, OL, SDOL, Despacho, Dirección Juridica, DID. Se registra la información en la plataforma PIIP, correspondiente al mes de noviembre,
2) Proyecto OAP-RF: turno en PIIP, EJ-SYC-191000-0016.  Se recolecta la información de las dependencias responsables de la ejecución del proyecto: Oficina Asesora de Planeación,  DA-Grupo de Recursos Físicos, Dirección de Innovación y Desarrollo. Se registra la información en la plataforma PIIP, correspondiente al mes de noviembre.
Evidencia:  piip@dnp.gov.co (la plataforma solo puede ser consultada por funcionarios de la entidad que tengan algun rol creado)
4. En el último trimestre de la vigencia 2024, se inició el asesorando y levantamiento de la información para la formulación y estructuración de un nuevo proyecto de inversión que garantice la obtención de recursos a través del PGN para fortalecer la implementación de la gestión documental en la entidad; para ello, a través del memorando 20241200100097253 del 29 de septiembre se comunicó al Secretario General la necesidad de realizar esta labor, se propuso un cronograma de trabajo acorde con la Metodología General Ajustada y se solicitó el nombramiento de los funcionario que desde el grupo de gestión documental harían parte del equipo formulador y estructurador. Se iniciaron las sesiones de trabajo frente a: Fase 1: Planeación del diseño y formulación del proyecto: identificación del cronograma de trabajo, selección del equipo asesor desde la OAP y definición del equipo por parte del Grupo de Gestión Documental; se llevó a cabo reunión inicial con el equipó para socializar la propuesta y metodología por parte de la OAP, esta reunión se llevó al cabo el 11 de noviembre; Fase 2: Identificación: estructuración del árbol de problema: se llevaron a cabo dos sesiones de trabajo, 1) 26 de noviembre, utilizando la metodología de “lluvia de ideas” se levantó la información inicial para identificar y estructura el árbol de problemas; 2) 12 de diciembre, revisión y validación de la propuesta del árbol de problemas y posible definición del árbol de objetivos identificando el Objetivo General y específicos; Se remite por parte de Gestión documental el documento inicial de diagnóstico del problema. Finalmente se remite por parte de la OAP, la propuesta del árbol de problemas y de objetivos para validación y aprobación del equipo de Gestión Documental por correo electrónico del 30 12 24. A mediados del mes de enero de 2025, se continuará con las etapas de formulación y estructuración del proyecto de inversión. Evidencias: En la carpeta comprimida se remiten las evidencias: listas de asistencias de las mesas de trabajo que se llevaron a cabo durante la presente vigencia, imagen de la “lluvia de ideas”, memorando inicial y presentación de la primera reunión; propuesta árbol de problemas y de objetivos.</t>
  </si>
  <si>
    <t>A 31 de diciembre, de los recursos asignados a la Oficina Asesora de Planeación, se han generado obligaciones por $267.601.597, equivalentes al 91% de los recursos asignados.  Estas obligaciones se han generado acorde con la ejecución de las acciones y contratos suscritos:
1) Viaticos-tiquetes para la realizacion de audiotias internas (SIG) y las socializaciones a las Direcciones Regionales
2) Contrato No.53- Operador logistico
3) Contrato No.89- Prestar servicios profesionales a la Oficina Asesora  de Planeación en la migración a la herramienta AuraQuantic de aquellos procesos que están pendientes por migrar, identificando, cuáles pueden ser automatizados
4)  Contrato No.82: Prestar servicios profesionales a la OAP en la formulación de indicadores que impacten la medición de manera transversal en los procesos de la superintendencia nacional de salud mejorando el modelo de seguimiento
5)  Contrato No.138: Prestar servicios profesionales a la OAP para la implementación de una herramienta integral de control y seguimiento a la ejecución de los proyectos de inversión de la SNS que permita el fortalecimiento de la política de gestión presupuestal y eficiencia del gasto público del Modelo Integral de Planeación y Gestión
Frente a los compromisos, a 31 de diciembre se generaron compromisos por valor de  $270.445.102 equivalentes al 92% de los recursos asignados. Frente a los compromisos al cierre de la vigencia que no seran obligados encontramos: constitucion de reserva presupuetal por $2.843.505 para el pago de la ultima factura del Cta No.53-Operador logistico; de este mismo contrato no se uitilizaron y seran objeto de liberación recursos por  $3.169.879,24;
Frente a los recursos no obligados (Diferencia entre Apropiación-Obligación) $26.890.810, resultado de: 
Reserva presupuestal: $2,843,505
Saldo sin ejecutar Operador logistico: $3,169,879,24
Saldo sin ejecutar tiquetes: $4.470.331
Recursos destinados a viaticos no comprometidos: $9,804,603
Gravamen Financiero: $16,497
Recursos liberados por incio tarde de algunos contratos de prestación de servicios: $6,586,000
En el mes de diciembre, de los recursos no obligados se propuso ante Minhacienda la reducción de $16.390.603; sin embargo en la reducción del PGN realizada por el Gobierno Nacional no se tuvo en cuenta la propuesta presentada por la SNS. 
​
Sin información de presenciaAndrea del Pilar Lopez</t>
  </si>
  <si>
    <t>​Se realizó el seguimiento a los Planes Estratégicos Institucionales y al Plan Anual de Gestión correpondiente al tercer trimestre de la vigencia 2024 los cuales se publicaron el pagina web de la entidad</t>
  </si>
  <si>
    <t xml:space="preserve">n el último ttrimestre de 2024, se llevaron a cabo las siguientes acciones frente a las auditorias:
"Auditoría Interna al  SIG: Política  seguridad Digital " - Nombre documento (Informe de Resultados Auditoría Política de Seguridad Digital)
"Gestión de la Información Estadística" - Nombre documento (Informe Final de Auditoria Política Gestión Información Estadística)
Auditorias en las regionales (Occidental, Orinoquía, Norte y Andina), a la Información documentada e implementación del "Proceso Relacionamiento con la Ciudadanía y Grupos de Valor", "Proceso de Auditorías" y "Proceso Seguimiento y Evaluación al Vigilado" desarrollado en las mismas. 
Informe Final Auditoria al Proceso Gestión Jurídica 
</t>
  </si>
  <si>
    <t>Durante el mes de diciembre se elabora y publica en intranet y en la página web de la entidad el informe de ejecución mensual de los proyectos de inversión a 30 de noviembre de 2024. 
Se  informa a los directivos que ya se encuentra disponible la información para su consulta a través de intranet y de la página web, mediante el memorando 20241200100124263 del 12 de diciembre de 2024</t>
  </si>
  <si>
    <t>DE12</t>
  </si>
  <si>
    <t>Acciones realizadas del plan de brechas FURAG de las políticas de Fortalecimiento Organizacional, Participación ciudadana, Racionalización de trámites y Control Interno</t>
  </si>
  <si>
    <t>Implementar el plan de brechas FURAG de las políticas de Fortalecimiento Organizacional, Participación ciudadana, Racionalización de trámites y Control Interno.</t>
  </si>
  <si>
    <t>Numero de actividades realizadas frente al plan de brechas  de las políticas de Fortalecimiento Organizacional, Participación ciudadana, Racionalización de trámites y Control Interno</t>
  </si>
  <si>
    <t>Este indicador mide el númeroactividades realizadas del plan de brechas</t>
  </si>
  <si>
    <t>De conformidad a la programación establecida en el PAAS para la vigencia 2024 y en atención a la actividad "Ejecutar Programa Anual de Auditorías Internas de Gestión", alusiva al indicador "Auditorías realizadas de acuerdo con el Plan Anual de Auditorias", la Oficina de Control Interno definió reportar en el mes de diciembre el cumplimiento correspondiente al segundo semestre de la presente anualidad; de ello, se puede precisar, que fueron ejecutadas en su totalidad  las cinco (5) auditorías internas de gestión programadas, en donde fueron objeto de evaluación seis (6) procesos de la Entidad a saber: Gestión de Bienes y Servicios (Actividades claves de éxito "Gestionar Etapas Precontractual, Contractual y Post Contractual"), Auditorías, Relacionamiento con la Ciudadanía y Grupos de Valor, Seguimiento y Evaluación al Vigilado y Gobierno, Gestión de Datos e Información y Direccionamiento Estratégico).
Por lo anteriormente señalado, el porcentaje de cumplimiento para el período ahora reportado obedece al 100% de ejecución de acuerdo con el Plan Anual de Auditorias definido.</t>
  </si>
  <si>
    <t>De conformidad a la programación establecida en el PAAS para la vigencia 2024 y en atención a la actividad "Ejecutar Programa Anual Seguimiento a la Gestión Institucional", alusiva al indicador "Seguimientos y evaluaciones efectuadas al control institucional", la Oficina de Control Interno definió reportar en el mes de diciembre el cumplimiento correspondiente al cuarto trimestre de la presente anualidad; de ello, se puede precisar, que fueron ejecutadas en su totalidad las nueve (9) actividades programadas.
Se precisa que, de los dos (2) informes "Seguimiento Audiencia Pública de Rendición de Cuentas de la Superintendencia Nacional de Salud" y "Acompañamiento a Jornadas de Conciliación", programados para el tercer trimestre, fueron ejecutados en el cuarto trimestre, y presentados al CICCI mediante los radicados N° 20241400000102463 del 10/10/2024 y 20241400000107433 del 28/10/2024 respectivamente.
Por lo anteriormente señalado, el porcentaje de cumplimiento para el período ahora reportado obedece al 100% de ejecución de acuerdo con lo definido en el Plan Anual de Seguimientos de Ley a la Gestión Institucional.
Adicionalmente, la Oficina de Control Interno durante el trimestre en mención, efectúo veintidós (22) actividades adicionales, los cuales, hacen referencia a Apoyos Jurídicos competencia de la Oficina de Control Interno, Relación con entes Externos de Control - Atención CGR, actividades de gestores, entre otros.</t>
  </si>
  <si>
    <t xml:space="preserve"> La meta programada es menor  ya que algunas de la reuniónes fueron virtuales para  optimizar los recursos,  igualmete tres  los procesos liquidatorios finalizando el año 2024 de   EPs se cerraron,  consecuente a ello no se programaron  mas visitas de seguimiento en campo , terminando para diciembre con solo  3 EPs en liquidación de la 6 que estaban en liquidación, ya que orden del Superintendente no se prorrogó el proceso por desequilibrio económico de esos procesos liquidatorios, por ello se realizaron 4 menos visitas de las programadas.
1.Mediante AUTO N° 2024130000000863-7 DE 23-07-2024 se ordenó realizar un seguimiento en campo a la Empresa Promotora de Salud Ecoopsos EPS S. A. S. Ecoopsos EPS en liquidación, identificada con NIT 901.093.846-0 el seguimiento se efectuó los días veintinueve (29) al treinta y uno (31) de julio de 2024.
2 Mediante AUTO N° 2024130000000844-7 DE 18-07-2024 se ordenó realizar una auditoría de seguimiento al Programa de Entidad Promotora de Salud de la Caja de Compensación Familiar del Huila – COMFAMILIAR HUILA EN LIQUIDACIÓN identificada con NIT 891.180.008-2 el seguimiento se efectuó los días los días 22, 23, 24 y 25 de julio del 2024.   
3. Mediante AUTO N° 2024130000000918-7 DE 12-08-2024 se ordenó la auditoria de seguimiento a la entidad Promotora de Salud Caja de Compensación Familiar la Guajira Comfaguajira con NIT. 892.115.006-5, se realizó durante los días 20, 21, 22 y 23 de agosto de 2024
4. Mediante AUTO N° 2024130000001244-7 DE 30-09-2024 por medio del cual se ordenó el seguimiento en campo a: MEDIMAS EPS SAS EN LIQUIDACIÓN CON NIT. 901.097.473-5, en la ciudad de Bogotá los días 30 de septiembre al 3 de octubre de 2024
5. Mediante AUTO N°   2024130000001324-7   DE   18-10-2024 se ordenó realizar una auditoría de seguimiento al Programa de Entidad Promotora de Salud de la Caja de Compensación Familiar del Huila –COMFAMILIAR HUILA EN LIQUIDACIÓN identificada con NIT 891.180.008-2 La auditoría se efectuará durante los días 21, 22, 23, 24 y 25 de octubre del 2024.
6.Mediante AUTO N°   2024130000001363-7   DE   28-10-2024 se ordenó el seguimiento en campo a la Cooperativa de Salud Comunitaria Empresa Promotora de Salud Subsidiada - Comparta Eps-S en liquidación, identificada con Nit 804.002.105-0, Bucaramanga -Santander se efectuó durante los días 28, 29, 30, 31 de octubre y 01 de noviembre del año 2024.
7. Mediante AUTO N°   2024130000001399-7   DE   12-11-2024 se ordenó la visita de seguimiento y monitoreo campo al mandato de la Empresa Mutual para el Desarrollo Integral de la Salud E.S.S. EMDISALUD E.S.S. EPS-S en la ciudad de Montería Cordoba durante los días 12, 13, 14, y 15 de noviembre de 2024
8.Mediante AUTO N° 2024130000001493-7 DE 05-12-2024 se ordenó la visita de seguimiento a la Caja de Compensación Familiar de Córdoba – COMFACOR y a su mandatario QUESTION RESOLUTION SOLUTION CONSULTANS &amp; LEGAL S.A.S. La visita se efectuó los días 9 al 13 de diciembre de 2024.
9.Mediante AUTO N° 2024130000001495-7 DE 06-12-2024 se ordenó la auditoria de seguimiento a la Entidad Promotora de Salud Caja de Compensación Familiar la Guajira –Comfaguajira con NIT. 892.115.006-5 La auditoría se efectuó durante los días 9, 10, 11, 12 y 13 de diciembre de 2024.</t>
  </si>
  <si>
    <t>​El indicador no alcanza la meta programada por que es un indicador a demanda que depende de las decisiones que tome el señor Superintendente y el Comité de Medidas especiales y tambien del riesgo sitémico que presente el SGSSS . Por lo anterior NO se realizó ninguna toma para liquidar en el 2024 -</t>
  </si>
  <si>
    <t>e supero la meta programada ya que se optimizaron los recursos y el tiempo de visitas, revisando IPS que aparecían en liquidación o liquidadas en la misma ciudad o departamento haciendo el seguimiento y monitoreo simultáneamente en la misma semana de la comisión, sobrepasando en 4 visitas lo programado en el año.Igualmente se impacto el indicador por la gestión de recursos que fueron asignados en el mes de noviembre de 2024 . 
1.Mediante AUTO N° 2024130000000935-7 DE 16-08-2024 se ordenó el seguimiento en campo a: COOPERATIVA INTERSALUD INSTITUCIÓN PRESTADORA DE SALUD I.P.S identificada con el Nit: 800253757-4, en la ciudad de Pasto- Nariño se efectuó entre los días 20 al 23 del mes de agosto de 2024
2.Mediante AUTO N° 2024130000001287-7 DE 08-10-2024 se ordenó la auditoria de seguimiento a la Entidad Promotora de Salud del Régimen Subsidiado de la Caja de Compensación Familiar de Nariño – Comfanariño Nit 891280008-1 durante los días 8,9,10 y 11 de octubre de 2024 en la ciudad de Pasto – Nariño 
3. Mediante AUTO N°   2024130000001399-7   DE   12-11-2024 se ordenó la visita de seguimiento y monitoreo campo a Biosalud del Caribe IPS SAS en Liquidación NIT 812004822 en la ciudad de Montería Cordoba durante los días 12, 13, 14, y 15 de noviembre de 2024
4. Mediante AUTO N°   2024130000001399-7   DE   12-11-2024 se ordenó la visita de seguimiento y monitoreo campo de la IPS Su Salud en Casa IPS SAS NIT: 900525539 en la ciudad de Montería Cordoba durante los días 12, 13, 14, y 15 de noviembre de 2024
5.Mediante AUTO N° 2024130000001425-7 DE 15-11-2024 se se ordenó seguimiento en campo a la NUEVA CLÍNICA DE SANTO TOMAS S.A.S EN LIQUIDACIÓN identificada con el NIT 900879006-1 en Valledupar entre los días 18 al 22 del mes de noviembre de 2024. 
6. Mediante AUTO N° 2024130000001425-7 DE 15-11-2024  se ordenó seguimiento en campo a la y la I.P.S. SERVIMEDIC DEL CESAR S.A.S. EN LIQUIDACIÓN identificada con Sel NIT 901001662-9, en Valledupar entre los días 18 al 22 del mes de noviembre de 2024.
Mediante AUTO N° 2024130000001518-7 DE 13-12-202 se ordenaron cinco  visitas de seguimiento y monitoreo en campo en el Departamento de Norte de Santander así
7.A la Caja de Compensación Familiar del Norte de Santander Comfanorte - Clínica Metropolitana Comfanorte identificada con el NIT 890500516;
8.IPS Santa Catalina Clínica de Heridas y Ostomías SAS identificada con el NIT 900492546 - 4; Laboratorio Clínico Correal Zúñiga SAS en Liquidación, identificado con el NIT 900567871 - 
9. IPS Maria de los Ángeles SAS en Liquidación identificada con el NIT 900821171
10. Corporación Mi IPS Norte de Santander identificada con el NIT 807008301 - 6 ubicadas en la ciudad de Cúcuta – Norte de Santander y
11. La Sociedad Clínica Pamplona Ltda en Liquidación identificada con el NIT807000280 – 3 ubicada en el municipio de Pamplona - Norte de Santander
Las visitas de seguimiento y monitoreo en campo se efectuaron a las entidades antes indicadas durante los días 16, 17, 18, 19 y 20 de diciembre de 2024.
12.Mediante AUTO N° 2024130000001523-7 DE 13-12-2024 se ordenó visita seguimiento y monitoreo en campo a la CORPORACIÓN GÉNESIS SALUD IPS –EN LIQUIDACIÓN identificada con el Nit: 811041637, en la ciudad de Medellín- Antioquia La visita de seguimiento y monitoreo en campo se efectuó durante los días 16, 17, 18,19 y 20 del mes de diciembre del año 2024.</t>
  </si>
  <si>
    <t xml:space="preserve">Se supero el indicador ya que llegaron mas PQRD de lo previsto en el periodo. Supero la meta en 50 PQRD . 
</t>
  </si>
  <si>
    <t>​Para el cuarto trimestre de la vigencia se consiguió un porcentaje de cumplimiento de 100% de las actividades programadas para el período, para un porcentaje acumulado del 100% del total de las actividades programadas para la vigencia en la actividad Formular, ejecutar y evaluar el Plan Estratégico de Talento Humano-PETH basado en la Implementación de la Política de Talento Humano -MIPG y el Modelo Integral de Gestión de Personas. (Plan anual de vacantes, Plan de Previsión de Recursos Humanos, Plan institucional de Capacitación, Plan de Bienestar social, Estímulos e Incentivos, Plan Anual de Trabajo de Seguridad y Salud en el Trabajo)</t>
  </si>
  <si>
    <t xml:space="preserve">Para el cuarto trimestre de la vigencia se consiguió un porcentaje de cumplimiento de 53,9% de las actividades programadas para el período, para un porcentaje acumulado del 89% del total de las actividades programadas para la vigencia en la actividad Ejecutar el Cronograma del plan institucional de capacitación (Componente de Gestión del Desarrollo). En función del presupuesto, no fue posible realizar el total de las capacitaciones contempladas en el PIC, y teniendo en cuenta que el contrato inició en el último trimestre del año, en consecuencia, no fue posible adelantar los ajustes correspondientes para ser retiradas del cronograma y evitar afectar el resultado del indicador. </t>
  </si>
  <si>
    <t>Para el cuarto trimestre de la vigencia se consiguió un porcentaje de cumplimiento de 100% de las actividades programadas para el período, para un porcentaje acumulado del 100% del total de las actividades programadas para la vigencia en la actividad Ejecutar el Cronograma del plan de bienestar social y estímulos (Componente Gestión de la Relaciones Humanas).</t>
  </si>
  <si>
    <t>​Para el cuarto trimestre de la vigencia se consiguió un porcentaje de cumplimiento de 100% de las actividades programadas para el período, para un porcentaje acumulado del 100% del total de las actividades programadas para la vigencia en la actividad Ejecutar el Cronograma del plan Anual de Seguridad y salud en el Trabajo (Componente de Gestión de las Relaciones Humanas)</t>
  </si>
  <si>
    <t>En el mes de diciembre el Grupo de Almacen realizó la solicitud y publicación de la Pieza Grafica mediante correo electronico el 09 de diciembre de 2024, informando por medio de un video las recomendaciones generales, con el objetivo de sensibilizar a los Funcionarios y Contratistas de la Entidad acerca del cuidado de los bienes, reintegros; con el fin de mantener el uso correcto de los mismos y evitar acciones disciplinarias. Como resultado se ha obtenido que los funcionarios tengan el mayor cuidado de los bienes a cargo de cada uno y asi darle el mejor uso para el desarrollo de las funciones.</t>
  </si>
  <si>
    <t>​En el mes de diciembre el Grupo de Almacen realizó solicitud y publicación de pieza grafica mediante correo electronico del 12 de diciembre de 2024, informando por medio de un video a los Funcionarios y Contratistas de la entidad la manera correcta de como realizar el reintegro de bienes a través del Aplicativo de Control de Activos denominado “ApliCA”, la ruta que lo lleva al modulo de reintegros, permitiendo que los funcionarios y contratistas mantengan su perfil actualizado</t>
  </si>
  <si>
    <t>El funcionario encargado del Grupo de Recursos Fisicos realizó el seguimiento constante a los requerimientos solicitados allegados al correo: rfsoluciones@supersalud.gov.co del 4to Trimestre del 2024, generando solucion inmediata y cumplimiento a las 390 solicitudes allegadas al correo electronico enviadas por los Funcionarios y Contratistas de la Entidad, con oportunidad y calidad de acuerdo a los tiempos establecidos. Una vez llega la solicitud al correo se remite a la persona encargada para atenderla en el menor tiempo posible siempre y cuando se dispongan de los recursos financieros, tecnicos y humanos.
Con respecto al sobre cumplimiento con relación al reporte del indicador, se debió a que el Grupo de Recursos Fisicos,  brindo la atención oportuna realizando todas la actividades al 100%</t>
  </si>
  <si>
    <t>Los funcionarios encargados del componente Ambiental del  Grupo de Recursos Fisicos, realizaron el seguimiento y cumplimiento oportuno de las actividades generadas en el cronograma de Hitos ambientales del Sistema de Gestión Ambiental con corte a septiembre  de 2024-Q4, realizando todas las actividades programadas, con el fin de mejorar el rendimiento del Sistema de Gestión Ambiental basado en la ISO 14001:2015. Lo anteior con el fin de posesionar el sistema de Gestion Ambiental en busca de adherir conocimiento y madures del mismo. 
Se generaron las evidencias correspondientes de las actividades ejecutadas del cronograma, las mismas se cargan en el aplicativo destinado.
Se realizaron 21 actividades para completar el 100% programado en el cronograma.</t>
  </si>
  <si>
    <t>El Plan Anual de Adquisiciones vigencia 2024 a corte a diciembre de 2024, se tiene una ejecución Plan Anual de  Adquisiciones con un porcentaje de ejecución total del 100%, se encuentra pendientes por radicar 0 líneas PAA, se programaron 213 líneas.
Se realizó seguimiento al Plan Anual de adquisiciones con las siguientes acciones: seguimiento a las dependencias responsables de la ejecución del plan anual de adquisiciones a través de reuniones y mesas de trabajo mensuales, envío de correos electrónicos con los compromisos de las dependencias, reporte a comité directivo y secretaria general recomendando la radicación oportuna de los procesos de selección de acuerdo con las fechas establecidas de radicación de insumos.</t>
  </si>
  <si>
    <t>​De los 124 estudios previos realizados durante la periodicidad detallada anteriormente de la vigencia 2024, 19 estudios previos corresponden a las modalidades de licitación pública, subasta inversa y mínima cuantía, a los cuales se les aplican las prácticas de Abastecimiento estratégico dirigidos a la promoción de MiPymes, favoreciendo la aplicación y desarrollo en los procesos de adquisición de bienes y servicios.</t>
  </si>
  <si>
    <t>​De los 146 procesos de selección realizados durante el segundo semestre del 2024, 18 de éstos corresponden a procesos de Selección Abreviada  - Acuerdo Marco de precios, el cual indica un enfoque selectivo y eficiente en la aplicación de los Instrumentos de Agregación de Demanda y Acuerdo Marco de Precios para la contratación pública.</t>
  </si>
  <si>
    <t>BS06</t>
  </si>
  <si>
    <t>Porcentaje de estudios previos  a los cuales se les incorporó prácticas de Analisis de Datos.</t>
  </si>
  <si>
    <t>Incorporar en el estudio previo un estudio del sector que de cuenta de las prácticas de Analisis de Datos.</t>
  </si>
  <si>
    <t xml:space="preserve">Cantidad de contratos celebrados con estudios previos en donde se incorporaron las prácticas de Análisis de datos </t>
  </si>
  <si>
    <t>Cantidad de contratos celebrados por el 100%</t>
  </si>
  <si>
    <t>Este indicador mide al rpocentaje de practicas de analisis de datos.</t>
  </si>
  <si>
    <t xml:space="preserve">	
El indicador fue creado en la actualización del Plan Anual de Gestión del mes de julio, razón por la cual el siguiente informe mues.tra la evidencia del indicador del Plan Anual de Gestión de la Dirección de Contratación, período comprendido entre el 1 de agosto de y el 30 de noviembre de 2024</t>
  </si>
  <si>
    <t>​En el periodo indicado se suscribieron veinticuatro (24) contratos de diferentes modalidades, y a los cuales dentro de su estudio previo a todos se les aplicaron prácticas de Análisis de datos, entendiéndose esto como la consulta de información, datos estadísticos, entre otros, de diferentes fuentes y con las cuales se logra establecer el sector relativo al objeto contractual</t>
  </si>
  <si>
    <t>​Se ejecutó en forma adecuada y oportuna la actividad programada para el corte octubre de 2024, la cual corresponde a los informes ejecutivos de ejecución presupuestal, en acumulado se llevan 11 actividades de 14, se adjunta seguimiento en formato DEFT04 y evidencias pertinentes en carpeta comprimida.</t>
  </si>
  <si>
    <t>​Se ejecutaron en forma adecuada y oportuna las actividades programadas para el corte noviembre de 2024, las cuales corresponden a los informes ejecutivos de ejecución presupuestal y la capacitación, en acumulado se llevan 13 actividades de 14, se adjunta seguimiento en formato DEFT04 y evidencias pertinentes en carpeta comprimida.</t>
  </si>
  <si>
    <t>​Se ejecutó en forma adecuada y oportuna la actividad programada para el corte diciembre de 2024, que corresponde a los informes ejecutivos de ejecución presupuestal, en acumulado se lograron las 14 actividades programadas, se adjunta seguimiento en formato DEFT04 y evidencias pertinentes en carpeta comprimida.</t>
  </si>
  <si>
    <t>La Ejecución Presupuestal de los compromisos totales $261.810.069.405,78 frente a la apropiación vigente de la entidad $308.895.895.919 pesos m/cte al corte de diciembre de 2024 corresponde al 84,8%, significa que la Superintendencia Nacional de Salud tuvo un 5,2% por debajo a lo inicialmente programado del 90% debido a que los cambios de administración en la vigencia 2024 afectó las contrataciones que se tenían previstas inicialmente, tambien algunos cambios de personal desde el Minhacienda retrasó algunos trámites presupuestales y por contrataciones realizadas por menores valores a los estimados de acuerdo a los precios del mercado.
La ejecución presupuestal al corte de diciembre de 2024 de los recursos de funcionamiento es de $198.043.935.969,58 pesos m/cte que corresponde al 86.4% y de inversión que es de $63.766.133.436,20 pesos m/cte equivale al 80.0% frente a la apropiación vigente $229.182.705.000 pesos m/cte y $79.713.190.919 pesos m/cte respectivamente.
Partiendo del recurso que se encuentra comprometido, se informa que la ejecución en obligaciones es del 97.4%, y frente a la apropiación total vigente la ejecución está en el 82.6%, lo que significa que la entidad contrajo compromisos con pagos mensualizados dentro de la vigencia 2024 y no es posible ejecutar todo en un único pago</t>
  </si>
  <si>
    <t>2802/2025</t>
  </si>
  <si>
    <t>Se realizaron las 3 actividades programadas para el IV trimestre de 2024, las cuales corresponden al seguimiento, retroalimentación y en caso de ser necesario ajuste respecto a la aplicación del Manual de Políticas Contables, sesión del Comité Técnico de Sostenibilidad Contable y publicación de Estados Financieros con corte trimestral a la Contaduría General de la Nación y página web disponible en: https://www.supersalud.gov.co/es-co/nuestra-entidad/financiera/estados-financieros, alcanzando la meta propuesta al corte diciembre que corresponde al 100% de ejecución acumulada (7 productos). 
Se adjunta formato DEFT04 de seguimiento al cronograma del indicador GF06.</t>
  </si>
  <si>
    <t xml:space="preserve">​En octubre de 2024 se recibieron y se gestionaron 178 cuentas para pago relacionadas con las obligaciones contractuales y demás gastos de funcionamiento de la SNS. El tiempo promedio de pago de las cuentas fue de 1,6 días. El pago de las cuentas se efectuó dentro del término establecido en la circular de pagos vigente, es decir dentro de los 5 días posteriores a la recepción de la cuenta. </t>
  </si>
  <si>
    <t xml:space="preserve">En noviembre de 2024 se recibieron y se gestionaron 211 cuentas para pago relacionadas con las obligaciones contractuales y demás gastos de funcionamiento de la SNS. El tiempo promedio de pago de las cuentas fue de 1,7 días. El pago de las cuentas se efectuó dentro del término establecido en la circular de pagos vigente, es decir dentro de los 5 días posteriores a la recepción de la cuenta. </t>
  </si>
  <si>
    <t xml:space="preserve">​En diciembre de 2024 se recibieron y se gestionaron 393 cuentas para pago relacionadas con las obligaciones contractuales y demás gastos de funcionamiento de la SNS. El tiempo promedio de pago de las cuentas fue de 2,8 días. El pago de las cuentas se efectuó dentro del término establecido en la circular de pagos vigente, es decir dentro de los 5 días posteriores a la recepción de la cuenta. </t>
  </si>
  <si>
    <t>​Durante el periodo septiembre - diciembre de 2024, se recibieron y se resolvieron oportunamente 42 solicitudes con cumplimiento de requisitos, de las cuales 16 corresponden a otorgamiento de facilidades de pago y 26 excepciones al mandamiento de pago, logrando la meta del 100%.</t>
  </si>
  <si>
    <t>Para el cierre del año inmediatamente anterior se encontraban 2.329 entidades con condiciones normales del mercado, de las cuales se priorizaron 35, el resultado de dividir las 35 entidades en tres cuatrimestres, se proyectó una conciliación de 11 entidades aproximadamente en cada cuatrimestre, al cierre de diciembre de 2024 se logró conciliar con 14 entidades, las mismas propuestas para este periodo, se adjunta cuadro de Excel y actas de conciliación en carpeta comprimida.</t>
  </si>
  <si>
    <t>Teniendo en cuenta la clasificación de la cartera generada para el segundo semestre de la vigencia 2024 y las obligaciones que fueron presentadas al Comité de Cartera, se alcanzó un 10,88 % para el segundo semestre, que acumulado con el resultado de la depuración de la cartera del primer semestre llega a un 45,12% superando así la meta programada del 30%, dicho porcentaje se debió al análisis realizado a la cartera y a los vigilados clasificados como difícil cobro efectuando las gestiones para la depuración planteada por el Grupo de Cobro Persuasivo y Jurisdicción Coactiva.</t>
  </si>
  <si>
    <t>A pesar que al corte de 31de dic de 2024 en la entidad se expidieron 16807 resoluciones, ingresaron al Grupo Gestión de Notificaciones y Comunicaciones para gestionar 16740 de notificación y/o comunicación; Los 67actos administrativos faltantes no han sido remitidos por parte del área generadora, el Grupo de Cobro Persuasivo y Jurisdicción Coactiva. Del total de actos recibidos se gestionaron en su totalidad 16327, dejando en trámite 413 Actos Administrativos, en su gran mayoría generados de manera masiva por el Grupo de Cobro Persuasivo y Jurisdicción Coactiva.</t>
  </si>
  <si>
    <t xml:space="preserve">A través de la dirección administrativa se envió el correo: "Autorización de Notificación Electrónica" con el objetivo de recordar a los funcionarios sobre el uso del formato de autorización de notificación electrónica DIFT05 y que es deber de todos guiar a los vigilados en su uso. </t>
  </si>
  <si>
    <t xml:space="preserve">Se realizaron reuniones con los grupos de valor para e ir adelantando la estandarización en los textos de tramites que debe realizar el grupo de notificaciones. Además de incentivar el uso de medios electrónicos para reducir tiempos de gestión. </t>
  </si>
  <si>
    <t xml:space="preserve">​De 152.795 documentos radicados en el cuarto trimestre de 2024 (octubre, noviembre y diciembre) de 2024, se tomó una muestra del 5% lo cual arrojó un resultado de 7.639 documentos radicados que fueron revisados en los cuales se encontraron un total de 7.599 documentos asignados correctamente y que proyectados al total de radicados son 152.000 que cumplen con la asignación correcta a las dependencias; lo que representa un porcentaje de cumplimiento del  99,5% en dicho periodo, teniendo en cuenta que la meta es del 98%, el indicador se cumplió.  (OCTUBRE RADICADOS 55.280 / MUESTRA 5% = 2.764 / CUMPLIMIENTO 99,46%), (NOVIEMBRE RADICADOS 43.507 / MUESTRA 5% = 2.175 / CUMPLIMIENTO 99,31%), (DICIEMBRE RADICADOS 54.008 / MUESTRA 5% 2.700 / CUMPLIMIENTO 99,63%) </t>
  </si>
  <si>
    <t>​De 152.795 documentos digitalizados en el cuarto trimestre de 2024 (octubre, noviembre y diciembre) de 2024, se tomó una muestra del 5% lo cual arrojó un resultado de 7.639 documentos digitalizados que fueron revisados en los cuales se encontraron un total de 7.635 documentos digitalizados correctamente y que proyectados al total de digitalizados son 152.719 que cumplen con la digitalización correcta; lo que representa un porcentaje de cumplimiento del  99,95% en dicho periodo, teniendo en cuenta que la meta es del 99.87%, el indicador se cumplió. (OCTUBRE DIGITALIZADOS 55.280 / MUESTRA 5% = 2.764 / CUMPLIMIENTO 99,86%), (NOVIEMBRE DIGITALIZADOS 43.507 / MUESTRA 5% = 2.175 / CUMPLIMIENTO 100%), (DICIEMBRE DIGITALIZADOS 54.008 / MUESTRA 5% 2.700 / CUMPLIMIENTO 100%)</t>
  </si>
  <si>
    <t>Campañas de socialización sobre el manejo de los procesos del Grupo de Correspondencia</t>
  </si>
  <si>
    <t>Realizar campañas de socialización sobre el manejo de los procesos del Grupo de Correspondencia</t>
  </si>
  <si>
    <t>Numero de campañas de socialización sobre el manejo de los procesos del Grupo de Correspondencia</t>
  </si>
  <si>
    <t>Este indicador mide el número de campañas de socialización de procesos de correspondencia.</t>
  </si>
  <si>
    <t>Se cumplió con el indicador 
​Durante el primer trimestre de 2024, se recibieron treinta y seis encuestas por ventanilla con calificaciones satisfactorias.</t>
  </si>
  <si>
    <t>Durante el trimestre abril, mayo y junio de 2024, se recibieron doce encuestas por ventanilla con calificaciones satisfactorias. (ABRIL # ENCUESTAS 8 / CALIFICACIÓN 4  / CUMPLIMIENTO 100%), (MAYO # ENCUESTAS 4 / CALIFICACIÓN 4 / CUMPLIMIENTO 100%), (JUNIO # ENCUESTAS 0 / SIN CALIFICACIÓN ​
​</t>
  </si>
  <si>
    <t>​La gestión de las actividades plasmadas en el PINAR formato DEFT04, Plan que contempla la ejecución del PAG2024, se cumplieron en su totalidad durante la vigencia 2024, de acuerdo con la periodicidad definida.</t>
  </si>
  <si>
    <t>DI37</t>
  </si>
  <si>
    <t>Acciones realizadas del plan de brechas FURAG de Gestión Documental</t>
  </si>
  <si>
    <t>Implementar el plan de brechas FURAG de la política de Gestión Documental</t>
  </si>
  <si>
    <t>Numero de actividades realizadas frente al plan de brechas  de Gestión Documental</t>
  </si>
  <si>
    <t>Este indicador mide el número de actividades realizadas frente al paln de brechas</t>
  </si>
  <si>
    <t xml:space="preserve">	
​Se anexa informe de cumplimiento del cierre de brechas del FURAG del Grupo de Gestión Documental.
</t>
  </si>
  <si>
    <t>PE07</t>
  </si>
  <si>
    <t>Acciones realizadas del plan de brechas FURAG de las políticas de Gestión Estratégica del Talento Humano y de la política de Integridad</t>
  </si>
  <si>
    <t>Implementar el plan de brechas FURAG de las políticas de Gestión Estratégica del Talento Humano y de la política de Integridad</t>
  </si>
  <si>
    <t>Numero de actividades realizadas frente al plan de brechas  de Gestión Presupuestal y Eficiencia del Gasto Público</t>
  </si>
  <si>
    <t>Este indicador mide el número de actividades realizadas en el plan de brechas.</t>
  </si>
  <si>
    <t xml:space="preserve">	
Para el cuarto trimestre de la vigencia se consiguió un porcentaje de cumplimiento de 100% de las actividades programadas para el período, para un porcentaje acumulado del 100% del total de las actividades programadas para la vigencia en la actividad Implementar el plan de brechas FURAG de las políticas de Gestión Estratégica del Talento Humano y de la política de Integridad.​</t>
  </si>
  <si>
    <t>GF13</t>
  </si>
  <si>
    <t>Acciones realizadas del plan de brechas FURAG de Gestión Presupuestal y Eficiencia del Gasto Público</t>
  </si>
  <si>
    <t>Implementar el plan de brechas FURAG de la política de Gestión Presupuestal y Eficiencia del Gasto Público</t>
  </si>
  <si>
    <t>Este indicador mide el número de actividades realizadas del plan de brechas.</t>
  </si>
  <si>
    <t>​Se ejecutaron en forma adecuada y oportuna las 10 actividades programadas en el periodo IV trimestre de 2024, cuyos resultados fueron registrados en el archivo “Reporte cronograma plan de brechas FURAG -Gestión Presupuestal” anexo a este reporte.</t>
  </si>
  <si>
    <t>AC01</t>
  </si>
  <si>
    <t>AC03</t>
  </si>
  <si>
    <t>AC04</t>
  </si>
  <si>
    <t>Porcentaje de Noticias Disciplinarias Tramitadas oportunamente</t>
  </si>
  <si>
    <t>Recibir y tramitar las NOTICIAS DISCIPLINARIAS puestas en conocimiento a la Oficina de Control Disciplinario Interno, adoptando la decisión que corresponda.</t>
  </si>
  <si>
    <t>(Número noticias disciplinarias tramitadas oportunamente en el período/Número total noticias disciplinarias recibidas) * 100</t>
  </si>
  <si>
    <t>Este indicador mide el Número de noticias disciplinarias tramitadas oportunamente.</t>
  </si>
  <si>
    <t xml:space="preserve">Durante el primer semestre de 2024, la OCDI recibió 162 (100%) noticias disciplinarias, las cuales se gestionaron, dentro del mismo periodo, las actuaciones surtidas corresponden a: 78 (48,15%) Apertura de Indagación Previa; 50 (30,86%) Inhibitorios; 27 (16,67%) Apertura de Investigación Disciplinaria y 7 (4,32%) Traslados por Competencia. Cada actuación esta sustanciada y soportada en el correspondiente Auto proferido por la Coordinación del Grupo de Instrucción Disciplinaria de la OCDI. Ahora bien, en cuanto al origen de las noticias disciplinarias recibidas, el 59,26% (96)
corresponden a quejas, el 40,12% (65) a informes de servidor público y el 0,62% (1) de oficio. </t>
  </si>
  <si>
    <t>​Durante el segundo semestre de 2024, la OCDI recibió 240 (100%) noticias disciplinarias, las cuales se gestionaron, dentro del mismo periodo, las actuaciones surtidas corresponden a: 124 (51,67%) Inhibitorios; 88 (36,67%) Apertura de Indagación Previa; 16 (6,67%) Apertura de Investigación Disciplinaria; 11 (4,58%) Traslados por Competencia y 1 (0,4%) Archivo. Cada actuación esta sustanciada y soportada en el correspondiente Auto proferido por la Coordinación del Grupo de Instrucción Disciplinaria de la OCDI. Ahora bien, en cuanto al origen de las noticias disciplinarias recibidas, el 77,50% (186) corresponden a quejas y el 22,50% (54) a informes de servidor público.</t>
  </si>
  <si>
    <t>Porcentaje de procesos disciplinarios prescritos</t>
  </si>
  <si>
    <t>Reducir número procesos disciplinarios prescritos</t>
  </si>
  <si>
    <t>Este indicador mide el número de procesos disciplinarios prescritos en el periodo</t>
  </si>
  <si>
    <t>Inventario total de procesos disciplinarios)*100</t>
  </si>
  <si>
    <t>(Número de procesos disciplinarios prescritos en el período</t>
  </si>
  <si>
    <t xml:space="preserve">El indicador es negativo, toda vez que su objetivo es medir la eficacia en la gestión de las actuaciones disciplinarias adelantadas por la OCDI, lo que ha conllevado al continuo seguimiento del tablero de control, identificando, verificado, priorizando y gestionando aquellos expedientes que puedan tener riesgo de prescripción frente a la acción disciplinaria. </t>
  </si>
  <si>
    <t>​El indicador es negativo, toda vez que su objetivo es medir la eficacia en la gestión de las actuaciones disciplinarias adelantadas por la OCDI, lo que ha conllevado al continuo seguimiento del tablero de control, identificando, verificado, priorizando y gestionando aquellos expedientes que puedan tener riesgo de prescripción frente a la acción disciplinaria.</t>
  </si>
  <si>
    <t>Porcentaje de avance en la realización de las mesas de trabajo</t>
  </si>
  <si>
    <t>Realizar mesas de trabajo orientadoras  con la áreas de mayor ocurrencia de conductas disciplinables y difundir mediante correo institucional de tips informativos en desarrollo de la función preventiva del proceso</t>
  </si>
  <si>
    <t>(Número de mesas de trabajo sobre acciones preventivas disciplinarias ejecutadas en el periodo</t>
  </si>
  <si>
    <t>Número de mesas de trabajo sobre acciones preventivas disciplinarias a realizar  en el periodo)*100</t>
  </si>
  <si>
    <t>Este indicador mide el número de mesas de trabajo sobre acciones preventivas disciplinarias.</t>
  </si>
  <si>
    <t xml:space="preserve">Durante el primer semestre se realizó, conjuntamente con la Dirección de Contratación, una mesa de trabajo dirigida a los supervisores de contratos, adelantada el 31/01/2024 cuya temática fue "responsabilidad disciplinaria" y conto con la participación de cuarenta y ocho (48) asistentes.
De otra parte, se actualizo el contenido de la capacitación de inducción y reinducción en la plataforma Moodle, frente al tema disciplinario.
Por último, se divulgaron cuatro (4) piezas comunicativas, con enfoque preventivo, a través de las listas de distribución. Funcionarios SNS (1008 Miembros); Contratistas SNS (18 Miembros); Regionales SNS (125 Miembros) y CAC Bogotá (0 Miembros), la divulgación se realizó el 06, 13, 20 y 24 de junio de 2024.    
</t>
  </si>
  <si>
    <t>Durante el segundo semestre se realizó, una mesa de trabajo dirigida– Dirigida a Funcionarios de la Sede Insular / adscrita a la Regional Norte y Sede Agualongo / adscrita a la Regional Occidental (15 participantes) – 30/09/2024
(2) Piezas Comunicativas (Tips) Julio 11 y 18 de 2024.
(11)  Exhortaciones, así: Delegada para la Protección al Usuario (5); Dirección Administrativa (2) y Oficina Asesora de Comunicaciones e Imagen Institucional (1) – Octubre de 2024, Delegatura para Entidades Territoriales y Generadores, Recaudadores y Administradores de Recursos del SGSSS (1) – Noviembre de 2024, Dirección de Medidas Especiales para EPS y Entidades Adaptadas (1) y Oficina Asesora de Comunicaciones Estratégicas e Imagen Institucional (1) – Diciembre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</si>
</sst>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1"/>
      <color indexed="8"/>
      <name val="Arial1"/>
    </font>
    <font>
      <b/>
      <sz val="10"/>
      <color indexed="8"/>
      <name val="Arial1"/>
    </font>
    <font>
      <sz val="9"/>
      <color indexed="8"/>
      <name val="Arial1"/>
    </font>
    <font>
      <sz val="10"/>
      <color indexed="8"/>
      <name val="Arial1"/>
    </font>
    <font>
      <sz val="8"/>
      <color indexed="8"/>
      <name val="Arial1"/>
    </font>
    <font>
      <b/>
      <sz val="11"/>
      <color indexed="8"/>
      <name val="Arial1"/>
    </font>
    <font>
      <b/>
      <sz val="9"/>
      <color indexed="8"/>
      <name val="Arial1"/>
    </font>
    <font>
      <b/>
      <sz val="8"/>
      <color indexed="8"/>
      <name val="Arial1"/>
    </font>
    <font>
      <b/>
      <sz val="9"/>
      <color indexed="8"/>
      <name val="Arial"/>
      <family val="2"/>
    </font>
    <font>
      <b/>
      <sz val="11"/>
      <color indexed="18"/>
      <name val="Arial1"/>
    </font>
    <font>
      <b/>
      <sz val="10"/>
      <color rgb="FF00000A"/>
      <name val="Arial1"/>
    </font>
    <font>
      <b/>
      <sz val="16"/>
      <color indexed="8"/>
      <name val="Arial1"/>
    </font>
    <font>
      <u/>
      <sz val="11"/>
      <color theme="10"/>
      <name val="Arial1"/>
    </font>
    <font>
      <sz val="11"/>
      <color theme="1"/>
      <name val="Arial1"/>
    </font>
    <font>
      <b/>
      <sz val="18"/>
      <color theme="1"/>
      <name val="Arial1"/>
    </font>
    <font>
      <b/>
      <sz val="12"/>
      <color theme="1"/>
      <name val="Arial1"/>
    </font>
    <font>
      <b/>
      <sz val="20"/>
      <color theme="1"/>
      <name val="Arial1"/>
    </font>
    <font>
      <b/>
      <sz val="12"/>
      <color indexed="8"/>
      <name val="Arial1"/>
    </font>
    <font>
      <sz val="12"/>
      <color indexed="8"/>
      <name val="Arial1"/>
    </font>
    <font>
      <b/>
      <sz val="12"/>
      <color theme="0"/>
      <name val="Arial"/>
      <family val="2"/>
    </font>
    <font>
      <b/>
      <sz val="11"/>
      <color theme="0"/>
      <name val="Arial1"/>
    </font>
    <font>
      <b/>
      <sz val="12"/>
      <color indexed="8"/>
      <name val="Arial"/>
      <family val="2"/>
    </font>
    <font>
      <sz val="12"/>
      <color indexed="8"/>
      <name val="Arial"/>
      <family val="2"/>
    </font>
    <font>
      <b/>
      <sz val="12"/>
      <name val="Arial"/>
      <family val="2"/>
    </font>
    <font>
      <b/>
      <sz val="9"/>
      <color rgb="FF000000"/>
      <name val="Arial1"/>
    </font>
    <font>
      <sz val="12"/>
      <name val="Arial"/>
      <family val="2"/>
    </font>
    <font>
      <sz val="9"/>
      <color indexed="81"/>
      <name val="Tahoma"/>
      <family val="2"/>
    </font>
    <font>
      <b/>
      <sz val="9"/>
      <color indexed="81"/>
      <name val="Tahoma"/>
      <family val="2"/>
    </font>
    <font>
      <sz val="10"/>
      <color indexed="8"/>
      <name val="Arial"/>
      <family val="2"/>
    </font>
    <font>
      <sz val="11"/>
      <color indexed="8"/>
      <name val="Arial"/>
      <family val="2"/>
    </font>
    <font>
      <sz val="9"/>
      <color indexed="8"/>
      <name val="Arial"/>
      <family val="2"/>
    </font>
    <font>
      <sz val="10"/>
      <color rgb="FF323130"/>
      <name val="Segoe UI"/>
      <family val="2"/>
    </font>
    <font>
      <b/>
      <sz val="10"/>
      <color indexed="8"/>
      <name val="Arial"/>
      <family val="2"/>
    </font>
    <font>
      <b/>
      <sz val="11"/>
      <color theme="0"/>
      <name val="Arial"/>
      <family val="2"/>
    </font>
    <font>
      <b/>
      <sz val="9"/>
      <color rgb="FF000000"/>
      <name val="Arial"/>
      <family val="2"/>
    </font>
    <font>
      <b/>
      <sz val="11"/>
      <color indexed="8"/>
      <name val="Arial"/>
      <family val="2"/>
    </font>
    <font>
      <sz val="11"/>
      <color rgb="FF323130"/>
      <name val="Segoe UI"/>
      <family val="2"/>
    </font>
    <font>
      <b/>
      <sz val="11"/>
      <name val="Arial"/>
      <family val="2"/>
    </font>
    <font>
      <b/>
      <sz val="11"/>
      <color rgb="FF000000"/>
      <name val="Arial"/>
      <family val="2"/>
    </font>
    <font>
      <sz val="11"/>
      <name val="Arial"/>
      <family val="2"/>
    </font>
    <font>
      <sz val="11"/>
      <color rgb="FF000000"/>
      <name val="Arial"/>
      <family val="2"/>
    </font>
    <font>
      <sz val="11"/>
      <color theme="0"/>
      <name val="Arial1"/>
    </font>
  </fonts>
  <fills count="9">
    <fill>
      <patternFill patternType="none"/>
    </fill>
    <fill>
      <patternFill patternType="gray125"/>
    </fill>
    <fill>
      <patternFill patternType="solid">
        <fgColor rgb="FF92D050"/>
        <bgColor indexed="45"/>
      </patternFill>
    </fill>
    <fill>
      <patternFill patternType="solid">
        <fgColor rgb="FF92D050"/>
        <bgColor indexed="64"/>
      </patternFill>
    </fill>
    <fill>
      <patternFill patternType="solid">
        <fgColor theme="0"/>
        <bgColor indexed="64"/>
      </patternFill>
    </fill>
    <fill>
      <patternFill patternType="solid">
        <fgColor rgb="FF00723F"/>
        <bgColor indexed="45"/>
      </patternFill>
    </fill>
    <fill>
      <patternFill patternType="solid">
        <fgColor rgb="FF00723F"/>
        <bgColor indexed="64"/>
      </patternFill>
    </fill>
    <fill>
      <patternFill patternType="solid">
        <fgColor theme="9" tint="0.79998168889431442"/>
        <bgColor indexed="64"/>
      </patternFill>
    </fill>
    <fill>
      <patternFill patternType="solid">
        <fgColor theme="8" tint="0.39997558519241921"/>
        <bgColor indexed="64"/>
      </patternFill>
    </fill>
  </fills>
  <borders count="70">
    <border>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hair">
        <color indexed="8"/>
      </right>
      <top style="medium">
        <color indexed="64"/>
      </top>
      <bottom/>
      <diagonal/>
    </border>
    <border>
      <left/>
      <right/>
      <top style="hair">
        <color indexed="8"/>
      </top>
      <bottom/>
      <diagonal/>
    </border>
    <border>
      <left/>
      <right style="hair">
        <color indexed="8"/>
      </right>
      <top/>
      <bottom style="hair">
        <color indexed="8"/>
      </bottom>
      <diagonal/>
    </border>
    <border>
      <left/>
      <right/>
      <top/>
      <bottom style="hair">
        <color indexed="8"/>
      </bottom>
      <diagonal/>
    </border>
    <border>
      <left/>
      <right style="medium">
        <color indexed="64"/>
      </right>
      <top/>
      <bottom style="hair">
        <color indexed="8"/>
      </bottom>
      <diagonal/>
    </border>
    <border>
      <left/>
      <right style="hair">
        <color indexed="8"/>
      </right>
      <top/>
      <bottom/>
      <diagonal/>
    </border>
    <border>
      <left/>
      <right style="hair">
        <color indexed="8"/>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tted">
        <color indexed="64"/>
      </left>
      <right style="dotted">
        <color indexed="64"/>
      </right>
      <top style="dotted">
        <color indexed="64"/>
      </top>
      <bottom style="dotted">
        <color indexed="64"/>
      </bottom>
      <diagonal/>
    </border>
    <border>
      <left/>
      <right style="medium">
        <color indexed="64"/>
      </right>
      <top style="thin">
        <color indexed="64"/>
      </top>
      <bottom style="medium">
        <color indexed="64"/>
      </bottom>
      <diagonal/>
    </border>
    <border>
      <left/>
      <right style="thin">
        <color rgb="FF34B5A9"/>
      </right>
      <top/>
      <bottom/>
      <diagonal/>
    </border>
    <border>
      <left style="dotted">
        <color indexed="64"/>
      </left>
      <right style="dotted">
        <color indexed="64"/>
      </right>
      <top style="dotted">
        <color indexed="64"/>
      </top>
      <bottom/>
      <diagonal/>
    </border>
  </borders>
  <cellStyleXfs count="2">
    <xf numFmtId="0" fontId="0" fillId="0" borderId="0"/>
    <xf numFmtId="0" fontId="12" fillId="0" borderId="0" applyNumberFormat="0" applyFill="0" applyBorder="0" applyAlignment="0" applyProtection="0"/>
  </cellStyleXfs>
  <cellXfs count="794">
    <xf numFmtId="0" fontId="0" fillId="0" borderId="0" xfId="0"/>
    <xf numFmtId="0" fontId="2" fillId="0" borderId="0" xfId="0" applyFont="1"/>
    <xf numFmtId="0" fontId="6" fillId="0" borderId="46" xfId="0" applyFont="1" applyBorder="1" applyAlignment="1">
      <alignment horizontal="center" vertical="center" wrapText="1"/>
    </xf>
    <xf numFmtId="0" fontId="7" fillId="0" borderId="54" xfId="0" applyFont="1" applyBorder="1" applyAlignment="1">
      <alignment horizontal="center" vertical="center" wrapText="1"/>
    </xf>
    <xf numFmtId="1" fontId="4" fillId="0" borderId="3" xfId="0" applyNumberFormat="1" applyFont="1" applyBorder="1" applyAlignment="1" applyProtection="1">
      <alignment horizontal="center" vertical="center"/>
      <protection locked="0"/>
    </xf>
    <xf numFmtId="1" fontId="4" fillId="0" borderId="55" xfId="0" applyNumberFormat="1" applyFont="1" applyBorder="1" applyAlignment="1" applyProtection="1">
      <alignment horizontal="center" vertical="center"/>
      <protection locked="0"/>
    </xf>
    <xf numFmtId="1" fontId="4" fillId="0" borderId="44" xfId="0" applyNumberFormat="1" applyFont="1" applyBorder="1" applyAlignment="1" applyProtection="1">
      <alignment horizontal="center" vertical="center"/>
      <protection locked="0"/>
    </xf>
    <xf numFmtId="0" fontId="7" fillId="0" borderId="18" xfId="0" applyFont="1" applyBorder="1" applyAlignment="1">
      <alignment horizontal="center" vertical="center"/>
    </xf>
    <xf numFmtId="0" fontId="7" fillId="0" borderId="19" xfId="0" applyFont="1" applyBorder="1" applyAlignment="1">
      <alignment horizontal="center" wrapText="1"/>
    </xf>
    <xf numFmtId="0" fontId="4" fillId="0" borderId="22" xfId="0" applyFont="1" applyBorder="1" applyAlignment="1">
      <alignment horizontal="center" vertical="center"/>
    </xf>
    <xf numFmtId="9" fontId="4" fillId="0" borderId="3" xfId="0" applyNumberFormat="1" applyFont="1" applyBorder="1" applyAlignment="1">
      <alignment horizontal="center" vertical="center"/>
    </xf>
    <xf numFmtId="10" fontId="4" fillId="0" borderId="4" xfId="0" applyNumberFormat="1" applyFont="1" applyBorder="1" applyAlignment="1">
      <alignment horizontal="center" vertical="center"/>
    </xf>
    <xf numFmtId="0" fontId="7" fillId="0" borderId="4" xfId="0" applyFont="1" applyBorder="1" applyAlignment="1">
      <alignment horizontal="center" vertical="center"/>
    </xf>
    <xf numFmtId="0" fontId="5" fillId="0" borderId="0" xfId="0" applyFont="1" applyAlignment="1">
      <alignment horizontal="center" vertical="center"/>
    </xf>
    <xf numFmtId="0" fontId="0" fillId="0" borderId="0" xfId="0" applyAlignment="1">
      <alignment vertical="center"/>
    </xf>
    <xf numFmtId="0" fontId="3" fillId="0" borderId="0" xfId="0" applyFont="1"/>
    <xf numFmtId="0" fontId="2" fillId="0" borderId="0" xfId="0" applyFont="1" applyAlignment="1">
      <alignment horizontal="left"/>
    </xf>
    <xf numFmtId="0" fontId="6" fillId="0" borderId="0" xfId="0" applyFont="1" applyAlignment="1" applyProtection="1">
      <alignment vertical="top" wrapText="1"/>
      <protection locked="0"/>
    </xf>
    <xf numFmtId="0" fontId="4" fillId="0" borderId="4" xfId="0" applyFont="1" applyBorder="1"/>
    <xf numFmtId="1" fontId="4" fillId="0" borderId="26" xfId="0" applyNumberFormat="1" applyFont="1" applyBorder="1" applyAlignment="1" applyProtection="1">
      <alignment horizontal="center" vertical="center"/>
      <protection locked="0"/>
    </xf>
    <xf numFmtId="0" fontId="4" fillId="0" borderId="1" xfId="0" applyFont="1" applyBorder="1"/>
    <xf numFmtId="0" fontId="7" fillId="0" borderId="19" xfId="0" applyFont="1" applyBorder="1" applyAlignment="1">
      <alignment horizontal="center" vertical="center" wrapText="1"/>
    </xf>
    <xf numFmtId="0" fontId="7" fillId="0" borderId="19" xfId="0" applyFont="1" applyBorder="1" applyAlignment="1">
      <alignment horizontal="center" vertical="center"/>
    </xf>
    <xf numFmtId="0" fontId="2" fillId="4" borderId="0" xfId="0" applyFont="1" applyFill="1"/>
    <xf numFmtId="0" fontId="3" fillId="4" borderId="0" xfId="0" applyFont="1" applyFill="1"/>
    <xf numFmtId="0" fontId="2" fillId="4" borderId="0" xfId="0" applyFont="1" applyFill="1" applyAlignment="1">
      <alignment horizontal="left"/>
    </xf>
    <xf numFmtId="0" fontId="6" fillId="4" borderId="0" xfId="0" applyFont="1" applyFill="1" applyAlignment="1" applyProtection="1">
      <alignment vertical="top" wrapText="1"/>
      <protection locked="0"/>
    </xf>
    <xf numFmtId="0" fontId="4" fillId="0" borderId="51" xfId="0" applyFont="1" applyBorder="1" applyAlignment="1">
      <alignment horizontal="center" vertical="center"/>
    </xf>
    <xf numFmtId="9" fontId="4" fillId="0" borderId="63" xfId="0" applyNumberFormat="1" applyFont="1" applyBorder="1" applyAlignment="1">
      <alignment horizontal="center" vertical="center"/>
    </xf>
    <xf numFmtId="0" fontId="4" fillId="0" borderId="29" xfId="0" applyFont="1" applyBorder="1" applyAlignment="1">
      <alignment horizontal="center" vertical="center"/>
    </xf>
    <xf numFmtId="9" fontId="4" fillId="0" borderId="30" xfId="0" applyNumberFormat="1" applyFont="1" applyBorder="1" applyAlignment="1">
      <alignment horizontal="center" vertical="center"/>
    </xf>
    <xf numFmtId="9" fontId="4" fillId="0" borderId="64" xfId="0" applyNumberFormat="1" applyFont="1" applyBorder="1" applyAlignment="1">
      <alignment horizontal="center" vertical="center"/>
    </xf>
    <xf numFmtId="0" fontId="4" fillId="0" borderId="0" xfId="0" applyFont="1"/>
    <xf numFmtId="0" fontId="7" fillId="0" borderId="0" xfId="0" applyFont="1" applyAlignment="1">
      <alignment horizontal="center" vertical="center"/>
    </xf>
    <xf numFmtId="0" fontId="7" fillId="0" borderId="0" xfId="0" applyFont="1" applyAlignment="1">
      <alignment horizontal="center"/>
    </xf>
    <xf numFmtId="10" fontId="4" fillId="0" borderId="0" xfId="0" applyNumberFormat="1" applyFont="1" applyAlignment="1">
      <alignment horizontal="center" vertical="center"/>
    </xf>
    <xf numFmtId="0" fontId="2" fillId="0" borderId="0" xfId="0" applyFont="1" applyAlignment="1">
      <alignment vertical="center"/>
    </xf>
    <xf numFmtId="0" fontId="0" fillId="4" borderId="0" xfId="0" applyFill="1"/>
    <xf numFmtId="0" fontId="0" fillId="4" borderId="0" xfId="0" applyFill="1" applyAlignment="1">
      <alignment vertical="center"/>
    </xf>
    <xf numFmtId="0" fontId="0" fillId="4" borderId="6" xfId="0" applyFill="1" applyBorder="1"/>
    <xf numFmtId="0" fontId="0" fillId="4" borderId="1" xfId="0" applyFill="1" applyBorder="1"/>
    <xf numFmtId="0" fontId="0" fillId="4" borderId="2" xfId="0" applyFill="1" applyBorder="1"/>
    <xf numFmtId="0" fontId="0" fillId="4" borderId="7" xfId="0" applyFill="1" applyBorder="1"/>
    <xf numFmtId="0" fontId="0" fillId="4" borderId="8" xfId="0" applyFill="1" applyBorder="1"/>
    <xf numFmtId="0" fontId="0" fillId="4" borderId="9" xfId="0" applyFill="1" applyBorder="1"/>
    <xf numFmtId="0" fontId="0" fillId="4" borderId="4" xfId="0" applyFill="1" applyBorder="1"/>
    <xf numFmtId="0" fontId="0" fillId="4" borderId="5" xfId="0" applyFill="1" applyBorder="1"/>
    <xf numFmtId="0" fontId="0" fillId="4" borderId="7" xfId="0" applyFill="1" applyBorder="1" applyAlignment="1">
      <alignment vertical="center"/>
    </xf>
    <xf numFmtId="0" fontId="0" fillId="4" borderId="8" xfId="0" applyFill="1" applyBorder="1" applyAlignment="1">
      <alignment vertical="center"/>
    </xf>
    <xf numFmtId="0" fontId="13" fillId="4" borderId="0" xfId="0" applyFont="1" applyFill="1"/>
    <xf numFmtId="0" fontId="13" fillId="4" borderId="1" xfId="0" applyFont="1" applyFill="1" applyBorder="1"/>
    <xf numFmtId="0" fontId="15" fillId="4" borderId="0" xfId="1" applyFont="1" applyFill="1" applyBorder="1" applyAlignment="1">
      <alignment vertical="center" wrapText="1"/>
    </xf>
    <xf numFmtId="0" fontId="13" fillId="4" borderId="4" xfId="0" applyFont="1" applyFill="1" applyBorder="1"/>
    <xf numFmtId="0" fontId="0" fillId="4" borderId="0" xfId="0" applyFill="1" applyAlignment="1">
      <alignment horizontal="left"/>
    </xf>
    <xf numFmtId="0" fontId="0" fillId="4" borderId="1" xfId="0" applyFill="1" applyBorder="1" applyAlignment="1">
      <alignment horizontal="left"/>
    </xf>
    <xf numFmtId="0" fontId="11" fillId="4" borderId="0" xfId="0" applyFont="1" applyFill="1" applyAlignment="1">
      <alignment horizontal="left"/>
    </xf>
    <xf numFmtId="0" fontId="0" fillId="4" borderId="4" xfId="0" applyFill="1" applyBorder="1" applyAlignment="1">
      <alignment horizontal="left"/>
    </xf>
    <xf numFmtId="0" fontId="0" fillId="0" borderId="0" xfId="0" applyAlignment="1">
      <alignment horizontal="left"/>
    </xf>
    <xf numFmtId="0" fontId="12" fillId="4" borderId="66" xfId="1" applyFill="1" applyBorder="1" applyAlignment="1">
      <alignment horizontal="center" vertical="center"/>
    </xf>
    <xf numFmtId="0" fontId="0" fillId="4" borderId="66" xfId="0" applyFill="1" applyBorder="1" applyAlignment="1">
      <alignment vertical="center" wrapText="1"/>
    </xf>
    <xf numFmtId="1" fontId="22" fillId="0" borderId="26" xfId="0" applyNumberFormat="1" applyFont="1" applyBorder="1" applyAlignment="1" applyProtection="1">
      <alignment horizontal="center" vertical="center"/>
      <protection locked="0"/>
    </xf>
    <xf numFmtId="0" fontId="21" fillId="0" borderId="19" xfId="0" applyFont="1" applyBorder="1" applyAlignment="1">
      <alignment horizontal="center" vertical="center"/>
    </xf>
    <xf numFmtId="0" fontId="21" fillId="0" borderId="19" xfId="0" applyFont="1" applyBorder="1" applyAlignment="1">
      <alignment horizontal="center" vertical="center" wrapText="1"/>
    </xf>
    <xf numFmtId="0" fontId="21" fillId="0" borderId="54" xfId="0" applyFont="1" applyBorder="1" applyAlignment="1">
      <alignment horizontal="center" vertical="center" wrapText="1"/>
    </xf>
    <xf numFmtId="1" fontId="22" fillId="0" borderId="3" xfId="0" applyNumberFormat="1" applyFont="1" applyBorder="1" applyAlignment="1" applyProtection="1">
      <alignment horizontal="center" vertical="center"/>
      <protection locked="0"/>
    </xf>
    <xf numFmtId="1" fontId="22" fillId="0" borderId="55" xfId="0" applyNumberFormat="1" applyFont="1" applyBorder="1" applyAlignment="1" applyProtection="1">
      <alignment horizontal="center" vertical="center"/>
      <protection locked="0"/>
    </xf>
    <xf numFmtId="1" fontId="22" fillId="0" borderId="44" xfId="0" applyNumberFormat="1" applyFont="1" applyBorder="1" applyAlignment="1" applyProtection="1">
      <alignment horizontal="center" vertical="center"/>
      <protection locked="0"/>
    </xf>
    <xf numFmtId="0" fontId="21" fillId="0" borderId="18" xfId="0" applyFont="1" applyBorder="1" applyAlignment="1">
      <alignment horizontal="center" vertical="center"/>
    </xf>
    <xf numFmtId="0" fontId="21" fillId="0" borderId="19" xfId="0" applyFont="1" applyBorder="1" applyAlignment="1">
      <alignment horizontal="center" wrapText="1"/>
    </xf>
    <xf numFmtId="0" fontId="22" fillId="0" borderId="1" xfId="0" applyFont="1" applyBorder="1"/>
    <xf numFmtId="0" fontId="22" fillId="0" borderId="22" xfId="0" applyFont="1" applyBorder="1" applyAlignment="1">
      <alignment horizontal="center" vertical="center"/>
    </xf>
    <xf numFmtId="9" fontId="22" fillId="0" borderId="3" xfId="0" applyNumberFormat="1" applyFont="1" applyBorder="1" applyAlignment="1">
      <alignment horizontal="center" vertical="center"/>
    </xf>
    <xf numFmtId="0" fontId="22" fillId="0" borderId="0" xfId="0" applyFont="1"/>
    <xf numFmtId="0" fontId="21" fillId="0" borderId="0" xfId="0" applyFont="1" applyAlignment="1">
      <alignment horizontal="center" vertical="center"/>
    </xf>
    <xf numFmtId="0" fontId="21" fillId="0" borderId="0" xfId="0" applyFont="1" applyAlignment="1">
      <alignment horizontal="center"/>
    </xf>
    <xf numFmtId="10" fontId="22" fillId="0" borderId="0" xfId="0" applyNumberFormat="1" applyFont="1" applyAlignment="1">
      <alignment horizontal="center" vertical="center"/>
    </xf>
    <xf numFmtId="0" fontId="22" fillId="0" borderId="51" xfId="0" applyFont="1" applyBorder="1" applyAlignment="1">
      <alignment horizontal="center" vertical="center"/>
    </xf>
    <xf numFmtId="9" fontId="22" fillId="0" borderId="63" xfId="0" applyNumberFormat="1" applyFont="1" applyBorder="1" applyAlignment="1">
      <alignment horizontal="center" vertical="center"/>
    </xf>
    <xf numFmtId="0" fontId="22" fillId="0" borderId="29" xfId="0" applyFont="1" applyBorder="1" applyAlignment="1">
      <alignment horizontal="center" vertical="center"/>
    </xf>
    <xf numFmtId="9" fontId="22" fillId="0" borderId="30" xfId="0" applyNumberFormat="1" applyFont="1" applyBorder="1" applyAlignment="1">
      <alignment horizontal="center" vertical="center"/>
    </xf>
    <xf numFmtId="9" fontId="22" fillId="0" borderId="64" xfId="0" applyNumberFormat="1" applyFont="1" applyBorder="1" applyAlignment="1">
      <alignment horizontal="center" vertical="center"/>
    </xf>
    <xf numFmtId="0" fontId="22" fillId="0" borderId="4" xfId="0" applyFont="1" applyBorder="1"/>
    <xf numFmtId="10" fontId="22" fillId="0" borderId="4" xfId="0" applyNumberFormat="1" applyFont="1" applyBorder="1" applyAlignment="1">
      <alignment horizontal="center" vertical="center"/>
    </xf>
    <xf numFmtId="0" fontId="21" fillId="0" borderId="4" xfId="0" applyFont="1" applyBorder="1" applyAlignment="1">
      <alignment horizontal="center" vertical="center"/>
    </xf>
    <xf numFmtId="0" fontId="23" fillId="4" borderId="3" xfId="0" applyFont="1" applyFill="1" applyBorder="1" applyAlignment="1">
      <alignment vertical="center" wrapText="1"/>
    </xf>
    <xf numFmtId="1" fontId="22" fillId="0" borderId="35" xfId="0" applyNumberFormat="1" applyFont="1" applyBorder="1" applyAlignment="1" applyProtection="1">
      <alignment horizontal="center" vertical="center"/>
      <protection locked="0"/>
    </xf>
    <xf numFmtId="0" fontId="31" fillId="0" borderId="0" xfId="0" applyFont="1"/>
    <xf numFmtId="3" fontId="31" fillId="0" borderId="3" xfId="0" applyNumberFormat="1" applyFont="1" applyBorder="1"/>
    <xf numFmtId="0" fontId="30" fillId="4" borderId="0" xfId="0" applyFont="1" applyFill="1"/>
    <xf numFmtId="0" fontId="30" fillId="0" borderId="0" xfId="0" applyFont="1"/>
    <xf numFmtId="0" fontId="28" fillId="4" borderId="0" xfId="0" applyFont="1" applyFill="1"/>
    <xf numFmtId="0" fontId="28" fillId="0" borderId="0" xfId="0" applyFont="1"/>
    <xf numFmtId="0" fontId="30" fillId="4" borderId="0" xfId="0" applyFont="1" applyFill="1" applyAlignment="1">
      <alignment horizontal="left"/>
    </xf>
    <xf numFmtId="0" fontId="30" fillId="0" borderId="0" xfId="0" applyFont="1" applyAlignment="1">
      <alignment horizontal="left"/>
    </xf>
    <xf numFmtId="0" fontId="30" fillId="0" borderId="0" xfId="0" applyFont="1" applyAlignment="1">
      <alignment vertical="center"/>
    </xf>
    <xf numFmtId="3" fontId="36" fillId="0" borderId="3" xfId="0" applyNumberFormat="1" applyFont="1" applyBorder="1" applyAlignment="1">
      <alignment horizontal="center"/>
    </xf>
    <xf numFmtId="0" fontId="36" fillId="0" borderId="0" xfId="0" applyFont="1" applyAlignment="1">
      <alignment horizontal="center"/>
    </xf>
    <xf numFmtId="0" fontId="35" fillId="0" borderId="18" xfId="0" applyFont="1" applyBorder="1" applyAlignment="1">
      <alignment horizontal="center" vertical="center"/>
    </xf>
    <xf numFmtId="0" fontId="35" fillId="0" borderId="19" xfId="0" applyFont="1" applyBorder="1" applyAlignment="1">
      <alignment horizontal="center" vertical="center"/>
    </xf>
    <xf numFmtId="0" fontId="29" fillId="4" borderId="0" xfId="0" applyFont="1" applyFill="1"/>
    <xf numFmtId="0" fontId="29" fillId="0" borderId="0" xfId="0" applyFont="1"/>
    <xf numFmtId="1" fontId="29" fillId="0" borderId="26" xfId="0" applyNumberFormat="1" applyFont="1" applyBorder="1" applyAlignment="1" applyProtection="1">
      <alignment horizontal="center" vertical="center"/>
      <protection locked="0"/>
    </xf>
    <xf numFmtId="1" fontId="29" fillId="0" borderId="44" xfId="0" applyNumberFormat="1" applyFont="1" applyBorder="1" applyAlignment="1" applyProtection="1">
      <alignment horizontal="center" vertical="center"/>
      <protection locked="0"/>
    </xf>
    <xf numFmtId="0" fontId="35" fillId="0" borderId="19" xfId="0" applyFont="1" applyBorder="1" applyAlignment="1">
      <alignment horizontal="center" vertical="center" wrapText="1"/>
    </xf>
    <xf numFmtId="0" fontId="35" fillId="0" borderId="54" xfId="0" applyFont="1" applyBorder="1" applyAlignment="1">
      <alignment horizontal="center" vertical="center" wrapText="1"/>
    </xf>
    <xf numFmtId="1" fontId="29" fillId="0" borderId="3" xfId="0" applyNumberFormat="1" applyFont="1" applyBorder="1" applyAlignment="1" applyProtection="1">
      <alignment horizontal="center" vertical="center"/>
      <protection locked="0"/>
    </xf>
    <xf numFmtId="1" fontId="29" fillId="0" borderId="55" xfId="0" applyNumberFormat="1" applyFont="1" applyBorder="1" applyAlignment="1" applyProtection="1">
      <alignment horizontal="center" vertical="center"/>
      <protection locked="0"/>
    </xf>
    <xf numFmtId="0" fontId="35" fillId="0" borderId="19" xfId="0" applyFont="1" applyBorder="1" applyAlignment="1">
      <alignment horizontal="center" wrapText="1"/>
    </xf>
    <xf numFmtId="0" fontId="29" fillId="0" borderId="1" xfId="0" applyFont="1" applyBorder="1"/>
    <xf numFmtId="0" fontId="29" fillId="0" borderId="22" xfId="0" applyFont="1" applyBorder="1" applyAlignment="1">
      <alignment horizontal="center" vertical="center"/>
    </xf>
    <xf numFmtId="9" fontId="29" fillId="0" borderId="3" xfId="0" applyNumberFormat="1" applyFont="1" applyBorder="1" applyAlignment="1">
      <alignment horizontal="center" vertical="center"/>
    </xf>
    <xf numFmtId="0" fontId="35" fillId="0" borderId="0" xfId="0" applyFont="1" applyAlignment="1">
      <alignment horizontal="center" vertical="center"/>
    </xf>
    <xf numFmtId="0" fontId="35" fillId="0" borderId="0" xfId="0" applyFont="1" applyAlignment="1">
      <alignment horizontal="center"/>
    </xf>
    <xf numFmtId="10" fontId="29" fillId="0" borderId="0" xfId="0" applyNumberFormat="1" applyFont="1" applyAlignment="1">
      <alignment horizontal="center" vertical="center"/>
    </xf>
    <xf numFmtId="0" fontId="29" fillId="0" borderId="51" xfId="0" applyFont="1" applyBorder="1" applyAlignment="1">
      <alignment horizontal="center" vertical="center"/>
    </xf>
    <xf numFmtId="9" fontId="29" fillId="0" borderId="63" xfId="0" applyNumberFormat="1" applyFont="1" applyBorder="1" applyAlignment="1">
      <alignment horizontal="center" vertical="center"/>
    </xf>
    <xf numFmtId="0" fontId="29" fillId="0" borderId="29" xfId="0" applyFont="1" applyBorder="1" applyAlignment="1">
      <alignment horizontal="center" vertical="center"/>
    </xf>
    <xf numFmtId="9" fontId="29" fillId="0" borderId="30" xfId="0" applyNumberFormat="1" applyFont="1" applyBorder="1" applyAlignment="1">
      <alignment horizontal="center" vertical="center"/>
    </xf>
    <xf numFmtId="9" fontId="29" fillId="0" borderId="64" xfId="0" applyNumberFormat="1" applyFont="1" applyBorder="1" applyAlignment="1">
      <alignment horizontal="center" vertical="center"/>
    </xf>
    <xf numFmtId="0" fontId="29" fillId="0" borderId="4" xfId="0" applyFont="1" applyBorder="1"/>
    <xf numFmtId="10" fontId="29" fillId="0" borderId="4" xfId="0" applyNumberFormat="1" applyFont="1" applyBorder="1" applyAlignment="1">
      <alignment horizontal="center" vertical="center"/>
    </xf>
    <xf numFmtId="0" fontId="35" fillId="0" borderId="4" xfId="0" applyFont="1" applyBorder="1" applyAlignment="1">
      <alignment horizontal="center" vertical="center"/>
    </xf>
    <xf numFmtId="0" fontId="29" fillId="4" borderId="0" xfId="0" applyFont="1" applyFill="1" applyAlignment="1">
      <alignment horizontal="left"/>
    </xf>
    <xf numFmtId="0" fontId="29" fillId="0" borderId="0" xfId="0" applyFont="1" applyAlignment="1">
      <alignment horizontal="left"/>
    </xf>
    <xf numFmtId="0" fontId="29" fillId="0" borderId="0" xfId="0" applyFont="1" applyAlignment="1">
      <alignment vertical="center"/>
    </xf>
    <xf numFmtId="0" fontId="37" fillId="4" borderId="3" xfId="0" applyFont="1" applyFill="1" applyBorder="1" applyAlignment="1">
      <alignment vertical="center" wrapText="1"/>
    </xf>
    <xf numFmtId="1" fontId="29" fillId="0" borderId="37" xfId="0" applyNumberFormat="1" applyFont="1" applyBorder="1" applyAlignment="1" applyProtection="1">
      <alignment horizontal="center" vertical="center"/>
      <protection locked="0"/>
    </xf>
    <xf numFmtId="1" fontId="29" fillId="0" borderId="67" xfId="0" applyNumberFormat="1" applyFont="1" applyBorder="1" applyAlignment="1" applyProtection="1">
      <alignment horizontal="center" vertical="center"/>
      <protection locked="0"/>
    </xf>
    <xf numFmtId="3" fontId="31" fillId="0" borderId="3" xfId="0" applyNumberFormat="1" applyFont="1" applyBorder="1" applyAlignment="1">
      <alignment horizontal="center"/>
    </xf>
    <xf numFmtId="0" fontId="31" fillId="0" borderId="3" xfId="0" applyFont="1" applyBorder="1" applyAlignment="1">
      <alignment horizontal="center"/>
    </xf>
    <xf numFmtId="1" fontId="22" fillId="0" borderId="3" xfId="0" applyNumberFormat="1" applyFont="1" applyBorder="1" applyAlignment="1" applyProtection="1">
      <alignment vertical="center"/>
      <protection locked="0"/>
    </xf>
    <xf numFmtId="1" fontId="22" fillId="0" borderId="26" xfId="0" applyNumberFormat="1" applyFont="1" applyBorder="1" applyAlignment="1" applyProtection="1">
      <alignment vertical="center"/>
      <protection locked="0"/>
    </xf>
    <xf numFmtId="0" fontId="31" fillId="0" borderId="0" xfId="0" applyFont="1" applyAlignment="1">
      <alignment horizontal="center"/>
    </xf>
    <xf numFmtId="0" fontId="0" fillId="7" borderId="66" xfId="0" applyFill="1" applyBorder="1" applyAlignment="1">
      <alignment vertical="center" wrapText="1"/>
    </xf>
    <xf numFmtId="0" fontId="0" fillId="7" borderId="66" xfId="0" applyFill="1" applyBorder="1" applyAlignment="1">
      <alignment wrapText="1"/>
    </xf>
    <xf numFmtId="0" fontId="0" fillId="4" borderId="68" xfId="0" applyFill="1" applyBorder="1" applyAlignment="1">
      <alignment vertical="center"/>
    </xf>
    <xf numFmtId="0" fontId="14" fillId="4" borderId="0" xfId="0" applyFont="1" applyFill="1" applyAlignment="1">
      <alignment wrapText="1"/>
    </xf>
    <xf numFmtId="0" fontId="13" fillId="4" borderId="0" xfId="0" applyFont="1" applyFill="1" applyAlignment="1">
      <alignment wrapText="1"/>
    </xf>
    <xf numFmtId="0" fontId="13" fillId="4" borderId="0" xfId="0" applyFont="1" applyFill="1" applyAlignment="1">
      <alignment vertical="center" wrapText="1"/>
    </xf>
    <xf numFmtId="0" fontId="15" fillId="8" borderId="65" xfId="1" applyFont="1" applyFill="1" applyBorder="1" applyAlignment="1">
      <alignment vertical="center" wrapText="1"/>
    </xf>
    <xf numFmtId="1" fontId="22" fillId="0" borderId="41" xfId="0" applyNumberFormat="1" applyFont="1" applyBorder="1" applyAlignment="1" applyProtection="1">
      <alignment horizontal="center" vertical="center"/>
      <protection locked="0"/>
    </xf>
    <xf numFmtId="1" fontId="22" fillId="0" borderId="43" xfId="0" applyNumberFormat="1" applyFont="1" applyBorder="1" applyAlignment="1" applyProtection="1">
      <alignment vertical="center"/>
      <protection locked="0"/>
    </xf>
    <xf numFmtId="1" fontId="29" fillId="0" borderId="35" xfId="0" applyNumberFormat="1" applyFont="1" applyBorder="1" applyAlignment="1" applyProtection="1">
      <alignment horizontal="center" vertical="center"/>
      <protection locked="0"/>
    </xf>
    <xf numFmtId="1" fontId="29" fillId="0" borderId="41" xfId="0" applyNumberFormat="1" applyFont="1" applyBorder="1" applyAlignment="1" applyProtection="1">
      <alignment horizontal="center" vertical="center"/>
      <protection locked="0"/>
    </xf>
    <xf numFmtId="0" fontId="0" fillId="7" borderId="0" xfId="0" applyFill="1" applyAlignment="1">
      <alignment vertical="center" wrapText="1"/>
    </xf>
    <xf numFmtId="0" fontId="0" fillId="7" borderId="69" xfId="0" applyFill="1" applyBorder="1" applyAlignment="1">
      <alignment vertical="center" wrapText="1"/>
    </xf>
    <xf numFmtId="0" fontId="0" fillId="4" borderId="42" xfId="0" applyFill="1" applyBorder="1"/>
    <xf numFmtId="1" fontId="29" fillId="0" borderId="43" xfId="0" applyNumberFormat="1" applyFont="1" applyBorder="1" applyAlignment="1" applyProtection="1">
      <alignment vertical="center"/>
      <protection locked="0"/>
    </xf>
    <xf numFmtId="0" fontId="6" fillId="0" borderId="7"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34" xfId="0" applyFont="1" applyBorder="1" applyAlignment="1" applyProtection="1">
      <alignment horizontal="left" vertical="top" wrapText="1"/>
      <protection locked="0"/>
    </xf>
    <xf numFmtId="0" fontId="6" fillId="0" borderId="16" xfId="0" applyFont="1" applyBorder="1" applyAlignment="1" applyProtection="1">
      <alignment horizontal="left" vertical="top" wrapText="1"/>
      <protection locked="0"/>
    </xf>
    <xf numFmtId="0" fontId="6" fillId="0" borderId="23" xfId="0" applyFont="1" applyBorder="1" applyAlignment="1" applyProtection="1">
      <alignment horizontal="left" vertical="top" wrapText="1"/>
      <protection locked="0"/>
    </xf>
    <xf numFmtId="0" fontId="6" fillId="0" borderId="6" xfId="0" applyFont="1" applyBorder="1" applyAlignment="1" applyProtection="1">
      <alignment horizontal="left" vertical="top" wrapText="1"/>
      <protection locked="0"/>
    </xf>
    <xf numFmtId="0" fontId="6" fillId="0" borderId="1" xfId="0" applyFont="1" applyBorder="1" applyAlignment="1" applyProtection="1">
      <alignment horizontal="left" vertical="top" wrapText="1"/>
      <protection locked="0"/>
    </xf>
    <xf numFmtId="0" fontId="6" fillId="0" borderId="2"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8" xfId="0" applyFont="1" applyBorder="1" applyAlignment="1" applyProtection="1">
      <alignment horizontal="left" vertical="top" wrapText="1"/>
      <protection locked="0"/>
    </xf>
    <xf numFmtId="0" fontId="2" fillId="0" borderId="9" xfId="0" applyFont="1" applyBorder="1" applyAlignment="1" applyProtection="1">
      <alignment horizontal="left" vertical="top" wrapText="1"/>
      <protection locked="0"/>
    </xf>
    <xf numFmtId="0" fontId="2" fillId="0" borderId="4"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0" fontId="5" fillId="0" borderId="7"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8" xfId="0" applyFont="1" applyBorder="1" applyAlignment="1" applyProtection="1">
      <alignment horizontal="left" vertical="top"/>
      <protection locked="0"/>
    </xf>
    <xf numFmtId="0" fontId="6" fillId="0" borderId="7" xfId="0" applyFont="1" applyBorder="1" applyAlignment="1" applyProtection="1">
      <alignment horizontal="left" vertical="top"/>
      <protection locked="0"/>
    </xf>
    <xf numFmtId="0" fontId="6" fillId="0" borderId="9" xfId="0" applyFont="1" applyBorder="1" applyAlignment="1" applyProtection="1">
      <alignment horizontal="left" vertical="top"/>
      <protection locked="0"/>
    </xf>
    <xf numFmtId="0" fontId="6" fillId="0" borderId="4" xfId="0" applyFont="1" applyBorder="1" applyAlignment="1" applyProtection="1">
      <alignment horizontal="left" vertical="top"/>
      <protection locked="0"/>
    </xf>
    <xf numFmtId="0" fontId="6" fillId="0" borderId="5" xfId="0" applyFont="1" applyBorder="1" applyAlignment="1" applyProtection="1">
      <alignment horizontal="left" vertical="top"/>
      <protection locked="0"/>
    </xf>
    <xf numFmtId="0" fontId="6" fillId="0" borderId="9" xfId="0" applyFont="1" applyBorder="1" applyAlignment="1" applyProtection="1">
      <alignment horizontal="left" vertical="top" wrapText="1"/>
      <protection locked="0"/>
    </xf>
    <xf numFmtId="0" fontId="6" fillId="0" borderId="4" xfId="0" applyFont="1" applyBorder="1" applyAlignment="1" applyProtection="1">
      <alignment horizontal="left" vertical="top" wrapText="1"/>
      <protection locked="0"/>
    </xf>
    <xf numFmtId="0" fontId="6" fillId="0" borderId="5" xfId="0" applyFont="1" applyBorder="1" applyAlignment="1" applyProtection="1">
      <alignment horizontal="left" vertical="top" wrapText="1"/>
      <protection locked="0"/>
    </xf>
    <xf numFmtId="0" fontId="6" fillId="0" borderId="7" xfId="0" applyFont="1" applyBorder="1" applyAlignment="1" applyProtection="1">
      <alignment horizontal="center" vertical="top" wrapText="1"/>
      <protection locked="0"/>
    </xf>
    <xf numFmtId="0" fontId="6" fillId="0" borderId="0" xfId="0" applyFont="1" applyAlignment="1" applyProtection="1">
      <alignment horizontal="center" vertical="top" wrapText="1"/>
      <protection locked="0"/>
    </xf>
    <xf numFmtId="0" fontId="6" fillId="0" borderId="8" xfId="0" applyFont="1" applyBorder="1" applyAlignment="1" applyProtection="1">
      <alignment horizontal="center" vertical="top" wrapText="1"/>
      <protection locked="0"/>
    </xf>
    <xf numFmtId="0" fontId="4" fillId="0" borderId="4" xfId="0" applyFont="1" applyBorder="1"/>
    <xf numFmtId="0" fontId="5" fillId="3" borderId="6" xfId="0" applyFont="1" applyFill="1" applyBorder="1" applyAlignment="1">
      <alignment horizontal="center" vertical="center"/>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xf>
    <xf numFmtId="0" fontId="4" fillId="0" borderId="0" xfId="0" applyFont="1"/>
    <xf numFmtId="1" fontId="4" fillId="0" borderId="26" xfId="0" applyNumberFormat="1" applyFont="1" applyBorder="1" applyAlignment="1" applyProtection="1">
      <alignment horizontal="center" vertical="center"/>
      <protection locked="0"/>
    </xf>
    <xf numFmtId="0" fontId="5" fillId="2" borderId="45" xfId="0" applyFont="1" applyFill="1" applyBorder="1" applyAlignment="1">
      <alignment horizontal="center" vertical="center"/>
    </xf>
    <xf numFmtId="0" fontId="5" fillId="2" borderId="32" xfId="0" applyFont="1" applyFill="1" applyBorder="1" applyAlignment="1">
      <alignment horizontal="center" vertical="center"/>
    </xf>
    <xf numFmtId="0" fontId="5" fillId="2" borderId="33" xfId="0" applyFont="1" applyFill="1" applyBorder="1" applyAlignment="1">
      <alignment horizontal="center" vertical="center"/>
    </xf>
    <xf numFmtId="0" fontId="4" fillId="0" borderId="1" xfId="0" applyFont="1" applyBorder="1"/>
    <xf numFmtId="0" fontId="4" fillId="0" borderId="57" xfId="0" applyFont="1" applyBorder="1"/>
    <xf numFmtId="0" fontId="4" fillId="0" borderId="56" xfId="0" applyFont="1" applyBorder="1"/>
    <xf numFmtId="0" fontId="4" fillId="0" borderId="2" xfId="0" applyFont="1" applyBorder="1"/>
    <xf numFmtId="0" fontId="4" fillId="0" borderId="58" xfId="0" applyFont="1" applyBorder="1"/>
    <xf numFmtId="0" fontId="4" fillId="0" borderId="59" xfId="0" applyFont="1" applyBorder="1"/>
    <xf numFmtId="0" fontId="4" fillId="0" borderId="60" xfId="0" applyFont="1" applyBorder="1"/>
    <xf numFmtId="0" fontId="4" fillId="0" borderId="61" xfId="0" applyFont="1" applyBorder="1"/>
    <xf numFmtId="0" fontId="4" fillId="0" borderId="8" xfId="0" applyFont="1" applyBorder="1"/>
    <xf numFmtId="0" fontId="4" fillId="0" borderId="62" xfId="0" applyFont="1" applyBorder="1"/>
    <xf numFmtId="0" fontId="4" fillId="0" borderId="5" xfId="0" applyFont="1" applyBorder="1"/>
    <xf numFmtId="0" fontId="7" fillId="0" borderId="25" xfId="0" applyFont="1" applyBorder="1" applyAlignment="1">
      <alignment horizontal="left" vertical="center" wrapText="1"/>
    </xf>
    <xf numFmtId="0" fontId="7" fillId="0" borderId="26" xfId="0" applyFont="1" applyBorder="1" applyAlignment="1">
      <alignment horizontal="left" vertical="center" wrapText="1"/>
    </xf>
    <xf numFmtId="0" fontId="7" fillId="0" borderId="19" xfId="0" applyFont="1" applyBorder="1" applyAlignment="1">
      <alignment horizontal="center" vertical="center" wrapText="1"/>
    </xf>
    <xf numFmtId="0" fontId="7" fillId="0" borderId="22" xfId="0" applyFont="1" applyBorder="1" applyAlignment="1">
      <alignment horizontal="left" vertical="center" wrapText="1"/>
    </xf>
    <xf numFmtId="0" fontId="7" fillId="0" borderId="3" xfId="0" applyFont="1" applyBorder="1" applyAlignment="1">
      <alignment horizontal="left" vertical="center" wrapText="1"/>
    </xf>
    <xf numFmtId="1" fontId="4" fillId="0" borderId="35" xfId="0" applyNumberFormat="1" applyFont="1" applyBorder="1" applyAlignment="1" applyProtection="1">
      <alignment horizontal="center" vertical="center"/>
      <protection locked="0"/>
    </xf>
    <xf numFmtId="1" fontId="4" fillId="0" borderId="36" xfId="0" applyNumberFormat="1" applyFont="1" applyBorder="1" applyAlignment="1" applyProtection="1">
      <alignment horizontal="center" vertical="center"/>
      <protection locked="0"/>
    </xf>
    <xf numFmtId="1" fontId="4" fillId="0" borderId="39" xfId="0" applyNumberFormat="1" applyFont="1" applyBorder="1" applyAlignment="1" applyProtection="1">
      <alignment horizontal="center" vertical="center"/>
      <protection locked="0"/>
    </xf>
    <xf numFmtId="0" fontId="9" fillId="0" borderId="45" xfId="0" applyFont="1" applyBorder="1" applyAlignment="1" applyProtection="1">
      <alignment horizontal="center" vertical="center" wrapText="1"/>
      <protection locked="0"/>
    </xf>
    <xf numFmtId="0" fontId="9" fillId="0" borderId="32" xfId="0" applyFont="1" applyBorder="1" applyAlignment="1" applyProtection="1">
      <alignment horizontal="center" vertical="center" wrapText="1"/>
      <protection locked="0"/>
    </xf>
    <xf numFmtId="0" fontId="9" fillId="0" borderId="33" xfId="0" applyFont="1" applyBorder="1" applyAlignment="1" applyProtection="1">
      <alignment horizontal="center" vertical="center" wrapText="1"/>
      <protection locked="0"/>
    </xf>
    <xf numFmtId="0" fontId="7" fillId="0" borderId="18" xfId="0" applyFont="1" applyBorder="1" applyAlignment="1">
      <alignment horizontal="left" vertical="center" wrapText="1"/>
    </xf>
    <xf numFmtId="0" fontId="7" fillId="0" borderId="19" xfId="0" applyFont="1" applyBorder="1" applyAlignment="1">
      <alignment horizontal="left" vertical="center" wrapText="1"/>
    </xf>
    <xf numFmtId="0" fontId="7" fillId="0" borderId="19" xfId="0" applyFont="1" applyBorder="1" applyAlignment="1">
      <alignment horizontal="center" vertical="center"/>
    </xf>
    <xf numFmtId="0" fontId="2" fillId="0" borderId="10"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27"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6" fillId="0" borderId="3" xfId="0" applyFont="1" applyBorder="1" applyAlignment="1">
      <alignment horizontal="center" vertical="center" wrapText="1"/>
    </xf>
    <xf numFmtId="0" fontId="2" fillId="0" borderId="35" xfId="0" applyFont="1" applyBorder="1" applyAlignment="1" applyProtection="1">
      <alignment horizontal="center" vertical="center" wrapText="1"/>
      <protection locked="0"/>
    </xf>
    <xf numFmtId="0" fontId="2" fillId="0" borderId="36" xfId="0" applyFont="1" applyBorder="1" applyAlignment="1" applyProtection="1">
      <alignment horizontal="center" vertical="center" wrapText="1"/>
      <protection locked="0"/>
    </xf>
    <xf numFmtId="0" fontId="2" fillId="0" borderId="39" xfId="0" applyFont="1" applyBorder="1" applyAlignment="1" applyProtection="1">
      <alignment horizontal="center" vertical="center" wrapText="1"/>
      <protection locked="0"/>
    </xf>
    <xf numFmtId="0" fontId="6" fillId="0" borderId="26" xfId="0" applyFont="1" applyBorder="1" applyAlignment="1">
      <alignment horizontal="center" vertical="center" wrapText="1"/>
    </xf>
    <xf numFmtId="0" fontId="2" fillId="0" borderId="41" xfId="0" applyFont="1" applyBorder="1" applyAlignment="1" applyProtection="1">
      <alignment horizontal="center" vertical="center" wrapText="1"/>
      <protection locked="0"/>
    </xf>
    <xf numFmtId="0" fontId="2" fillId="0" borderId="42" xfId="0" applyFont="1" applyBorder="1" applyAlignment="1" applyProtection="1">
      <alignment horizontal="center" vertical="center" wrapText="1"/>
      <protection locked="0"/>
    </xf>
    <xf numFmtId="0" fontId="2" fillId="0" borderId="43" xfId="0" applyFont="1" applyBorder="1" applyAlignment="1" applyProtection="1">
      <alignment horizontal="center" vertical="center" wrapText="1"/>
      <protection locked="0"/>
    </xf>
    <xf numFmtId="0" fontId="6" fillId="0" borderId="6" xfId="0" applyFont="1"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2" fillId="0" borderId="51" xfId="0" applyFont="1" applyBorder="1" applyAlignment="1" applyProtection="1">
      <alignment horizontal="center" vertical="center"/>
      <protection locked="0"/>
    </xf>
    <xf numFmtId="0" fontId="2" fillId="0" borderId="52" xfId="0" applyFont="1" applyBorder="1" applyAlignment="1" applyProtection="1">
      <alignment horizontal="center" vertical="center"/>
      <protection locked="0"/>
    </xf>
    <xf numFmtId="0" fontId="2" fillId="0" borderId="53" xfId="0" applyFont="1" applyBorder="1" applyAlignment="1" applyProtection="1">
      <alignment horizontal="center" vertical="center"/>
      <protection locked="0"/>
    </xf>
    <xf numFmtId="9" fontId="2" fillId="0" borderId="10" xfId="0" applyNumberFormat="1" applyFont="1" applyBorder="1" applyAlignment="1" applyProtection="1">
      <alignment horizontal="center" vertical="center"/>
      <protection locked="0"/>
    </xf>
    <xf numFmtId="9" fontId="2" fillId="0" borderId="12" xfId="0" applyNumberFormat="1" applyFont="1" applyBorder="1" applyAlignment="1" applyProtection="1">
      <alignment horizontal="center" vertical="center"/>
      <protection locked="0"/>
    </xf>
    <xf numFmtId="9" fontId="2" fillId="0" borderId="13" xfId="0" applyNumberFormat="1" applyFont="1" applyBorder="1" applyAlignment="1" applyProtection="1">
      <alignment horizontal="center" vertical="center"/>
      <protection locked="0"/>
    </xf>
    <xf numFmtId="9" fontId="2" fillId="0" borderId="14" xfId="0" applyNumberFormat="1" applyFont="1" applyBorder="1" applyAlignment="1" applyProtection="1">
      <alignment horizontal="center" vertical="center"/>
      <protection locked="0"/>
    </xf>
    <xf numFmtId="9" fontId="2" fillId="0" borderId="27" xfId="0" applyNumberFormat="1" applyFont="1" applyBorder="1" applyAlignment="1" applyProtection="1">
      <alignment horizontal="center" vertical="center"/>
      <protection locked="0"/>
    </xf>
    <xf numFmtId="9" fontId="2" fillId="0" borderId="28" xfId="0" applyNumberFormat="1" applyFont="1" applyBorder="1" applyAlignment="1" applyProtection="1">
      <alignment horizontal="center" vertical="center"/>
      <protection locked="0"/>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0" fontId="2" fillId="0" borderId="0" xfId="0" applyFont="1" applyAlignment="1">
      <alignment horizontal="left" vertical="center" wrapText="1"/>
    </xf>
    <xf numFmtId="0" fontId="2" fillId="0" borderId="14" xfId="0" applyFont="1" applyBorder="1" applyAlignment="1">
      <alignment horizontal="left" vertical="center" wrapText="1"/>
    </xf>
    <xf numFmtId="0" fontId="2" fillId="0" borderId="27" xfId="0" applyFont="1" applyBorder="1" applyAlignment="1">
      <alignment horizontal="left" vertical="center" wrapText="1"/>
    </xf>
    <xf numFmtId="0" fontId="2" fillId="0" borderId="4" xfId="0" applyFont="1" applyBorder="1" applyAlignment="1">
      <alignment horizontal="left" vertical="center" wrapText="1"/>
    </xf>
    <xf numFmtId="0" fontId="2" fillId="0" borderId="28" xfId="0" applyFont="1" applyBorder="1" applyAlignment="1">
      <alignment horizontal="left"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19" xfId="0" applyFont="1" applyBorder="1" applyAlignment="1">
      <alignment horizontal="center" vertical="center"/>
    </xf>
    <xf numFmtId="0" fontId="6" fillId="0" borderId="47" xfId="0" applyFont="1" applyBorder="1" applyAlignment="1">
      <alignment horizontal="center" vertical="center"/>
    </xf>
    <xf numFmtId="0" fontId="6" fillId="0" borderId="48" xfId="0" applyFont="1" applyBorder="1" applyAlignment="1">
      <alignment horizontal="center" vertical="center"/>
    </xf>
    <xf numFmtId="0" fontId="6" fillId="0" borderId="49" xfId="0" applyFont="1" applyBorder="1" applyAlignment="1">
      <alignment horizontal="center" vertical="center"/>
    </xf>
    <xf numFmtId="0" fontId="6" fillId="0" borderId="47"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23" xfId="0" applyFont="1" applyBorder="1" applyAlignment="1">
      <alignment horizontal="center" vertical="center" wrapText="1"/>
    </xf>
    <xf numFmtId="0" fontId="8" fillId="0" borderId="3" xfId="0" applyFont="1" applyBorder="1" applyAlignment="1">
      <alignment horizontal="center"/>
    </xf>
    <xf numFmtId="0" fontId="2" fillId="0" borderId="26" xfId="0" applyFont="1" applyBorder="1" applyAlignment="1" applyProtection="1">
      <alignment horizontal="left" vertical="center" wrapText="1"/>
      <protection locked="0"/>
    </xf>
    <xf numFmtId="9" fontId="2" fillId="0" borderId="41" xfId="0" applyNumberFormat="1" applyFont="1" applyBorder="1" applyAlignment="1" applyProtection="1">
      <alignment horizontal="center" vertical="center"/>
      <protection locked="0"/>
    </xf>
    <xf numFmtId="9" fontId="2" fillId="0" borderId="42" xfId="0" applyNumberFormat="1" applyFont="1" applyBorder="1" applyAlignment="1" applyProtection="1">
      <alignment horizontal="center" vertical="center"/>
      <protection locked="0"/>
    </xf>
    <xf numFmtId="9" fontId="2" fillId="0" borderId="43" xfId="0" applyNumberFormat="1" applyFont="1" applyBorder="1" applyAlignment="1" applyProtection="1">
      <alignment horizontal="center" vertical="center"/>
      <protection locked="0"/>
    </xf>
    <xf numFmtId="0" fontId="6" fillId="0" borderId="41" xfId="0" applyFont="1" applyBorder="1" applyAlignment="1" applyProtection="1">
      <alignment horizontal="center" vertical="center"/>
      <protection locked="0"/>
    </xf>
    <xf numFmtId="0" fontId="6" fillId="0" borderId="42"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1" fontId="2" fillId="0" borderId="26" xfId="0" applyNumberFormat="1" applyFont="1" applyBorder="1" applyAlignment="1" applyProtection="1">
      <alignment horizontal="center" vertical="center"/>
      <protection locked="0"/>
    </xf>
    <xf numFmtId="1" fontId="2" fillId="0" borderId="41" xfId="0" applyNumberFormat="1" applyFont="1" applyBorder="1" applyAlignment="1" applyProtection="1">
      <alignment horizontal="center" vertical="center"/>
      <protection locked="0"/>
    </xf>
    <xf numFmtId="1" fontId="2" fillId="0" borderId="44" xfId="0" applyNumberFormat="1" applyFont="1" applyBorder="1" applyAlignment="1" applyProtection="1">
      <alignment horizontal="center" vertical="center"/>
      <protection locked="0"/>
    </xf>
    <xf numFmtId="0" fontId="2" fillId="0" borderId="32" xfId="0" applyFont="1" applyBorder="1" applyAlignment="1">
      <alignment horizontal="center" vertical="center"/>
    </xf>
    <xf numFmtId="0" fontId="5" fillId="2" borderId="29" xfId="0" applyFont="1" applyFill="1" applyBorder="1" applyAlignment="1" applyProtection="1">
      <alignment horizontal="center" vertical="center"/>
      <protection locked="0"/>
    </xf>
    <xf numFmtId="0" fontId="5" fillId="2" borderId="30" xfId="0" applyFont="1" applyFill="1" applyBorder="1" applyAlignment="1" applyProtection="1">
      <alignment horizontal="center" vertical="center"/>
      <protection locked="0"/>
    </xf>
    <xf numFmtId="0" fontId="5" fillId="2" borderId="31" xfId="0" applyFont="1" applyFill="1" applyBorder="1" applyAlignment="1" applyProtection="1">
      <alignment horizontal="left" vertical="center" wrapText="1"/>
      <protection locked="0"/>
    </xf>
    <xf numFmtId="0" fontId="5" fillId="2" borderId="32" xfId="0" applyFont="1" applyFill="1" applyBorder="1" applyAlignment="1" applyProtection="1">
      <alignment horizontal="left" vertical="center" wrapText="1"/>
      <protection locked="0"/>
    </xf>
    <xf numFmtId="0" fontId="5" fillId="2" borderId="33" xfId="0" applyFont="1" applyFill="1" applyBorder="1" applyAlignment="1" applyProtection="1">
      <alignment horizontal="left" vertical="center" wrapText="1"/>
      <protection locked="0"/>
    </xf>
    <xf numFmtId="0" fontId="6" fillId="0" borderId="34" xfId="0" applyFont="1" applyBorder="1" applyAlignment="1">
      <alignment horizontal="center" vertical="center" wrapText="1"/>
    </xf>
    <xf numFmtId="0" fontId="2" fillId="0" borderId="15"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2" fillId="0" borderId="35" xfId="0" applyFont="1" applyBorder="1" applyAlignment="1" applyProtection="1">
      <alignment horizontal="lef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1" fillId="0" borderId="18" xfId="0" applyFont="1" applyBorder="1" applyAlignment="1">
      <alignment horizontal="center" vertical="center"/>
    </xf>
    <xf numFmtId="0" fontId="1" fillId="0" borderId="19" xfId="0" applyFont="1" applyBorder="1" applyAlignment="1">
      <alignment horizontal="center" vertical="center"/>
    </xf>
    <xf numFmtId="0" fontId="1" fillId="0" borderId="22" xfId="0" applyFont="1" applyBorder="1" applyAlignment="1">
      <alignment horizontal="center" vertical="center"/>
    </xf>
    <xf numFmtId="0" fontId="1" fillId="0" borderId="3" xfId="0" applyFont="1" applyBorder="1" applyAlignment="1">
      <alignment horizontal="center" vertical="center"/>
    </xf>
    <xf numFmtId="0" fontId="1" fillId="0" borderId="25" xfId="0" applyFont="1" applyBorder="1" applyAlignment="1">
      <alignment horizontal="center" vertical="center"/>
    </xf>
    <xf numFmtId="0" fontId="1" fillId="0" borderId="26" xfId="0" applyFont="1" applyBorder="1" applyAlignment="1">
      <alignment horizontal="center" vertical="center"/>
    </xf>
    <xf numFmtId="0" fontId="3" fillId="0" borderId="19" xfId="0" applyFont="1" applyBorder="1" applyAlignment="1">
      <alignment horizontal="center" vertical="center" wrapText="1"/>
    </xf>
    <xf numFmtId="0" fontId="3" fillId="0" borderId="3" xfId="0" applyFont="1" applyBorder="1" applyAlignment="1">
      <alignment horizontal="center" vertical="center" wrapText="1"/>
    </xf>
    <xf numFmtId="0" fontId="1" fillId="0" borderId="20" xfId="0" applyFont="1" applyBorder="1" applyAlignment="1">
      <alignment horizontal="center" vertical="center"/>
    </xf>
    <xf numFmtId="0" fontId="1" fillId="0" borderId="1" xfId="0" applyFont="1" applyBorder="1" applyAlignment="1">
      <alignment horizontal="center" vertical="center"/>
    </xf>
    <xf numFmtId="0" fontId="1" fillId="0" borderId="21" xfId="0" applyFont="1" applyBorder="1" applyAlignment="1">
      <alignment horizontal="center" vertical="center"/>
    </xf>
    <xf numFmtId="0" fontId="1" fillId="0" borderId="15" xfId="0" applyFont="1" applyBorder="1" applyAlignment="1">
      <alignment horizontal="center" vertical="center"/>
    </xf>
    <xf numFmtId="0" fontId="1" fillId="0" borderId="16" xfId="0" applyFont="1" applyBorder="1" applyAlignment="1">
      <alignment horizontal="center" vertical="center"/>
    </xf>
    <xf numFmtId="0" fontId="1" fillId="0" borderId="17" xfId="0" applyFont="1" applyBorder="1" applyAlignment="1">
      <alignment horizontal="center" vertical="center"/>
    </xf>
    <xf numFmtId="0" fontId="3" fillId="0" borderId="20"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3" fillId="0" borderId="23" xfId="0" applyFont="1" applyBorder="1" applyAlignment="1">
      <alignment horizontal="center" vertical="center"/>
    </xf>
    <xf numFmtId="0" fontId="3" fillId="0" borderId="26" xfId="0" applyFont="1" applyBorder="1" applyAlignment="1">
      <alignment horizontal="center" vertical="center" wrapText="1"/>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27" xfId="0" applyFont="1" applyBorder="1" applyAlignment="1">
      <alignment horizontal="center" vertical="center"/>
    </xf>
    <xf numFmtId="0" fontId="1" fillId="0" borderId="4" xfId="0" applyFont="1" applyBorder="1" applyAlignment="1">
      <alignment horizontal="center" vertical="center"/>
    </xf>
    <xf numFmtId="0" fontId="1" fillId="0" borderId="28"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24" xfId="0" applyFont="1" applyBorder="1" applyAlignment="1">
      <alignment horizontal="center" vertical="center"/>
    </xf>
    <xf numFmtId="0" fontId="3" fillId="0" borderId="27"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6" fillId="0" borderId="38" xfId="0" applyFont="1" applyBorder="1" applyAlignment="1">
      <alignment horizontal="center" vertical="center"/>
    </xf>
    <xf numFmtId="0" fontId="6" fillId="0" borderId="39" xfId="0" applyFont="1" applyBorder="1" applyAlignment="1">
      <alignment horizontal="center" vertical="center"/>
    </xf>
    <xf numFmtId="0" fontId="6" fillId="0" borderId="40" xfId="0" applyFont="1" applyBorder="1" applyAlignment="1">
      <alignment horizontal="center" vertical="center" wrapText="1"/>
    </xf>
    <xf numFmtId="0" fontId="6" fillId="0" borderId="7" xfId="0" applyFont="1" applyBorder="1" applyAlignment="1">
      <alignment horizontal="center" vertical="center" wrapText="1"/>
    </xf>
    <xf numFmtId="0" fontId="6" fillId="0" borderId="0" xfId="0" applyFont="1" applyAlignment="1">
      <alignment horizontal="center" vertical="center" wrapText="1"/>
    </xf>
    <xf numFmtId="0" fontId="6" fillId="0" borderId="9" xfId="0" applyFont="1" applyBorder="1" applyAlignment="1">
      <alignment horizontal="center" vertical="center" wrapText="1"/>
    </xf>
    <xf numFmtId="0" fontId="6" fillId="0" borderId="4" xfId="0" applyFont="1" applyBorder="1" applyAlignment="1">
      <alignment horizontal="center" vertical="center" wrapText="1"/>
    </xf>
    <xf numFmtId="0" fontId="6" fillId="0" borderId="35" xfId="0" applyFont="1" applyBorder="1" applyAlignment="1">
      <alignment horizontal="center" vertical="center"/>
    </xf>
    <xf numFmtId="0" fontId="6" fillId="0" borderId="36" xfId="0" applyFont="1" applyBorder="1" applyAlignment="1">
      <alignment horizontal="center" vertical="center"/>
    </xf>
    <xf numFmtId="0" fontId="6" fillId="0" borderId="3" xfId="0" applyFont="1" applyBorder="1" applyAlignment="1">
      <alignment horizontal="center" vertical="center"/>
    </xf>
    <xf numFmtId="0" fontId="6" fillId="0" borderId="37" xfId="0" applyFont="1" applyBorder="1" applyAlignment="1">
      <alignment horizontal="center" vertical="center"/>
    </xf>
    <xf numFmtId="0" fontId="2" fillId="0" borderId="39" xfId="0" applyFont="1" applyBorder="1" applyAlignment="1" applyProtection="1">
      <alignment horizontal="left" vertical="center" wrapText="1"/>
      <protection locked="0"/>
    </xf>
    <xf numFmtId="0" fontId="16" fillId="4" borderId="0" xfId="0" applyFont="1" applyFill="1" applyAlignment="1">
      <alignment horizontal="center" wrapText="1"/>
    </xf>
    <xf numFmtId="0" fontId="17" fillId="4" borderId="0" xfId="0" applyFont="1" applyFill="1" applyAlignment="1">
      <alignment horizontal="center" wrapText="1"/>
    </xf>
    <xf numFmtId="0" fontId="2" fillId="0" borderId="0" xfId="0" applyFont="1" applyAlignment="1">
      <alignment horizontal="center"/>
    </xf>
    <xf numFmtId="14" fontId="25" fillId="4" borderId="3" xfId="0" applyNumberFormat="1" applyFont="1" applyFill="1" applyBorder="1" applyAlignment="1">
      <alignment horizontal="center" vertical="center" wrapText="1"/>
    </xf>
    <xf numFmtId="0" fontId="25" fillId="4" borderId="3" xfId="0" applyFont="1" applyFill="1" applyBorder="1" applyAlignment="1">
      <alignment horizontal="center" vertical="center" wrapText="1"/>
    </xf>
    <xf numFmtId="0" fontId="2" fillId="0" borderId="13" xfId="0" applyFont="1" applyBorder="1" applyAlignment="1">
      <alignment horizontal="center"/>
    </xf>
    <xf numFmtId="0" fontId="28" fillId="0" borderId="7" xfId="0" applyFont="1" applyBorder="1" applyAlignment="1" applyProtection="1">
      <alignment horizontal="left" vertical="top" wrapText="1"/>
      <protection locked="0"/>
    </xf>
    <xf numFmtId="0" fontId="28" fillId="0" borderId="0" xfId="0" applyFont="1" applyAlignment="1" applyProtection="1">
      <alignment horizontal="left" vertical="top" wrapText="1"/>
      <protection locked="0"/>
    </xf>
    <xf numFmtId="0" fontId="28" fillId="0" borderId="8" xfId="0" applyFont="1" applyBorder="1" applyAlignment="1" applyProtection="1">
      <alignment horizontal="left" vertical="top" wrapText="1"/>
      <protection locked="0"/>
    </xf>
    <xf numFmtId="0" fontId="24" fillId="0" borderId="6" xfId="0" applyFont="1" applyBorder="1" applyAlignment="1" applyProtection="1">
      <alignment horizontal="left" vertical="top"/>
      <protection locked="0"/>
    </xf>
    <xf numFmtId="0" fontId="5" fillId="0" borderId="1" xfId="0" applyFont="1" applyBorder="1" applyAlignment="1" applyProtection="1">
      <alignment horizontal="left" vertical="top"/>
      <protection locked="0"/>
    </xf>
    <xf numFmtId="0" fontId="5" fillId="0" borderId="2" xfId="0" applyFont="1" applyBorder="1" applyAlignment="1" applyProtection="1">
      <alignment horizontal="left" vertical="top"/>
      <protection locked="0"/>
    </xf>
    <xf numFmtId="0" fontId="5" fillId="0" borderId="9" xfId="0" applyFont="1" applyBorder="1" applyAlignment="1" applyProtection="1">
      <alignment horizontal="left" vertical="top"/>
      <protection locked="0"/>
    </xf>
    <xf numFmtId="0" fontId="5" fillId="0" borderId="4" xfId="0" applyFont="1" applyBorder="1" applyAlignment="1" applyProtection="1">
      <alignment horizontal="left" vertical="top"/>
      <protection locked="0"/>
    </xf>
    <xf numFmtId="0" fontId="5" fillId="0" borderId="5" xfId="0" applyFont="1" applyBorder="1" applyAlignment="1" applyProtection="1">
      <alignment horizontal="left" vertical="top"/>
      <protection locked="0"/>
    </xf>
    <xf numFmtId="0" fontId="22" fillId="0" borderId="0" xfId="0" applyFont="1"/>
    <xf numFmtId="0" fontId="22" fillId="0" borderId="4" xfId="0" applyFont="1" applyBorder="1"/>
    <xf numFmtId="0" fontId="19" fillId="6" borderId="6"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2" xfId="0" applyFont="1" applyFill="1" applyBorder="1" applyAlignment="1">
      <alignment horizontal="center" vertical="center"/>
    </xf>
    <xf numFmtId="1" fontId="2" fillId="0" borderId="35" xfId="0" applyNumberFormat="1" applyFont="1" applyBorder="1" applyAlignment="1" applyProtection="1">
      <alignment horizontal="center" vertical="center"/>
      <protection locked="0"/>
    </xf>
    <xf numFmtId="1" fontId="2" fillId="0" borderId="36" xfId="0" applyNumberFormat="1" applyFont="1" applyBorder="1" applyAlignment="1" applyProtection="1">
      <alignment horizontal="center" vertical="center"/>
      <protection locked="0"/>
    </xf>
    <xf numFmtId="1" fontId="2" fillId="0" borderId="39" xfId="0" applyNumberFormat="1" applyFont="1" applyBorder="1" applyAlignment="1" applyProtection="1">
      <alignment horizontal="center" vertical="center"/>
      <protection locked="0"/>
    </xf>
    <xf numFmtId="1" fontId="22" fillId="0" borderId="35" xfId="0" applyNumberFormat="1" applyFont="1" applyBorder="1" applyAlignment="1" applyProtection="1">
      <alignment horizontal="center" vertical="center"/>
      <protection locked="0"/>
    </xf>
    <xf numFmtId="1" fontId="22" fillId="0" borderId="39" xfId="0" applyNumberFormat="1" applyFont="1" applyBorder="1" applyAlignment="1" applyProtection="1">
      <alignment horizontal="center" vertical="center"/>
      <protection locked="0"/>
    </xf>
    <xf numFmtId="1" fontId="22" fillId="0" borderId="36" xfId="0" applyNumberFormat="1" applyFont="1" applyBorder="1" applyAlignment="1" applyProtection="1">
      <alignment horizontal="center" vertical="center"/>
      <protection locked="0"/>
    </xf>
    <xf numFmtId="0" fontId="21" fillId="0" borderId="25" xfId="0" applyFont="1" applyBorder="1" applyAlignment="1">
      <alignment horizontal="left" vertical="center" wrapText="1"/>
    </xf>
    <xf numFmtId="0" fontId="21" fillId="0" borderId="26" xfId="0" applyFont="1" applyBorder="1" applyAlignment="1">
      <alignment horizontal="left" vertical="center" wrapText="1"/>
    </xf>
    <xf numFmtId="1" fontId="22" fillId="0" borderId="26" xfId="0" applyNumberFormat="1" applyFont="1" applyBorder="1" applyAlignment="1" applyProtection="1">
      <alignment horizontal="center" vertical="center"/>
      <protection locked="0"/>
    </xf>
    <xf numFmtId="0" fontId="23" fillId="0" borderId="45" xfId="0" applyFont="1" applyBorder="1" applyAlignment="1" applyProtection="1">
      <alignment horizontal="center" vertical="center" wrapText="1"/>
      <protection locked="0"/>
    </xf>
    <xf numFmtId="0" fontId="23" fillId="0" borderId="32" xfId="0" applyFont="1" applyBorder="1" applyAlignment="1" applyProtection="1">
      <alignment horizontal="center" vertical="center" wrapText="1"/>
      <protection locked="0"/>
    </xf>
    <xf numFmtId="0" fontId="23" fillId="0" borderId="33" xfId="0" applyFont="1" applyBorder="1" applyAlignment="1" applyProtection="1">
      <alignment horizontal="center" vertical="center" wrapText="1"/>
      <protection locked="0"/>
    </xf>
    <xf numFmtId="0" fontId="19" fillId="5" borderId="45" xfId="0" applyFont="1" applyFill="1" applyBorder="1" applyAlignment="1">
      <alignment horizontal="center" vertical="center"/>
    </xf>
    <xf numFmtId="0" fontId="19" fillId="5" borderId="32" xfId="0" applyFont="1" applyFill="1" applyBorder="1" applyAlignment="1">
      <alignment horizontal="center" vertical="center"/>
    </xf>
    <xf numFmtId="0" fontId="19" fillId="5" borderId="33" xfId="0" applyFont="1" applyFill="1" applyBorder="1" applyAlignment="1">
      <alignment horizontal="center" vertical="center"/>
    </xf>
    <xf numFmtId="0" fontId="22" fillId="0" borderId="1" xfId="0" applyFont="1" applyBorder="1"/>
    <xf numFmtId="0" fontId="22" fillId="0" borderId="57" xfId="0" applyFont="1" applyBorder="1"/>
    <xf numFmtId="0" fontId="22" fillId="0" borderId="56" xfId="0" applyFont="1" applyBorder="1"/>
    <xf numFmtId="0" fontId="22" fillId="0" borderId="2" xfId="0" applyFont="1" applyBorder="1"/>
    <xf numFmtId="0" fontId="22" fillId="0" borderId="58" xfId="0" applyFont="1" applyBorder="1"/>
    <xf numFmtId="0" fontId="22" fillId="0" borderId="59" xfId="0" applyFont="1" applyBorder="1"/>
    <xf numFmtId="0" fontId="22" fillId="0" borderId="60" xfId="0" applyFont="1" applyBorder="1"/>
    <xf numFmtId="0" fontId="22" fillId="0" borderId="61" xfId="0" applyFont="1" applyBorder="1"/>
    <xf numFmtId="0" fontId="22" fillId="0" borderId="8" xfId="0" applyFont="1" applyBorder="1"/>
    <xf numFmtId="0" fontId="22" fillId="0" borderId="62" xfId="0" applyFont="1" applyBorder="1"/>
    <xf numFmtId="0" fontId="22" fillId="0" borderId="5" xfId="0" applyFont="1" applyBorder="1"/>
    <xf numFmtId="0" fontId="21" fillId="0" borderId="22" xfId="0" applyFont="1" applyBorder="1" applyAlignment="1">
      <alignment horizontal="left" vertical="center" wrapText="1"/>
    </xf>
    <xf numFmtId="0" fontId="21" fillId="0" borderId="3" xfId="0" applyFont="1" applyBorder="1" applyAlignment="1">
      <alignment horizontal="left" vertical="center" wrapText="1"/>
    </xf>
    <xf numFmtId="0" fontId="22" fillId="0" borderId="41" xfId="0" applyFont="1" applyBorder="1" applyAlignment="1" applyProtection="1">
      <alignment horizontal="center" vertical="center" wrapText="1"/>
      <protection locked="0"/>
    </xf>
    <xf numFmtId="0" fontId="22" fillId="0" borderId="42" xfId="0" applyFont="1" applyBorder="1" applyAlignment="1" applyProtection="1">
      <alignment horizontal="center" vertical="center" wrapText="1"/>
      <protection locked="0"/>
    </xf>
    <xf numFmtId="0" fontId="22" fillId="0" borderId="43" xfId="0" applyFont="1" applyBorder="1" applyAlignment="1" applyProtection="1">
      <alignment horizontal="center" vertical="center" wrapText="1"/>
      <protection locked="0"/>
    </xf>
    <xf numFmtId="0" fontId="19" fillId="5" borderId="6" xfId="0" applyFont="1" applyFill="1" applyBorder="1" applyAlignment="1">
      <alignment horizontal="center" vertical="center"/>
    </xf>
    <xf numFmtId="0" fontId="19" fillId="5" borderId="1" xfId="0" applyFont="1" applyFill="1" applyBorder="1" applyAlignment="1">
      <alignment horizontal="center" vertical="center"/>
    </xf>
    <xf numFmtId="0" fontId="21" fillId="0" borderId="3" xfId="0" applyFont="1" applyBorder="1" applyAlignment="1">
      <alignment horizontal="center" vertical="center" wrapText="1"/>
    </xf>
    <xf numFmtId="0" fontId="21" fillId="0" borderId="48" xfId="0" applyFont="1" applyBorder="1" applyAlignment="1">
      <alignment horizontal="center" vertical="center"/>
    </xf>
    <xf numFmtId="0" fontId="21" fillId="0" borderId="49" xfId="0" applyFont="1" applyBorder="1" applyAlignment="1">
      <alignment horizontal="center" vertical="center"/>
    </xf>
    <xf numFmtId="0" fontId="21" fillId="0" borderId="47" xfId="0" applyFont="1" applyBorder="1" applyAlignment="1">
      <alignment horizontal="center" vertical="center"/>
    </xf>
    <xf numFmtId="0" fontId="21" fillId="0" borderId="19" xfId="0" applyFont="1" applyBorder="1" applyAlignment="1">
      <alignment horizontal="center" vertical="center"/>
    </xf>
    <xf numFmtId="0" fontId="21" fillId="0" borderId="47" xfId="0" applyFont="1" applyBorder="1" applyAlignment="1">
      <alignment horizontal="center" vertical="center" wrapText="1"/>
    </xf>
    <xf numFmtId="0" fontId="21" fillId="0" borderId="48" xfId="0" applyFont="1" applyBorder="1" applyAlignment="1">
      <alignment horizontal="center" vertical="center" wrapText="1"/>
    </xf>
    <xf numFmtId="0" fontId="21" fillId="0" borderId="50" xfId="0" applyFont="1" applyBorder="1" applyAlignment="1">
      <alignment horizontal="center" vertical="center" wrapText="1"/>
    </xf>
    <xf numFmtId="0" fontId="21" fillId="0" borderId="19" xfId="0" applyFont="1" applyBorder="1" applyAlignment="1">
      <alignment horizontal="center" vertical="center" wrapText="1"/>
    </xf>
    <xf numFmtId="0" fontId="29" fillId="0" borderId="40" xfId="0" applyFont="1" applyBorder="1" applyAlignment="1" applyProtection="1">
      <alignment horizontal="center" vertical="center"/>
      <protection locked="0"/>
    </xf>
    <xf numFmtId="0" fontId="29" fillId="0" borderId="12"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 xfId="0" applyFont="1" applyBorder="1" applyAlignment="1" applyProtection="1">
      <alignment horizontal="center" vertical="center"/>
      <protection locked="0"/>
    </xf>
    <xf numFmtId="0" fontId="29" fillId="0" borderId="9" xfId="0" applyFont="1" applyBorder="1" applyAlignment="1" applyProtection="1">
      <alignment horizontal="center" vertical="center"/>
      <protection locked="0"/>
    </xf>
    <xf numFmtId="0" fontId="29" fillId="0" borderId="28" xfId="0" applyFont="1" applyBorder="1" applyAlignment="1" applyProtection="1">
      <alignment horizontal="center" vertical="center"/>
      <protection locked="0"/>
    </xf>
    <xf numFmtId="9" fontId="29" fillId="0" borderId="10" xfId="0" applyNumberFormat="1" applyFont="1" applyBorder="1" applyAlignment="1" applyProtection="1">
      <alignment horizontal="center" vertical="center"/>
      <protection locked="0"/>
    </xf>
    <xf numFmtId="0" fontId="29" fillId="0" borderId="11" xfId="0" applyFont="1" applyBorder="1" applyAlignment="1" applyProtection="1">
      <alignment horizontal="center" vertical="center"/>
      <protection locked="0"/>
    </xf>
    <xf numFmtId="0" fontId="29" fillId="0" borderId="13" xfId="0" applyFont="1" applyBorder="1" applyAlignment="1" applyProtection="1">
      <alignment horizontal="center" vertical="center"/>
      <protection locked="0"/>
    </xf>
    <xf numFmtId="0" fontId="29" fillId="0" borderId="0" xfId="0" applyFont="1" applyAlignment="1" applyProtection="1">
      <alignment horizontal="center" vertical="center"/>
      <protection locked="0"/>
    </xf>
    <xf numFmtId="0" fontId="29" fillId="0" borderId="27" xfId="0" applyFont="1" applyBorder="1" applyAlignment="1" applyProtection="1">
      <alignment horizontal="center" vertical="center"/>
      <protection locked="0"/>
    </xf>
    <xf numFmtId="0" fontId="29" fillId="0" borderId="4" xfId="0" applyFont="1" applyBorder="1" applyAlignment="1" applyProtection="1">
      <alignment horizontal="center" vertical="center"/>
      <protection locked="0"/>
    </xf>
    <xf numFmtId="0" fontId="29" fillId="0" borderId="10"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29" fillId="0" borderId="13" xfId="0" applyFont="1" applyBorder="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0" borderId="27" xfId="0" applyFont="1" applyBorder="1" applyAlignment="1" applyProtection="1">
      <alignment horizontal="center" vertical="center" wrapText="1"/>
      <protection locked="0"/>
    </xf>
    <xf numFmtId="0" fontId="29" fillId="0" borderId="4" xfId="0" applyFont="1" applyBorder="1" applyAlignment="1" applyProtection="1">
      <alignment horizontal="center" vertical="center" wrapText="1"/>
      <protection locked="0"/>
    </xf>
    <xf numFmtId="0" fontId="22" fillId="0" borderId="35" xfId="0" applyFont="1" applyBorder="1" applyAlignment="1" applyProtection="1">
      <alignment horizontal="center" vertical="center" wrapText="1"/>
      <protection locked="0"/>
    </xf>
    <xf numFmtId="0" fontId="22" fillId="0" borderId="36" xfId="0" applyFont="1" applyBorder="1" applyAlignment="1" applyProtection="1">
      <alignment horizontal="center" vertical="center" wrapText="1"/>
      <protection locked="0"/>
    </xf>
    <xf numFmtId="0" fontId="22" fillId="0" borderId="39" xfId="0" applyFont="1" applyBorder="1" applyAlignment="1" applyProtection="1">
      <alignment horizontal="center" vertical="center" wrapText="1"/>
      <protection locked="0"/>
    </xf>
    <xf numFmtId="0" fontId="22" fillId="0" borderId="10" xfId="0" applyFont="1" applyBorder="1" applyAlignment="1" applyProtection="1">
      <alignment horizontal="center" vertical="center" wrapText="1"/>
      <protection locked="0"/>
    </xf>
    <xf numFmtId="0" fontId="22" fillId="0" borderId="11" xfId="0" applyFont="1" applyBorder="1" applyAlignment="1" applyProtection="1">
      <alignment horizontal="center" vertical="center" wrapText="1"/>
      <protection locked="0"/>
    </xf>
    <xf numFmtId="0" fontId="22" fillId="0" borderId="24" xfId="0" applyFont="1" applyBorder="1" applyAlignment="1" applyProtection="1">
      <alignment horizontal="center" vertical="center" wrapText="1"/>
      <protection locked="0"/>
    </xf>
    <xf numFmtId="0" fontId="22" fillId="0" borderId="13" xfId="0" applyFont="1" applyBorder="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22" fillId="0" borderId="8" xfId="0" applyFont="1" applyBorder="1" applyAlignment="1" applyProtection="1">
      <alignment horizontal="center" vertical="center" wrapText="1"/>
      <protection locked="0"/>
    </xf>
    <xf numFmtId="0" fontId="22" fillId="0" borderId="27" xfId="0" applyFont="1" applyBorder="1" applyAlignment="1" applyProtection="1">
      <alignment horizontal="center" vertical="center" wrapText="1"/>
      <protection locked="0"/>
    </xf>
    <xf numFmtId="0" fontId="22" fillId="0" borderId="4" xfId="0" applyFont="1" applyBorder="1" applyAlignment="1" applyProtection="1">
      <alignment horizontal="center" vertical="center" wrapText="1"/>
      <protection locked="0"/>
    </xf>
    <xf numFmtId="0" fontId="22" fillId="0" borderId="5" xfId="0" applyFont="1" applyBorder="1" applyAlignment="1" applyProtection="1">
      <alignment horizontal="center" vertical="center" wrapText="1"/>
      <protection locked="0"/>
    </xf>
    <xf numFmtId="0" fontId="21" fillId="0" borderId="26" xfId="0" applyFont="1" applyBorder="1" applyAlignment="1">
      <alignment horizontal="center"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19" fillId="5" borderId="29" xfId="0" applyFont="1" applyFill="1" applyBorder="1" applyAlignment="1" applyProtection="1">
      <alignment horizontal="center" vertical="center"/>
      <protection locked="0"/>
    </xf>
    <xf numFmtId="0" fontId="19" fillId="5" borderId="30" xfId="0" applyFont="1" applyFill="1" applyBorder="1" applyAlignment="1" applyProtection="1">
      <alignment horizontal="center" vertical="center"/>
      <protection locked="0"/>
    </xf>
    <xf numFmtId="0" fontId="41" fillId="5" borderId="27" xfId="0" applyFont="1" applyFill="1" applyBorder="1" applyAlignment="1" applyProtection="1">
      <alignment horizontal="center" vertical="center" wrapText="1"/>
      <protection locked="0"/>
    </xf>
    <xf numFmtId="0" fontId="41" fillId="5" borderId="4" xfId="0" applyFont="1" applyFill="1" applyBorder="1" applyAlignment="1" applyProtection="1">
      <alignment horizontal="center" vertical="center" wrapText="1"/>
      <protection locked="0"/>
    </xf>
    <xf numFmtId="0" fontId="41" fillId="5" borderId="5" xfId="0" applyFont="1" applyFill="1" applyBorder="1" applyAlignment="1" applyProtection="1">
      <alignment horizontal="center" vertical="center" wrapText="1"/>
      <protection locked="0"/>
    </xf>
    <xf numFmtId="0" fontId="21" fillId="0" borderId="34" xfId="0" applyFont="1" applyBorder="1" applyAlignment="1">
      <alignment horizontal="center" vertical="center" wrapText="1"/>
    </xf>
    <xf numFmtId="0" fontId="21" fillId="0" borderId="17" xfId="0" applyFont="1" applyBorder="1" applyAlignment="1">
      <alignment horizontal="center" vertical="center" wrapText="1"/>
    </xf>
    <xf numFmtId="0" fontId="29" fillId="0" borderId="15" xfId="0" applyFont="1" applyBorder="1" applyAlignment="1" applyProtection="1">
      <alignment horizontal="left" vertical="center" wrapText="1"/>
      <protection locked="0"/>
    </xf>
    <xf numFmtId="0" fontId="29" fillId="0" borderId="16" xfId="0" applyFont="1" applyBorder="1" applyAlignment="1" applyProtection="1">
      <alignment horizontal="left" vertical="center" wrapText="1"/>
      <protection locked="0"/>
    </xf>
    <xf numFmtId="0" fontId="29" fillId="0" borderId="23" xfId="0" applyFont="1" applyBorder="1" applyAlignment="1" applyProtection="1">
      <alignment horizontal="left" vertical="center" wrapText="1"/>
      <protection locked="0"/>
    </xf>
    <xf numFmtId="0" fontId="29" fillId="0" borderId="35" xfId="0" applyFont="1" applyBorder="1" applyAlignment="1" applyProtection="1">
      <alignment horizontal="left" vertical="center" wrapText="1"/>
      <protection locked="0"/>
    </xf>
    <xf numFmtId="0" fontId="29" fillId="0" borderId="36" xfId="0" applyFont="1" applyBorder="1" applyAlignment="1" applyProtection="1">
      <alignment horizontal="left" vertical="center" wrapText="1"/>
      <protection locked="0"/>
    </xf>
    <xf numFmtId="0" fontId="29" fillId="0" borderId="37" xfId="0" applyFont="1" applyBorder="1" applyAlignment="1" applyProtection="1">
      <alignment horizontal="left" vertical="center" wrapText="1"/>
      <protection locked="0"/>
    </xf>
    <xf numFmtId="0" fontId="21" fillId="0" borderId="38" xfId="0" applyFont="1" applyBorder="1" applyAlignment="1">
      <alignment horizontal="center" vertical="center"/>
    </xf>
    <xf numFmtId="0" fontId="21" fillId="0" borderId="39" xfId="0" applyFont="1" applyBorder="1" applyAlignment="1">
      <alignment horizontal="center" vertical="center"/>
    </xf>
    <xf numFmtId="0" fontId="21" fillId="0" borderId="40"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9"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35" xfId="0" applyFont="1" applyBorder="1" applyAlignment="1">
      <alignment horizontal="center" vertical="center"/>
    </xf>
    <xf numFmtId="0" fontId="21" fillId="0" borderId="36" xfId="0" applyFont="1" applyBorder="1" applyAlignment="1">
      <alignment horizontal="center" vertical="center"/>
    </xf>
    <xf numFmtId="0" fontId="21" fillId="0" borderId="3" xfId="0" applyFont="1" applyBorder="1" applyAlignment="1">
      <alignment horizontal="center" vertical="center"/>
    </xf>
    <xf numFmtId="0" fontId="21" fillId="0" borderId="37" xfId="0" applyFont="1" applyBorder="1" applyAlignment="1">
      <alignment horizontal="center" vertical="center"/>
    </xf>
    <xf numFmtId="0" fontId="29" fillId="0" borderId="39" xfId="0" applyFont="1" applyBorder="1" applyAlignment="1" applyProtection="1">
      <alignment horizontal="left" vertical="center" wrapText="1"/>
      <protection locked="0"/>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12"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0" xfId="0" applyFont="1" applyAlignment="1">
      <alignment horizontal="center" vertical="center" wrapText="1"/>
    </xf>
    <xf numFmtId="0" fontId="29" fillId="0" borderId="14" xfId="0" applyFont="1" applyBorder="1" applyAlignment="1">
      <alignment horizontal="center" vertical="center" wrapText="1"/>
    </xf>
    <xf numFmtId="0" fontId="29" fillId="0" borderId="27" xfId="0" applyFont="1" applyBorder="1" applyAlignment="1">
      <alignment horizontal="center" vertical="center" wrapText="1"/>
    </xf>
    <xf numFmtId="0" fontId="29" fillId="0" borderId="4" xfId="0" applyFont="1" applyBorder="1" applyAlignment="1">
      <alignment horizontal="center" vertical="center" wrapText="1"/>
    </xf>
    <xf numFmtId="0" fontId="29" fillId="0" borderId="28"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16" xfId="0" applyFont="1" applyBorder="1" applyAlignment="1">
      <alignment horizontal="center" vertical="center" wrapText="1"/>
    </xf>
    <xf numFmtId="0" fontId="21" fillId="0" borderId="24"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3" xfId="0" applyFont="1" applyBorder="1" applyAlignment="1">
      <alignment horizontal="center"/>
    </xf>
    <xf numFmtId="0" fontId="40" fillId="0" borderId="26" xfId="0" applyFont="1" applyBorder="1" applyAlignment="1" applyProtection="1">
      <alignment horizontal="left" vertical="center" wrapText="1"/>
      <protection locked="0"/>
    </xf>
    <xf numFmtId="0" fontId="22" fillId="0" borderId="26" xfId="0" applyFont="1" applyBorder="1" applyAlignment="1" applyProtection="1">
      <alignment horizontal="left" vertical="center" wrapText="1"/>
      <protection locked="0"/>
    </xf>
    <xf numFmtId="0" fontId="17" fillId="0" borderId="20" xfId="0" applyFont="1" applyBorder="1" applyAlignment="1">
      <alignment horizontal="center" vertical="center"/>
    </xf>
    <xf numFmtId="0" fontId="17" fillId="0" borderId="1" xfId="0" applyFont="1" applyBorder="1" applyAlignment="1">
      <alignment horizontal="center" vertical="center"/>
    </xf>
    <xf numFmtId="0" fontId="17" fillId="0" borderId="21" xfId="0" applyFont="1" applyBorder="1" applyAlignment="1">
      <alignment horizontal="center" vertical="center"/>
    </xf>
    <xf numFmtId="0" fontId="17" fillId="0" borderId="15" xfId="0" applyFont="1" applyBorder="1" applyAlignment="1">
      <alignment horizontal="center" vertical="center"/>
    </xf>
    <xf numFmtId="0" fontId="17" fillId="0" borderId="16" xfId="0" applyFont="1" applyBorder="1" applyAlignment="1">
      <alignment horizontal="center" vertical="center"/>
    </xf>
    <xf numFmtId="0" fontId="17" fillId="0" borderId="17" xfId="0" applyFont="1" applyBorder="1" applyAlignment="1">
      <alignment horizontal="center" vertical="center"/>
    </xf>
    <xf numFmtId="0" fontId="18" fillId="0" borderId="20" xfId="0" applyFont="1" applyBorder="1" applyAlignment="1">
      <alignment horizontal="center" vertical="center"/>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18" fillId="0" borderId="23" xfId="0" applyFont="1" applyBorder="1" applyAlignment="1">
      <alignment horizontal="center" vertical="center"/>
    </xf>
    <xf numFmtId="0" fontId="17" fillId="0" borderId="10"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27"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8" xfId="0" applyFont="1" applyBorder="1" applyAlignment="1">
      <alignment horizontal="center" vertical="center" wrapText="1"/>
    </xf>
    <xf numFmtId="0" fontId="17" fillId="0" borderId="3" xfId="0" applyFont="1" applyBorder="1" applyAlignment="1">
      <alignment horizontal="center" vertical="center"/>
    </xf>
    <xf numFmtId="0" fontId="18" fillId="0" borderId="3" xfId="0" applyFont="1" applyBorder="1" applyAlignment="1">
      <alignment horizontal="center" vertical="center"/>
    </xf>
    <xf numFmtId="14" fontId="18" fillId="0" borderId="3" xfId="0" applyNumberFormat="1" applyFont="1" applyBorder="1" applyAlignment="1">
      <alignment horizontal="center" vertical="center"/>
    </xf>
    <xf numFmtId="0" fontId="20" fillId="5" borderId="31" xfId="0" applyFont="1" applyFill="1" applyBorder="1" applyAlignment="1" applyProtection="1">
      <alignment horizontal="center" vertical="center" wrapText="1"/>
      <protection locked="0"/>
    </xf>
    <xf numFmtId="0" fontId="20" fillId="5" borderId="32" xfId="0" applyFont="1" applyFill="1" applyBorder="1" applyAlignment="1" applyProtection="1">
      <alignment horizontal="center" vertical="center" wrapText="1"/>
      <protection locked="0"/>
    </xf>
    <xf numFmtId="0" fontId="20" fillId="5" borderId="4" xfId="0" applyFont="1" applyFill="1" applyBorder="1" applyAlignment="1" applyProtection="1">
      <alignment horizontal="center" vertical="center" wrapText="1"/>
      <protection locked="0"/>
    </xf>
    <xf numFmtId="0" fontId="20" fillId="5" borderId="5" xfId="0" applyFont="1" applyFill="1" applyBorder="1" applyAlignment="1" applyProtection="1">
      <alignment horizontal="center" vertical="center" wrapText="1"/>
      <protection locked="0"/>
    </xf>
    <xf numFmtId="0" fontId="22" fillId="0" borderId="35" xfId="0" applyFont="1" applyBorder="1" applyAlignment="1" applyProtection="1">
      <alignment horizontal="left" vertical="center" wrapText="1"/>
      <protection locked="0"/>
    </xf>
    <xf numFmtId="0" fontId="22" fillId="0" borderId="36" xfId="0" applyFont="1" applyBorder="1" applyAlignment="1" applyProtection="1">
      <alignment horizontal="left" vertical="center" wrapText="1"/>
      <protection locked="0"/>
    </xf>
    <xf numFmtId="0" fontId="22" fillId="0" borderId="39" xfId="0" applyFont="1" applyBorder="1" applyAlignment="1" applyProtection="1">
      <alignment horizontal="left" vertical="center" wrapText="1"/>
      <protection locked="0"/>
    </xf>
    <xf numFmtId="0" fontId="22" fillId="0" borderId="10"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0" xfId="0" applyFont="1" applyAlignment="1">
      <alignment horizontal="center" vertical="center" wrapText="1"/>
    </xf>
    <xf numFmtId="0" fontId="22" fillId="0" borderId="14"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28" xfId="0" applyFont="1" applyBorder="1" applyAlignment="1">
      <alignment horizontal="center" vertical="center" wrapText="1"/>
    </xf>
    <xf numFmtId="0" fontId="22" fillId="0" borderId="40" xfId="0" applyFont="1" applyBorder="1" applyAlignment="1" applyProtection="1">
      <alignment horizontal="center" vertical="center"/>
      <protection locked="0"/>
    </xf>
    <xf numFmtId="0" fontId="22" fillId="0" borderId="12"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4" xfId="0" applyFont="1" applyBorder="1" applyAlignment="1" applyProtection="1">
      <alignment horizontal="center" vertical="center"/>
      <protection locked="0"/>
    </xf>
    <xf numFmtId="0" fontId="22" fillId="0" borderId="9" xfId="0" applyFont="1" applyBorder="1" applyAlignment="1" applyProtection="1">
      <alignment horizontal="center" vertical="center"/>
      <protection locked="0"/>
    </xf>
    <xf numFmtId="0" fontId="22" fillId="0" borderId="28" xfId="0" applyFont="1" applyBorder="1" applyAlignment="1" applyProtection="1">
      <alignment horizontal="center" vertical="center"/>
      <protection locked="0"/>
    </xf>
    <xf numFmtId="9" fontId="22" fillId="0" borderId="10" xfId="0" applyNumberFormat="1" applyFont="1" applyBorder="1" applyAlignment="1" applyProtection="1">
      <alignment horizontal="center" vertical="center"/>
      <protection locked="0"/>
    </xf>
    <xf numFmtId="0" fontId="22" fillId="0" borderId="11" xfId="0" applyFont="1" applyBorder="1" applyAlignment="1" applyProtection="1">
      <alignment horizontal="center" vertical="center"/>
      <protection locked="0"/>
    </xf>
    <xf numFmtId="0" fontId="22" fillId="0" borderId="13" xfId="0" applyFont="1" applyBorder="1" applyAlignment="1" applyProtection="1">
      <alignment horizontal="center" vertical="center"/>
      <protection locked="0"/>
    </xf>
    <xf numFmtId="0" fontId="22" fillId="0" borderId="0" xfId="0" applyFont="1" applyAlignment="1" applyProtection="1">
      <alignment horizontal="center" vertical="center"/>
      <protection locked="0"/>
    </xf>
    <xf numFmtId="0" fontId="22" fillId="0" borderId="27" xfId="0" applyFont="1" applyBorder="1" applyAlignment="1" applyProtection="1">
      <alignment horizontal="center" vertical="center"/>
      <protection locked="0"/>
    </xf>
    <xf numFmtId="0" fontId="22" fillId="0" borderId="4" xfId="0" applyFont="1" applyBorder="1" applyAlignment="1" applyProtection="1">
      <alignment horizontal="center" vertical="center"/>
      <protection locked="0"/>
    </xf>
    <xf numFmtId="0" fontId="28" fillId="0" borderId="15" xfId="0" applyFont="1" applyBorder="1" applyAlignment="1" applyProtection="1">
      <alignment horizontal="left" vertical="center" wrapText="1"/>
      <protection locked="0"/>
    </xf>
    <xf numFmtId="0" fontId="28" fillId="0" borderId="16" xfId="0" applyFont="1" applyBorder="1" applyAlignment="1" applyProtection="1">
      <alignment horizontal="left" vertical="center" wrapText="1"/>
      <protection locked="0"/>
    </xf>
    <xf numFmtId="0" fontId="28" fillId="0" borderId="23" xfId="0" applyFont="1" applyBorder="1" applyAlignment="1" applyProtection="1">
      <alignment horizontal="left" vertical="center" wrapText="1"/>
      <protection locked="0"/>
    </xf>
    <xf numFmtId="0" fontId="28" fillId="0" borderId="35" xfId="0" applyFont="1" applyBorder="1" applyAlignment="1" applyProtection="1">
      <alignment horizontal="left" vertical="center" wrapText="1"/>
      <protection locked="0"/>
    </xf>
    <xf numFmtId="0" fontId="28" fillId="0" borderId="36" xfId="0" applyFont="1" applyBorder="1" applyAlignment="1" applyProtection="1">
      <alignment horizontal="left" vertical="center" wrapText="1"/>
      <protection locked="0"/>
    </xf>
    <xf numFmtId="0" fontId="28" fillId="0" borderId="37" xfId="0" applyFont="1" applyBorder="1" applyAlignment="1" applyProtection="1">
      <alignment horizontal="left" vertical="center" wrapText="1"/>
      <protection locked="0"/>
    </xf>
    <xf numFmtId="0" fontId="0" fillId="0" borderId="7"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1" fontId="22" fillId="0" borderId="41" xfId="0" applyNumberFormat="1" applyFont="1" applyBorder="1" applyAlignment="1" applyProtection="1">
      <alignment horizontal="center" vertical="center"/>
      <protection locked="0"/>
    </xf>
    <xf numFmtId="1" fontId="22" fillId="0" borderId="42" xfId="0" applyNumberFormat="1" applyFont="1" applyBorder="1" applyAlignment="1" applyProtection="1">
      <alignment horizontal="center" vertical="center"/>
      <protection locked="0"/>
    </xf>
    <xf numFmtId="1" fontId="22" fillId="0" borderId="43" xfId="0" applyNumberFormat="1" applyFont="1" applyBorder="1" applyAlignment="1" applyProtection="1">
      <alignment horizontal="center" vertical="center"/>
      <protection locked="0"/>
    </xf>
    <xf numFmtId="9" fontId="3" fillId="0" borderId="41" xfId="0" applyNumberFormat="1" applyFont="1" applyBorder="1" applyAlignment="1" applyProtection="1">
      <alignment horizontal="center" vertical="center"/>
      <protection locked="0"/>
    </xf>
    <xf numFmtId="9" fontId="3" fillId="0" borderId="42" xfId="0" applyNumberFormat="1" applyFont="1" applyBorder="1" applyAlignment="1" applyProtection="1">
      <alignment horizontal="center" vertical="center"/>
      <protection locked="0"/>
    </xf>
    <xf numFmtId="9" fontId="3" fillId="0" borderId="43" xfId="0" applyNumberFormat="1" applyFont="1" applyBorder="1" applyAlignment="1" applyProtection="1">
      <alignment horizontal="center" vertical="center"/>
      <protection locked="0"/>
    </xf>
    <xf numFmtId="0" fontId="29" fillId="0" borderId="47" xfId="0" applyFont="1" applyBorder="1" applyAlignment="1" applyProtection="1">
      <alignment horizontal="left" vertical="center" wrapText="1"/>
      <protection locked="0"/>
    </xf>
    <xf numFmtId="0" fontId="29" fillId="0" borderId="48" xfId="0" applyFont="1" applyBorder="1" applyAlignment="1" applyProtection="1">
      <alignment horizontal="left" vertical="center" wrapText="1"/>
      <protection locked="0"/>
    </xf>
    <xf numFmtId="0" fontId="29" fillId="0" borderId="50" xfId="0" applyFont="1" applyBorder="1" applyAlignment="1" applyProtection="1">
      <alignment horizontal="left" vertical="center" wrapText="1"/>
      <protection locked="0"/>
    </xf>
    <xf numFmtId="0" fontId="29" fillId="0" borderId="26" xfId="0" applyFont="1" applyBorder="1" applyAlignment="1" applyProtection="1">
      <alignment horizontal="left" vertical="center" wrapText="1"/>
      <protection locked="0"/>
    </xf>
    <xf numFmtId="0" fontId="29" fillId="0" borderId="7" xfId="0" applyFont="1" applyBorder="1" applyAlignment="1" applyProtection="1">
      <alignment horizontal="left" vertical="top" wrapText="1"/>
      <protection locked="0"/>
    </xf>
    <xf numFmtId="0" fontId="29" fillId="0" borderId="0" xfId="0" applyFont="1" applyAlignment="1" applyProtection="1">
      <alignment horizontal="left" vertical="top" wrapText="1"/>
      <protection locked="0"/>
    </xf>
    <xf numFmtId="0" fontId="29" fillId="0" borderId="8" xfId="0" applyFont="1" applyBorder="1" applyAlignment="1" applyProtection="1">
      <alignment horizontal="left" vertical="top" wrapText="1"/>
      <protection locked="0"/>
    </xf>
    <xf numFmtId="0" fontId="28" fillId="0" borderId="10" xfId="0" applyFont="1" applyBorder="1" applyAlignment="1" applyProtection="1">
      <alignment horizontal="center" vertical="center" wrapText="1"/>
      <protection locked="0"/>
    </xf>
    <xf numFmtId="0" fontId="28" fillId="0" borderId="11" xfId="0" applyFont="1" applyBorder="1" applyAlignment="1" applyProtection="1">
      <alignment horizontal="center" vertical="center" wrapText="1"/>
      <protection locked="0"/>
    </xf>
    <xf numFmtId="0" fontId="28" fillId="0" borderId="24" xfId="0" applyFont="1" applyBorder="1" applyAlignment="1" applyProtection="1">
      <alignment horizontal="center" vertical="center" wrapText="1"/>
      <protection locked="0"/>
    </xf>
    <xf numFmtId="0" fontId="28" fillId="0" borderId="13" xfId="0" applyFont="1" applyBorder="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28" fillId="0" borderId="8" xfId="0" applyFont="1" applyBorder="1" applyAlignment="1" applyProtection="1">
      <alignment horizontal="center" vertical="center" wrapText="1"/>
      <protection locked="0"/>
    </xf>
    <xf numFmtId="0" fontId="28" fillId="0" borderId="27" xfId="0" applyFont="1" applyBorder="1" applyAlignment="1" applyProtection="1">
      <alignment horizontal="center" vertical="center" wrapText="1"/>
      <protection locked="0"/>
    </xf>
    <xf numFmtId="0" fontId="28" fillId="0" borderId="4" xfId="0" applyFont="1" applyBorder="1" applyAlignment="1" applyProtection="1">
      <alignment horizontal="center" vertical="center" wrapText="1"/>
      <protection locked="0"/>
    </xf>
    <xf numFmtId="0" fontId="28" fillId="0" borderId="5" xfId="0" applyFont="1" applyBorder="1" applyAlignment="1" applyProtection="1">
      <alignment horizontal="center" vertical="center" wrapText="1"/>
      <protection locked="0"/>
    </xf>
    <xf numFmtId="0" fontId="33" fillId="5" borderId="31" xfId="0" applyFont="1" applyFill="1" applyBorder="1" applyAlignment="1" applyProtection="1">
      <alignment horizontal="center" vertical="center" wrapText="1"/>
      <protection locked="0"/>
    </xf>
    <xf numFmtId="0" fontId="33" fillId="5" borderId="32" xfId="0" applyFont="1" applyFill="1" applyBorder="1" applyAlignment="1" applyProtection="1">
      <alignment horizontal="center" vertical="center" wrapText="1"/>
      <protection locked="0"/>
    </xf>
    <xf numFmtId="0" fontId="33" fillId="5" borderId="4" xfId="0" applyFont="1" applyFill="1" applyBorder="1" applyAlignment="1" applyProtection="1">
      <alignment horizontal="center" vertical="center" wrapText="1"/>
      <protection locked="0"/>
    </xf>
    <xf numFmtId="0" fontId="33" fillId="5" borderId="5" xfId="0" applyFont="1" applyFill="1" applyBorder="1" applyAlignment="1" applyProtection="1">
      <alignment horizontal="center" vertical="center" wrapText="1"/>
      <protection locked="0"/>
    </xf>
    <xf numFmtId="0" fontId="32" fillId="0" borderId="18" xfId="0" applyFont="1" applyBorder="1" applyAlignment="1">
      <alignment horizontal="center" vertical="center"/>
    </xf>
    <xf numFmtId="0" fontId="32" fillId="0" borderId="19" xfId="0" applyFont="1" applyBorder="1" applyAlignment="1">
      <alignment horizontal="center" vertical="center"/>
    </xf>
    <xf numFmtId="0" fontId="32" fillId="0" borderId="22" xfId="0" applyFont="1" applyBorder="1" applyAlignment="1">
      <alignment horizontal="center" vertical="center"/>
    </xf>
    <xf numFmtId="0" fontId="32" fillId="0" borderId="3" xfId="0" applyFont="1" applyBorder="1" applyAlignment="1">
      <alignment horizontal="center" vertical="center"/>
    </xf>
    <xf numFmtId="0" fontId="32" fillId="0" borderId="25" xfId="0" applyFont="1" applyBorder="1" applyAlignment="1">
      <alignment horizontal="center" vertical="center"/>
    </xf>
    <xf numFmtId="0" fontId="32" fillId="0" borderId="26" xfId="0" applyFont="1" applyBorder="1" applyAlignment="1">
      <alignment horizontal="center" vertical="center"/>
    </xf>
    <xf numFmtId="0" fontId="21" fillId="0" borderId="20" xfId="0" applyFont="1" applyBorder="1" applyAlignment="1">
      <alignment horizontal="center" vertical="center"/>
    </xf>
    <xf numFmtId="0" fontId="21" fillId="0" borderId="1" xfId="0" applyFont="1" applyBorder="1" applyAlignment="1">
      <alignment horizontal="center" vertical="center"/>
    </xf>
    <xf numFmtId="0" fontId="21" fillId="0" borderId="21" xfId="0" applyFont="1" applyBorder="1" applyAlignment="1">
      <alignment horizontal="center" vertical="center"/>
    </xf>
    <xf numFmtId="0" fontId="21" fillId="0" borderId="15" xfId="0" applyFont="1" applyBorder="1" applyAlignment="1">
      <alignment horizontal="center" vertical="center"/>
    </xf>
    <xf numFmtId="0" fontId="21" fillId="0" borderId="16" xfId="0" applyFont="1" applyBorder="1" applyAlignment="1">
      <alignment horizontal="center" vertical="center"/>
    </xf>
    <xf numFmtId="0" fontId="21" fillId="0" borderId="17" xfId="0" applyFont="1" applyBorder="1" applyAlignment="1">
      <alignment horizontal="center" vertical="center"/>
    </xf>
    <xf numFmtId="0" fontId="22" fillId="0" borderId="20" xfId="0" applyFont="1" applyBorder="1" applyAlignment="1">
      <alignment horizontal="center" vertical="center"/>
    </xf>
    <xf numFmtId="0" fontId="22" fillId="0" borderId="1" xfId="0" applyFont="1" applyBorder="1" applyAlignment="1">
      <alignment horizontal="center" vertical="center"/>
    </xf>
    <xf numFmtId="0" fontId="22" fillId="0" borderId="2" xfId="0" applyFont="1" applyBorder="1" applyAlignment="1">
      <alignment horizontal="center" vertical="center"/>
    </xf>
    <xf numFmtId="0" fontId="22" fillId="0" borderId="15" xfId="0" applyFont="1" applyBorder="1" applyAlignment="1">
      <alignment horizontal="center" vertical="center"/>
    </xf>
    <xf numFmtId="0" fontId="22" fillId="0" borderId="16" xfId="0" applyFont="1" applyBorder="1" applyAlignment="1">
      <alignment horizontal="center" vertical="center"/>
    </xf>
    <xf numFmtId="0" fontId="22" fillId="0" borderId="23" xfId="0" applyFont="1" applyBorder="1" applyAlignment="1">
      <alignment horizontal="center" vertical="center"/>
    </xf>
    <xf numFmtId="0" fontId="21" fillId="0" borderId="27" xfId="0" applyFont="1" applyBorder="1" applyAlignment="1">
      <alignment horizontal="center" vertical="center" wrapText="1"/>
    </xf>
    <xf numFmtId="0" fontId="21" fillId="0" borderId="28" xfId="0" applyFont="1" applyBorder="1" applyAlignment="1">
      <alignment horizontal="center" vertical="center" wrapText="1"/>
    </xf>
    <xf numFmtId="0" fontId="22" fillId="0" borderId="3" xfId="0" applyFont="1" applyBorder="1" applyAlignment="1">
      <alignment horizontal="center" vertical="center"/>
    </xf>
    <xf numFmtId="14" fontId="22" fillId="0" borderId="3" xfId="0" applyNumberFormat="1" applyFont="1" applyBorder="1" applyAlignment="1">
      <alignment horizontal="center" vertical="center"/>
    </xf>
    <xf numFmtId="9" fontId="29" fillId="0" borderId="41" xfId="0" applyNumberFormat="1" applyFont="1" applyBorder="1" applyAlignment="1" applyProtection="1">
      <alignment horizontal="center" vertical="center"/>
      <protection locked="0"/>
    </xf>
    <xf numFmtId="9" fontId="29" fillId="0" borderId="42" xfId="0" applyNumberFormat="1" applyFont="1" applyBorder="1" applyAlignment="1" applyProtection="1">
      <alignment horizontal="center" vertical="center"/>
      <protection locked="0"/>
    </xf>
    <xf numFmtId="9" fontId="29" fillId="0" borderId="43" xfId="0" applyNumberFormat="1" applyFont="1" applyBorder="1" applyAlignment="1" applyProtection="1">
      <alignment horizontal="center" vertical="center"/>
      <protection locked="0"/>
    </xf>
    <xf numFmtId="0" fontId="32" fillId="0" borderId="41" xfId="0" applyFont="1" applyBorder="1" applyAlignment="1" applyProtection="1">
      <alignment horizontal="center" vertical="center"/>
      <protection locked="0"/>
    </xf>
    <xf numFmtId="0" fontId="32" fillId="0" borderId="42" xfId="0" applyFont="1" applyBorder="1" applyAlignment="1" applyProtection="1">
      <alignment horizontal="center" vertical="center"/>
      <protection locked="0"/>
    </xf>
    <xf numFmtId="0" fontId="32" fillId="0" borderId="43" xfId="0" applyFont="1" applyBorder="1" applyAlignment="1" applyProtection="1">
      <alignment horizontal="center" vertical="center"/>
      <protection locked="0"/>
    </xf>
    <xf numFmtId="1" fontId="30" fillId="0" borderId="26" xfId="0" applyNumberFormat="1" applyFont="1" applyBorder="1" applyAlignment="1" applyProtection="1">
      <alignment horizontal="center" vertical="center"/>
      <protection locked="0"/>
    </xf>
    <xf numFmtId="1" fontId="30" fillId="0" borderId="41" xfId="0" applyNumberFormat="1" applyFont="1" applyBorder="1" applyAlignment="1" applyProtection="1">
      <alignment horizontal="center" vertical="center"/>
      <protection locked="0"/>
    </xf>
    <xf numFmtId="1" fontId="30" fillId="0" borderId="44" xfId="0" applyNumberFormat="1" applyFont="1" applyBorder="1" applyAlignment="1" applyProtection="1">
      <alignment horizontal="center" vertical="center"/>
      <protection locked="0"/>
    </xf>
    <xf numFmtId="1" fontId="28" fillId="0" borderId="35" xfId="0" applyNumberFormat="1" applyFont="1" applyBorder="1" applyAlignment="1" applyProtection="1">
      <alignment horizontal="center" vertical="center"/>
      <protection locked="0"/>
    </xf>
    <xf numFmtId="1" fontId="28" fillId="0" borderId="36" xfId="0" applyNumberFormat="1" applyFont="1" applyBorder="1" applyAlignment="1" applyProtection="1">
      <alignment horizontal="center" vertical="center"/>
      <protection locked="0"/>
    </xf>
    <xf numFmtId="1" fontId="28" fillId="0" borderId="39" xfId="0" applyNumberFormat="1" applyFont="1" applyBorder="1" applyAlignment="1" applyProtection="1">
      <alignment horizontal="center" vertical="center"/>
      <protection locked="0"/>
    </xf>
    <xf numFmtId="0" fontId="29" fillId="0" borderId="7" xfId="0" applyFont="1" applyBorder="1" applyAlignment="1" applyProtection="1">
      <alignment vertical="top" wrapText="1"/>
      <protection locked="0"/>
    </xf>
    <xf numFmtId="0" fontId="29" fillId="0" borderId="0" xfId="0" applyFont="1" applyAlignment="1" applyProtection="1">
      <alignment vertical="top" wrapText="1"/>
      <protection locked="0"/>
    </xf>
    <xf numFmtId="0" fontId="29" fillId="0" borderId="8" xfId="0" applyFont="1" applyBorder="1" applyAlignment="1" applyProtection="1">
      <alignment vertical="top" wrapText="1"/>
      <protection locked="0"/>
    </xf>
    <xf numFmtId="0" fontId="8" fillId="0" borderId="6" xfId="0" applyFont="1" applyBorder="1" applyAlignment="1" applyProtection="1">
      <alignment horizontal="left" vertical="top" wrapText="1"/>
      <protection locked="0"/>
    </xf>
    <xf numFmtId="0" fontId="8" fillId="0" borderId="1" xfId="0" applyFont="1" applyBorder="1" applyAlignment="1" applyProtection="1">
      <alignment horizontal="left" vertical="top" wrapText="1"/>
      <protection locked="0"/>
    </xf>
    <xf numFmtId="0" fontId="8" fillId="0" borderId="2" xfId="0" applyFont="1" applyBorder="1" applyAlignment="1" applyProtection="1">
      <alignment horizontal="left" vertical="top" wrapText="1"/>
      <protection locked="0"/>
    </xf>
    <xf numFmtId="0" fontId="29" fillId="0" borderId="9" xfId="0" applyFont="1" applyBorder="1" applyAlignment="1" applyProtection="1">
      <alignment horizontal="left" vertical="top" wrapText="1"/>
      <protection locked="0"/>
    </xf>
    <xf numFmtId="0" fontId="29" fillId="0" borderId="4" xfId="0" applyFont="1" applyBorder="1" applyAlignment="1" applyProtection="1">
      <alignment horizontal="left" vertical="top" wrapText="1"/>
      <protection locked="0"/>
    </xf>
    <xf numFmtId="0" fontId="29" fillId="0" borderId="5" xfId="0" applyFont="1" applyBorder="1" applyAlignment="1" applyProtection="1">
      <alignment horizontal="left" vertical="top" wrapText="1"/>
      <protection locked="0"/>
    </xf>
    <xf numFmtId="0" fontId="30" fillId="0" borderId="0" xfId="0" applyFont="1" applyAlignment="1">
      <alignment horizontal="center"/>
    </xf>
    <xf numFmtId="0" fontId="30" fillId="0" borderId="13" xfId="0" applyFont="1" applyBorder="1" applyAlignment="1">
      <alignment horizontal="center"/>
    </xf>
    <xf numFmtId="0" fontId="34" fillId="0" borderId="6" xfId="0" applyFont="1" applyBorder="1" applyAlignment="1" applyProtection="1">
      <alignment horizontal="left" vertical="top"/>
      <protection locked="0"/>
    </xf>
    <xf numFmtId="0" fontId="35" fillId="0" borderId="1" xfId="0" applyFont="1" applyBorder="1" applyAlignment="1" applyProtection="1">
      <alignment horizontal="left" vertical="top"/>
      <protection locked="0"/>
    </xf>
    <xf numFmtId="0" fontId="35" fillId="0" borderId="2" xfId="0" applyFont="1" applyBorder="1" applyAlignment="1" applyProtection="1">
      <alignment horizontal="left" vertical="top"/>
      <protection locked="0"/>
    </xf>
    <xf numFmtId="0" fontId="35" fillId="0" borderId="9" xfId="0" applyFont="1" applyBorder="1" applyAlignment="1" applyProtection="1">
      <alignment horizontal="left" vertical="top"/>
      <protection locked="0"/>
    </xf>
    <xf numFmtId="0" fontId="35" fillId="0" borderId="4" xfId="0" applyFont="1" applyBorder="1" applyAlignment="1" applyProtection="1">
      <alignment horizontal="left" vertical="top"/>
      <protection locked="0"/>
    </xf>
    <xf numFmtId="0" fontId="35" fillId="0" borderId="5" xfId="0" applyFont="1" applyBorder="1" applyAlignment="1" applyProtection="1">
      <alignment horizontal="left" vertical="top"/>
      <protection locked="0"/>
    </xf>
    <xf numFmtId="0" fontId="30" fillId="0" borderId="7" xfId="0" applyFont="1" applyBorder="1" applyAlignment="1" applyProtection="1">
      <alignment horizontal="left" vertical="top" wrapText="1"/>
      <protection locked="0"/>
    </xf>
    <xf numFmtId="0" fontId="30" fillId="0" borderId="0" xfId="0" applyFont="1" applyAlignment="1" applyProtection="1">
      <alignment horizontal="left" vertical="top" wrapText="1"/>
      <protection locked="0"/>
    </xf>
    <xf numFmtId="0" fontId="30" fillId="0" borderId="8" xfId="0" applyFont="1" applyBorder="1" applyAlignment="1" applyProtection="1">
      <alignment horizontal="left" vertical="top" wrapText="1"/>
      <protection locked="0"/>
    </xf>
    <xf numFmtId="0" fontId="29" fillId="0" borderId="24" xfId="0" applyFont="1" applyBorder="1" applyAlignment="1" applyProtection="1">
      <alignment horizontal="center" vertical="center" wrapText="1"/>
      <protection locked="0"/>
    </xf>
    <xf numFmtId="0" fontId="29" fillId="0" borderId="8" xfId="0" applyFont="1" applyBorder="1" applyAlignment="1" applyProtection="1">
      <alignment horizontal="center" vertical="center" wrapText="1"/>
      <protection locked="0"/>
    </xf>
    <xf numFmtId="0" fontId="29" fillId="0" borderId="5" xfId="0" applyFont="1" applyBorder="1" applyAlignment="1" applyProtection="1">
      <alignment horizontal="center" vertical="center" wrapText="1"/>
      <protection locked="0"/>
    </xf>
    <xf numFmtId="9" fontId="28" fillId="0" borderId="41" xfId="0" applyNumberFormat="1" applyFont="1" applyBorder="1" applyAlignment="1" applyProtection="1">
      <alignment horizontal="center" vertical="center"/>
      <protection locked="0"/>
    </xf>
    <xf numFmtId="9" fontId="28" fillId="0" borderId="42" xfId="0" applyNumberFormat="1" applyFont="1" applyBorder="1" applyAlignment="1" applyProtection="1">
      <alignment horizontal="center" vertical="center"/>
      <protection locked="0"/>
    </xf>
    <xf numFmtId="9" fontId="28" fillId="0" borderId="43" xfId="0" applyNumberFormat="1" applyFont="1" applyBorder="1" applyAlignment="1" applyProtection="1">
      <alignment horizontal="center" vertical="center"/>
      <protection locked="0"/>
    </xf>
    <xf numFmtId="0" fontId="8" fillId="0" borderId="7" xfId="0" applyFont="1" applyBorder="1" applyAlignment="1" applyProtection="1">
      <alignment horizontal="left" vertical="top" wrapText="1"/>
      <protection locked="0"/>
    </xf>
    <xf numFmtId="0" fontId="8" fillId="0" borderId="0" xfId="0" applyFont="1" applyAlignment="1" applyProtection="1">
      <alignment horizontal="left" vertical="top" wrapText="1"/>
      <protection locked="0"/>
    </xf>
    <xf numFmtId="0" fontId="8" fillId="0" borderId="8" xfId="0" applyFont="1" applyBorder="1" applyAlignment="1" applyProtection="1">
      <alignment horizontal="left" vertical="top" wrapText="1"/>
      <protection locked="0"/>
    </xf>
    <xf numFmtId="1" fontId="22" fillId="0" borderId="41" xfId="0" applyNumberFormat="1" applyFont="1" applyBorder="1" applyAlignment="1" applyProtection="1">
      <alignment vertical="center"/>
      <protection locked="0"/>
    </xf>
    <xf numFmtId="1" fontId="22" fillId="0" borderId="43" xfId="0" applyNumberFormat="1" applyFont="1" applyBorder="1" applyAlignment="1" applyProtection="1">
      <alignment vertical="center"/>
      <protection locked="0"/>
    </xf>
    <xf numFmtId="0" fontId="19" fillId="5" borderId="4" xfId="0" applyFont="1" applyFill="1" applyBorder="1" applyAlignment="1">
      <alignment horizontal="center" vertical="center"/>
    </xf>
    <xf numFmtId="1" fontId="22" fillId="0" borderId="26" xfId="0" applyNumberFormat="1" applyFont="1" applyBorder="1" applyAlignment="1" applyProtection="1">
      <alignment vertical="center"/>
      <protection locked="0"/>
    </xf>
    <xf numFmtId="1" fontId="22" fillId="0" borderId="35" xfId="0" applyNumberFormat="1" applyFont="1" applyBorder="1" applyAlignment="1" applyProtection="1">
      <alignment vertical="center"/>
      <protection locked="0"/>
    </xf>
    <xf numFmtId="1" fontId="22" fillId="0" borderId="36" xfId="0" applyNumberFormat="1" applyFont="1" applyBorder="1" applyAlignment="1" applyProtection="1">
      <alignment vertical="center"/>
      <protection locked="0"/>
    </xf>
    <xf numFmtId="1" fontId="22" fillId="0" borderId="39" xfId="0" applyNumberFormat="1" applyFont="1" applyBorder="1" applyAlignment="1" applyProtection="1">
      <alignment vertical="center"/>
      <protection locked="0"/>
    </xf>
    <xf numFmtId="0" fontId="18" fillId="0" borderId="10"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0" borderId="24" xfId="0" applyFont="1" applyBorder="1" applyAlignment="1" applyProtection="1">
      <alignment horizontal="center" vertical="center" wrapText="1"/>
      <protection locked="0"/>
    </xf>
    <xf numFmtId="0" fontId="18" fillId="0" borderId="13" xfId="0" applyFont="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18" fillId="0" borderId="8" xfId="0" applyFont="1" applyBorder="1" applyAlignment="1" applyProtection="1">
      <alignment horizontal="center" vertical="center" wrapText="1"/>
      <protection locked="0"/>
    </xf>
    <xf numFmtId="0" fontId="18" fillId="0" borderId="27" xfId="0" applyFont="1" applyBorder="1" applyAlignment="1" applyProtection="1">
      <alignment horizontal="center" vertical="center" wrapText="1"/>
      <protection locked="0"/>
    </xf>
    <xf numFmtId="0" fontId="18" fillId="0" borderId="4"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locked="0"/>
    </xf>
    <xf numFmtId="0" fontId="22" fillId="0" borderId="15" xfId="0" applyFont="1" applyBorder="1" applyAlignment="1" applyProtection="1">
      <alignment horizontal="left" vertical="center" wrapText="1"/>
      <protection locked="0"/>
    </xf>
    <xf numFmtId="0" fontId="22" fillId="0" borderId="16" xfId="0" applyFont="1" applyBorder="1" applyAlignment="1" applyProtection="1">
      <alignment horizontal="left" vertical="center" wrapText="1"/>
      <protection locked="0"/>
    </xf>
    <xf numFmtId="0" fontId="22" fillId="0" borderId="23" xfId="0" applyFont="1" applyBorder="1" applyAlignment="1" applyProtection="1">
      <alignment horizontal="left" vertical="center" wrapText="1"/>
      <protection locked="0"/>
    </xf>
    <xf numFmtId="0" fontId="22" fillId="0" borderId="37" xfId="0" applyFont="1" applyBorder="1" applyAlignment="1" applyProtection="1">
      <alignment horizontal="left" vertical="center" wrapText="1"/>
      <protection locked="0"/>
    </xf>
    <xf numFmtId="1" fontId="29" fillId="0" borderId="35" xfId="0" applyNumberFormat="1" applyFont="1" applyBorder="1" applyAlignment="1" applyProtection="1">
      <alignment horizontal="center" vertical="center"/>
      <protection locked="0"/>
    </xf>
    <xf numFmtId="1" fontId="29" fillId="0" borderId="36" xfId="0" applyNumberFormat="1" applyFont="1" applyBorder="1" applyAlignment="1" applyProtection="1">
      <alignment horizontal="center" vertical="center"/>
      <protection locked="0"/>
    </xf>
    <xf numFmtId="1" fontId="29" fillId="0" borderId="39" xfId="0" applyNumberFormat="1" applyFont="1" applyBorder="1" applyAlignment="1" applyProtection="1">
      <alignment horizontal="center" vertical="center"/>
      <protection locked="0"/>
    </xf>
    <xf numFmtId="0" fontId="30" fillId="0" borderId="6" xfId="0" applyFont="1" applyBorder="1" applyAlignment="1" applyProtection="1">
      <alignment horizontal="left" vertical="top" wrapText="1"/>
      <protection locked="0"/>
    </xf>
    <xf numFmtId="0" fontId="30" fillId="0" borderId="1" xfId="0" applyFont="1" applyBorder="1" applyAlignment="1" applyProtection="1">
      <alignment horizontal="left" vertical="top" wrapText="1"/>
      <protection locked="0"/>
    </xf>
    <xf numFmtId="0" fontId="30" fillId="0" borderId="2" xfId="0" applyFont="1" applyBorder="1" applyAlignment="1" applyProtection="1">
      <alignment horizontal="left" vertical="top" wrapText="1"/>
      <protection locked="0"/>
    </xf>
    <xf numFmtId="0" fontId="0" fillId="0" borderId="35" xfId="0" applyBorder="1" applyAlignment="1" applyProtection="1">
      <alignment horizontal="left" vertical="center" wrapText="1"/>
      <protection locked="0"/>
    </xf>
    <xf numFmtId="0" fontId="0" fillId="0" borderId="36" xfId="0" applyBorder="1" applyAlignment="1" applyProtection="1">
      <alignment horizontal="left" vertical="center" wrapText="1"/>
      <protection locked="0"/>
    </xf>
    <xf numFmtId="0" fontId="0" fillId="0" borderId="39" xfId="0" applyBorder="1" applyAlignment="1" applyProtection="1">
      <alignment horizontal="left" vertical="center" wrapText="1"/>
      <protection locked="0"/>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0" xfId="0" applyAlignment="1">
      <alignment horizontal="center" vertical="center" wrapText="1"/>
    </xf>
    <xf numFmtId="0" fontId="0" fillId="0" borderId="14" xfId="0" applyBorder="1" applyAlignment="1">
      <alignment horizontal="center" vertical="center" wrapText="1"/>
    </xf>
    <xf numFmtId="0" fontId="0" fillId="0" borderId="27" xfId="0" applyBorder="1" applyAlignment="1">
      <alignment horizontal="center" vertical="center" wrapText="1"/>
    </xf>
    <xf numFmtId="0" fontId="0" fillId="0" borderId="4" xfId="0" applyBorder="1" applyAlignment="1">
      <alignment horizontal="center" vertical="center" wrapText="1"/>
    </xf>
    <xf numFmtId="0" fontId="0" fillId="0" borderId="28" xfId="0" applyBorder="1" applyAlignment="1">
      <alignment horizontal="center" vertical="center" wrapText="1"/>
    </xf>
    <xf numFmtId="0" fontId="0" fillId="0" borderId="26" xfId="0" applyBorder="1" applyAlignment="1" applyProtection="1">
      <alignment horizontal="left" vertical="center" wrapText="1"/>
      <protection locked="0"/>
    </xf>
    <xf numFmtId="0" fontId="0" fillId="0" borderId="10"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24" xfId="0"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27" xfId="0"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35" fillId="0" borderId="35" xfId="0" applyFont="1" applyBorder="1" applyAlignment="1">
      <alignment horizontal="center" vertical="center"/>
    </xf>
    <xf numFmtId="0" fontId="35" fillId="0" borderId="36" xfId="0" applyFont="1" applyBorder="1" applyAlignment="1">
      <alignment horizontal="center" vertical="center"/>
    </xf>
    <xf numFmtId="0" fontId="35" fillId="0" borderId="39" xfId="0" applyFont="1" applyBorder="1" applyAlignment="1">
      <alignment horizontal="center" vertical="center"/>
    </xf>
    <xf numFmtId="0" fontId="35" fillId="0" borderId="3" xfId="0" applyFont="1" applyBorder="1" applyAlignment="1">
      <alignment horizontal="center" vertical="center"/>
    </xf>
    <xf numFmtId="0" fontId="35" fillId="0" borderId="37" xfId="0" applyFont="1" applyBorder="1" applyAlignment="1">
      <alignment horizontal="center" vertical="center"/>
    </xf>
    <xf numFmtId="0" fontId="19" fillId="5" borderId="5" xfId="0" applyFont="1" applyFill="1" applyBorder="1" applyAlignment="1">
      <alignment horizontal="center" vertical="center"/>
    </xf>
    <xf numFmtId="0" fontId="33" fillId="5" borderId="29" xfId="0" applyFont="1" applyFill="1" applyBorder="1" applyAlignment="1" applyProtection="1">
      <alignment horizontal="center" vertical="center"/>
      <protection locked="0"/>
    </xf>
    <xf numFmtId="0" fontId="33" fillId="5" borderId="30" xfId="0" applyFont="1" applyFill="1" applyBorder="1" applyAlignment="1" applyProtection="1">
      <alignment horizontal="center" vertical="center"/>
      <protection locked="0"/>
    </xf>
    <xf numFmtId="0" fontId="35" fillId="0" borderId="34"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8" xfId="0" applyFont="1" applyBorder="1" applyAlignment="1">
      <alignment horizontal="center" vertical="center"/>
    </xf>
    <xf numFmtId="0" fontId="35" fillId="0" borderId="19" xfId="0" applyFont="1" applyBorder="1" applyAlignment="1">
      <alignment horizontal="center" vertical="center"/>
    </xf>
    <xf numFmtId="0" fontId="35" fillId="0" borderId="22" xfId="0" applyFont="1" applyBorder="1" applyAlignment="1">
      <alignment horizontal="center" vertical="center"/>
    </xf>
    <xf numFmtId="0" fontId="35" fillId="0" borderId="25" xfId="0" applyFont="1" applyBorder="1" applyAlignment="1">
      <alignment horizontal="center" vertical="center"/>
    </xf>
    <xf numFmtId="0" fontId="35" fillId="0" borderId="26" xfId="0" applyFont="1" applyBorder="1" applyAlignment="1">
      <alignment horizontal="center" vertical="center"/>
    </xf>
    <xf numFmtId="0" fontId="35" fillId="0" borderId="20" xfId="0" applyFont="1" applyBorder="1" applyAlignment="1">
      <alignment horizontal="center" vertical="center"/>
    </xf>
    <xf numFmtId="0" fontId="35" fillId="0" borderId="1" xfId="0" applyFont="1" applyBorder="1" applyAlignment="1">
      <alignment horizontal="center" vertical="center"/>
    </xf>
    <xf numFmtId="0" fontId="35" fillId="0" borderId="21" xfId="0" applyFont="1" applyBorder="1" applyAlignment="1">
      <alignment horizontal="center" vertical="center"/>
    </xf>
    <xf numFmtId="0" fontId="35" fillId="0" borderId="15" xfId="0" applyFont="1" applyBorder="1" applyAlignment="1">
      <alignment horizontal="center" vertical="center"/>
    </xf>
    <xf numFmtId="0" fontId="35" fillId="0" borderId="16" xfId="0" applyFont="1" applyBorder="1" applyAlignment="1">
      <alignment horizontal="center" vertical="center"/>
    </xf>
    <xf numFmtId="0" fontId="35" fillId="0" borderId="17" xfId="0" applyFont="1" applyBorder="1" applyAlignment="1">
      <alignment horizontal="center" vertical="center"/>
    </xf>
    <xf numFmtId="0" fontId="29" fillId="0" borderId="20" xfId="0" applyFont="1" applyBorder="1" applyAlignment="1">
      <alignment horizontal="center" vertical="center"/>
    </xf>
    <xf numFmtId="0" fontId="29" fillId="0" borderId="1" xfId="0" applyFont="1" applyBorder="1" applyAlignment="1">
      <alignment horizontal="center" vertical="center"/>
    </xf>
    <xf numFmtId="0" fontId="29" fillId="0" borderId="2" xfId="0" applyFont="1" applyBorder="1" applyAlignment="1">
      <alignment horizontal="center" vertical="center"/>
    </xf>
    <xf numFmtId="0" fontId="29" fillId="0" borderId="15" xfId="0" applyFont="1" applyBorder="1" applyAlignment="1">
      <alignment horizontal="center" vertical="center"/>
    </xf>
    <xf numFmtId="0" fontId="29" fillId="0" borderId="16" xfId="0" applyFont="1" applyBorder="1" applyAlignment="1">
      <alignment horizontal="center" vertical="center"/>
    </xf>
    <xf numFmtId="0" fontId="29" fillId="0" borderId="23" xfId="0" applyFont="1" applyBorder="1" applyAlignment="1">
      <alignment horizontal="center" vertical="center"/>
    </xf>
    <xf numFmtId="0" fontId="35" fillId="0" borderId="10" xfId="0" applyFont="1" applyBorder="1" applyAlignment="1">
      <alignment horizontal="center" vertical="center" wrapText="1"/>
    </xf>
    <xf numFmtId="0" fontId="35" fillId="0" borderId="11"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27"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28" xfId="0" applyFont="1" applyBorder="1" applyAlignment="1">
      <alignment horizontal="center" vertical="center" wrapText="1"/>
    </xf>
    <xf numFmtId="0" fontId="29" fillId="0" borderId="3" xfId="0" applyFont="1" applyBorder="1" applyAlignment="1">
      <alignment horizontal="center" vertical="center"/>
    </xf>
    <xf numFmtId="14" fontId="29" fillId="0" borderId="3" xfId="0" applyNumberFormat="1" applyFont="1" applyBorder="1" applyAlignment="1">
      <alignment horizontal="center" vertical="center"/>
    </xf>
    <xf numFmtId="0" fontId="35" fillId="0" borderId="38" xfId="0" applyFont="1" applyBorder="1" applyAlignment="1">
      <alignment horizontal="center" vertical="center"/>
    </xf>
    <xf numFmtId="0" fontId="35" fillId="0" borderId="40"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0" xfId="0" applyFont="1" applyAlignment="1">
      <alignment horizontal="center" vertical="center" wrapText="1"/>
    </xf>
    <xf numFmtId="0" fontId="35" fillId="0" borderId="9" xfId="0" applyFont="1" applyBorder="1" applyAlignment="1">
      <alignment horizontal="center" vertical="center" wrapText="1"/>
    </xf>
    <xf numFmtId="0" fontId="35" fillId="0" borderId="15" xfId="0" applyFont="1" applyBorder="1" applyAlignment="1">
      <alignment horizontal="center" vertical="center" wrapText="1"/>
    </xf>
    <xf numFmtId="0" fontId="35" fillId="0" borderId="16" xfId="0" applyFont="1" applyBorder="1" applyAlignment="1">
      <alignment horizontal="center" vertical="center" wrapText="1"/>
    </xf>
    <xf numFmtId="0" fontId="33" fillId="5" borderId="6" xfId="0" applyFont="1" applyFill="1" applyBorder="1" applyAlignment="1">
      <alignment horizontal="center" vertical="center"/>
    </xf>
    <xf numFmtId="0" fontId="33" fillId="5" borderId="1" xfId="0" applyFont="1" applyFill="1" applyBorder="1" applyAlignment="1">
      <alignment horizontal="center" vertical="center"/>
    </xf>
    <xf numFmtId="0" fontId="33" fillId="5" borderId="32" xfId="0" applyFont="1" applyFill="1" applyBorder="1" applyAlignment="1">
      <alignment horizontal="center" vertical="center"/>
    </xf>
    <xf numFmtId="0" fontId="33" fillId="5" borderId="33" xfId="0" applyFont="1" applyFill="1" applyBorder="1" applyAlignment="1">
      <alignment horizontal="center" vertical="center"/>
    </xf>
    <xf numFmtId="0" fontId="35" fillId="0" borderId="3" xfId="0" applyFont="1" applyBorder="1" applyAlignment="1">
      <alignment horizontal="center" vertical="center" wrapText="1"/>
    </xf>
    <xf numFmtId="0" fontId="35" fillId="0" borderId="48" xfId="0" applyFont="1" applyBorder="1" applyAlignment="1">
      <alignment horizontal="center" vertical="center"/>
    </xf>
    <xf numFmtId="0" fontId="35" fillId="0" borderId="49" xfId="0" applyFont="1" applyBorder="1" applyAlignment="1">
      <alignment horizontal="center" vertical="center"/>
    </xf>
    <xf numFmtId="0" fontId="35" fillId="0" borderId="47" xfId="0" applyFont="1" applyBorder="1" applyAlignment="1">
      <alignment horizontal="center" vertical="center"/>
    </xf>
    <xf numFmtId="0" fontId="35" fillId="0" borderId="47" xfId="0" applyFont="1" applyBorder="1" applyAlignment="1">
      <alignment horizontal="center" vertical="center" wrapText="1"/>
    </xf>
    <xf numFmtId="0" fontId="35" fillId="0" borderId="48" xfId="0" applyFont="1" applyBorder="1" applyAlignment="1">
      <alignment horizontal="center" vertical="center" wrapText="1"/>
    </xf>
    <xf numFmtId="0" fontId="35" fillId="0" borderId="50" xfId="0" applyFont="1" applyBorder="1" applyAlignment="1">
      <alignment horizontal="center" vertical="center" wrapText="1"/>
    </xf>
    <xf numFmtId="0" fontId="35" fillId="0" borderId="24" xfId="0" applyFont="1" applyBorder="1" applyAlignment="1">
      <alignment horizontal="center" vertical="center" wrapText="1"/>
    </xf>
    <xf numFmtId="0" fontId="35" fillId="0" borderId="23" xfId="0" applyFont="1" applyBorder="1" applyAlignment="1">
      <alignment horizontal="center" vertical="center" wrapText="1"/>
    </xf>
    <xf numFmtId="0" fontId="35" fillId="0" borderId="3" xfId="0" applyFont="1" applyBorder="1" applyAlignment="1">
      <alignment horizontal="center"/>
    </xf>
    <xf numFmtId="0" fontId="35" fillId="0" borderId="41" xfId="0" applyFont="1" applyBorder="1" applyAlignment="1" applyProtection="1">
      <alignment horizontal="center" vertical="center"/>
      <protection locked="0"/>
    </xf>
    <xf numFmtId="0" fontId="35" fillId="0" borderId="42" xfId="0" applyFont="1" applyBorder="1" applyAlignment="1" applyProtection="1">
      <alignment horizontal="center" vertical="center"/>
      <protection locked="0"/>
    </xf>
    <xf numFmtId="0" fontId="35" fillId="0" borderId="43" xfId="0" applyFont="1" applyBorder="1" applyAlignment="1" applyProtection="1">
      <alignment horizontal="center" vertical="center"/>
      <protection locked="0"/>
    </xf>
    <xf numFmtId="1" fontId="29" fillId="0" borderId="26" xfId="0" applyNumberFormat="1" applyFont="1" applyBorder="1" applyAlignment="1" applyProtection="1">
      <alignment horizontal="center" vertical="center"/>
      <protection locked="0"/>
    </xf>
    <xf numFmtId="1" fontId="29" fillId="0" borderId="41" xfId="0" applyNumberFormat="1" applyFont="1" applyBorder="1" applyAlignment="1" applyProtection="1">
      <alignment horizontal="center" vertical="center"/>
      <protection locked="0"/>
    </xf>
    <xf numFmtId="1" fontId="29" fillId="0" borderId="44" xfId="0" applyNumberFormat="1" applyFont="1" applyBorder="1" applyAlignment="1" applyProtection="1">
      <alignment horizontal="center" vertical="center"/>
      <protection locked="0"/>
    </xf>
    <xf numFmtId="0" fontId="29" fillId="0" borderId="35" xfId="0" applyFont="1" applyBorder="1" applyAlignment="1" applyProtection="1">
      <alignment horizontal="center" vertical="center" wrapText="1"/>
      <protection locked="0"/>
    </xf>
    <xf numFmtId="0" fontId="29" fillId="0" borderId="36" xfId="0" applyFont="1" applyBorder="1" applyAlignment="1" applyProtection="1">
      <alignment horizontal="center" vertical="center" wrapText="1"/>
      <protection locked="0"/>
    </xf>
    <xf numFmtId="0" fontId="29" fillId="0" borderId="39" xfId="0" applyFont="1" applyBorder="1" applyAlignment="1" applyProtection="1">
      <alignment horizontal="center" vertical="center" wrapText="1"/>
      <protection locked="0"/>
    </xf>
    <xf numFmtId="0" fontId="35" fillId="0" borderId="26" xfId="0" applyFont="1" applyBorder="1" applyAlignment="1">
      <alignment horizontal="center" vertical="center" wrapText="1"/>
    </xf>
    <xf numFmtId="0" fontId="29" fillId="0" borderId="41" xfId="0" applyFont="1" applyBorder="1" applyAlignment="1" applyProtection="1">
      <alignment horizontal="center" vertical="center" wrapText="1"/>
      <protection locked="0"/>
    </xf>
    <xf numFmtId="0" fontId="29" fillId="0" borderId="42" xfId="0" applyFont="1" applyBorder="1" applyAlignment="1" applyProtection="1">
      <alignment horizontal="center" vertical="center" wrapText="1"/>
      <protection locked="0"/>
    </xf>
    <xf numFmtId="0" fontId="29" fillId="0" borderId="43" xfId="0" applyFont="1" applyBorder="1" applyAlignment="1" applyProtection="1">
      <alignment horizontal="center" vertical="center" wrapText="1"/>
      <protection locked="0"/>
    </xf>
    <xf numFmtId="0" fontId="33" fillId="6" borderId="6" xfId="0" applyFont="1" applyFill="1" applyBorder="1" applyAlignment="1">
      <alignment horizontal="center" vertical="center"/>
    </xf>
    <xf numFmtId="0" fontId="33" fillId="6" borderId="1" xfId="0" applyFont="1" applyFill="1" applyBorder="1" applyAlignment="1">
      <alignment horizontal="center" vertical="center"/>
    </xf>
    <xf numFmtId="0" fontId="33" fillId="6" borderId="2" xfId="0" applyFont="1" applyFill="1" applyBorder="1" applyAlignment="1">
      <alignment horizontal="center" vertical="center"/>
    </xf>
    <xf numFmtId="0" fontId="37" fillId="0" borderId="45" xfId="0" applyFont="1" applyBorder="1" applyAlignment="1" applyProtection="1">
      <alignment horizontal="center" vertical="center" wrapText="1"/>
      <protection locked="0"/>
    </xf>
    <xf numFmtId="0" fontId="37" fillId="0" borderId="32" xfId="0" applyFont="1" applyBorder="1" applyAlignment="1" applyProtection="1">
      <alignment horizontal="center" vertical="center" wrapText="1"/>
      <protection locked="0"/>
    </xf>
    <xf numFmtId="0" fontId="37" fillId="0" borderId="33" xfId="0" applyFont="1" applyBorder="1" applyAlignment="1" applyProtection="1">
      <alignment horizontal="center" vertical="center" wrapText="1"/>
      <protection locked="0"/>
    </xf>
    <xf numFmtId="0" fontId="33" fillId="5" borderId="45" xfId="0" applyFont="1" applyFill="1" applyBorder="1" applyAlignment="1">
      <alignment horizontal="center" vertical="center"/>
    </xf>
    <xf numFmtId="0" fontId="35" fillId="0" borderId="18" xfId="0" applyFont="1" applyBorder="1" applyAlignment="1">
      <alignment horizontal="left" vertical="center" wrapText="1"/>
    </xf>
    <xf numFmtId="0" fontId="35" fillId="0" borderId="19" xfId="0" applyFont="1" applyBorder="1" applyAlignment="1">
      <alignment horizontal="left" vertical="center" wrapText="1"/>
    </xf>
    <xf numFmtId="0" fontId="35" fillId="0" borderId="19" xfId="0" applyFont="1" applyBorder="1" applyAlignment="1">
      <alignment horizontal="center" vertical="center" wrapText="1"/>
    </xf>
    <xf numFmtId="0" fontId="35" fillId="0" borderId="22" xfId="0" applyFont="1" applyBorder="1" applyAlignment="1">
      <alignment horizontal="left" vertical="center" wrapText="1"/>
    </xf>
    <xf numFmtId="0" fontId="35" fillId="0" borderId="3" xfId="0" applyFont="1" applyBorder="1" applyAlignment="1">
      <alignment horizontal="left" vertical="center" wrapText="1"/>
    </xf>
    <xf numFmtId="1" fontId="29" fillId="0" borderId="43" xfId="0" applyNumberFormat="1" applyFont="1" applyBorder="1" applyAlignment="1" applyProtection="1">
      <alignment horizontal="center" vertical="center"/>
      <protection locked="0"/>
    </xf>
    <xf numFmtId="0" fontId="29" fillId="0" borderId="0" xfId="0" applyFont="1"/>
    <xf numFmtId="0" fontId="29" fillId="0" borderId="1" xfId="0" applyFont="1" applyBorder="1"/>
    <xf numFmtId="0" fontId="29" fillId="0" borderId="57" xfId="0" applyFont="1" applyBorder="1"/>
    <xf numFmtId="0" fontId="29" fillId="0" borderId="56" xfId="0" applyFont="1" applyBorder="1"/>
    <xf numFmtId="0" fontId="29" fillId="0" borderId="2" xfId="0" applyFont="1" applyBorder="1"/>
    <xf numFmtId="0" fontId="29" fillId="0" borderId="58" xfId="0" applyFont="1" applyBorder="1"/>
    <xf numFmtId="0" fontId="29" fillId="0" borderId="59" xfId="0" applyFont="1" applyBorder="1"/>
    <xf numFmtId="0" fontId="29" fillId="0" borderId="60" xfId="0" applyFont="1" applyBorder="1"/>
    <xf numFmtId="0" fontId="29" fillId="0" borderId="61" xfId="0" applyFont="1" applyBorder="1"/>
    <xf numFmtId="0" fontId="29" fillId="0" borderId="8" xfId="0" applyFont="1" applyBorder="1"/>
    <xf numFmtId="0" fontId="29" fillId="0" borderId="62" xfId="0" applyFont="1" applyBorder="1"/>
    <xf numFmtId="0" fontId="29" fillId="0" borderId="4" xfId="0" applyFont="1" applyBorder="1"/>
    <xf numFmtId="0" fontId="29" fillId="0" borderId="5" xfId="0" applyFont="1" applyBorder="1"/>
    <xf numFmtId="0" fontId="35" fillId="0" borderId="25" xfId="0" applyFont="1" applyBorder="1" applyAlignment="1">
      <alignment horizontal="left" vertical="center" wrapText="1"/>
    </xf>
    <xf numFmtId="0" fontId="35" fillId="0" borderId="26" xfId="0" applyFont="1" applyBorder="1" applyAlignment="1">
      <alignment horizontal="left" vertical="center" wrapText="1"/>
    </xf>
    <xf numFmtId="1" fontId="29" fillId="0" borderId="42" xfId="0" applyNumberFormat="1" applyFont="1" applyBorder="1" applyAlignment="1" applyProtection="1">
      <alignment horizontal="center" vertical="center"/>
      <protection locked="0"/>
    </xf>
    <xf numFmtId="0" fontId="35" fillId="0" borderId="6" xfId="0" applyFont="1" applyBorder="1" applyAlignment="1" applyProtection="1">
      <alignment horizontal="left" vertical="top" wrapText="1"/>
      <protection locked="0"/>
    </xf>
    <xf numFmtId="0" fontId="35" fillId="0" borderId="1" xfId="0" applyFont="1" applyBorder="1" applyAlignment="1" applyProtection="1">
      <alignment horizontal="left" vertical="top" wrapText="1"/>
      <protection locked="0"/>
    </xf>
    <xf numFmtId="0" fontId="35" fillId="0" borderId="2" xfId="0" applyFont="1" applyBorder="1" applyAlignment="1" applyProtection="1">
      <alignment horizontal="left" vertical="top" wrapText="1"/>
      <protection locked="0"/>
    </xf>
    <xf numFmtId="0" fontId="29" fillId="0" borderId="0" xfId="0" applyFont="1" applyAlignment="1">
      <alignment horizontal="center"/>
    </xf>
    <xf numFmtId="14" fontId="39" fillId="4" borderId="3" xfId="0" applyNumberFormat="1" applyFont="1" applyFill="1" applyBorder="1" applyAlignment="1">
      <alignment horizontal="center" vertical="center" wrapText="1"/>
    </xf>
    <xf numFmtId="0" fontId="39" fillId="4" borderId="3" xfId="0" applyFont="1" applyFill="1" applyBorder="1" applyAlignment="1">
      <alignment horizontal="center" vertical="center" wrapText="1"/>
    </xf>
    <xf numFmtId="0" fontId="29" fillId="0" borderId="13" xfId="0" applyFont="1" applyBorder="1" applyAlignment="1">
      <alignment horizontal="center"/>
    </xf>
    <xf numFmtId="0" fontId="38" fillId="0" borderId="6" xfId="0" applyFont="1" applyBorder="1" applyAlignment="1" applyProtection="1">
      <alignment horizontal="left" vertical="top"/>
      <protection locked="0"/>
    </xf>
    <xf numFmtId="0" fontId="29" fillId="0" borderId="41" xfId="0" applyFont="1" applyBorder="1" applyAlignment="1" applyProtection="1">
      <alignment horizontal="left" vertical="center" wrapText="1"/>
      <protection locked="0"/>
    </xf>
    <xf numFmtId="0" fontId="29" fillId="0" borderId="42" xfId="0" applyFont="1" applyBorder="1" applyAlignment="1" applyProtection="1">
      <alignment horizontal="left" vertical="center" wrapText="1"/>
      <protection locked="0"/>
    </xf>
    <xf numFmtId="0" fontId="29" fillId="0" borderId="43" xfId="0" applyFont="1" applyBorder="1" applyAlignment="1" applyProtection="1">
      <alignment horizontal="left" vertical="center" wrapText="1"/>
      <protection locked="0"/>
    </xf>
    <xf numFmtId="0" fontId="33" fillId="5" borderId="4" xfId="0" applyFont="1" applyFill="1" applyBorder="1" applyAlignment="1">
      <alignment horizontal="center" vertical="center"/>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0" xfId="0" applyFont="1" applyAlignment="1">
      <alignment horizontal="center" vertical="center" wrapText="1"/>
    </xf>
    <xf numFmtId="0" fontId="2" fillId="0" borderId="14"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8" xfId="0" applyFont="1" applyBorder="1" applyAlignment="1">
      <alignment horizontal="center" vertical="center" wrapText="1"/>
    </xf>
    <xf numFmtId="0" fontId="33" fillId="5" borderId="5" xfId="0" applyFont="1" applyFill="1" applyBorder="1" applyAlignment="1">
      <alignment horizontal="center" vertical="center"/>
    </xf>
    <xf numFmtId="1" fontId="29" fillId="0" borderId="3" xfId="0" applyNumberFormat="1" applyFont="1" applyBorder="1" applyAlignment="1" applyProtection="1">
      <alignment horizontal="center" vertical="center"/>
      <protection locked="0"/>
    </xf>
    <xf numFmtId="0" fontId="2" fillId="0" borderId="34" xfId="0" applyFont="1" applyBorder="1" applyAlignment="1" applyProtection="1">
      <alignment horizontal="left" vertical="top" wrapText="1"/>
      <protection locked="0"/>
    </xf>
    <xf numFmtId="0" fontId="2" fillId="0" borderId="16" xfId="0" applyFont="1" applyBorder="1" applyAlignment="1" applyProtection="1">
      <alignment horizontal="left" vertical="top" wrapText="1"/>
      <protection locked="0"/>
    </xf>
    <xf numFmtId="0" fontId="2" fillId="0" borderId="23" xfId="0" applyFont="1" applyBorder="1" applyAlignment="1" applyProtection="1">
      <alignment horizontal="left" vertical="top" wrapText="1"/>
      <protection locked="0"/>
    </xf>
    <xf numFmtId="9" fontId="2" fillId="0" borderId="10" xfId="0" applyNumberFormat="1" applyFont="1" applyBorder="1" applyAlignment="1" applyProtection="1">
      <alignment horizontal="center" vertical="center" wrapText="1"/>
      <protection locked="0"/>
    </xf>
  </cellXfs>
  <cellStyles count="2">
    <cellStyle name="Hipervínculo" xfId="1" builtinId="8"/>
    <cellStyle name="Normal" xfId="0" builtinId="0"/>
  </cellStyles>
  <dxfs count="0"/>
  <tableStyles count="0" defaultTableStyle="TableStyleMedium2" defaultPivotStyle="PivotStyleLight16"/>
  <colors>
    <mruColors>
      <color rgb="FF2C9C91"/>
      <color rgb="FF227870"/>
      <color rgb="FF34B5A9"/>
      <color rgb="FF2CE1F4"/>
      <color rgb="FFFFFF99"/>
      <color rgb="FF99FF33"/>
      <color rgb="FFFF6600"/>
      <color rgb="FF66FF33"/>
      <color rgb="FF4472C4"/>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customXml" Target="../customXml/item2.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customXml" Target="../customXml/item3.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customXml" Target="../customXml/item4.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externalLink" Target="externalLinks/externalLink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externalLink" Target="externalLinks/externalLink2.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customXml" Target="../customXml/item1.xml"/><Relationship Id="rId26" Type="http://schemas.openxmlformats.org/officeDocument/2006/relationships/worksheet" Target="worksheets/sheet26.xml"/><Relationship Id="rId231" Type="http://schemas.openxmlformats.org/officeDocument/2006/relationships/externalLink" Target="externalLinks/externalLink3.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theme" Target="theme/theme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styles" Target="styles.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calcChain" Target="calcChain.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'CT08'!$B$25</c:f>
              <c:strCache>
                <c:ptCount val="1"/>
                <c:pt idx="0">
                  <c:v>Datos</c:v>
                </c:pt>
              </c:strCache>
            </c:strRef>
          </c:tx>
          <c:spPr>
            <a:solidFill>
              <a:srgbClr val="004586"/>
            </a:solidFill>
            <a:ln w="25400">
              <a:noFill/>
            </a:ln>
          </c:spPr>
          <c:invertIfNegative val="0"/>
          <c:cat>
            <c:strRef>
              <c:f>'CT08'!$A$26:$A$38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'CT08'!$B$26:$B$38</c:f>
              <c:numCache>
                <c:formatCode>0%</c:formatCode>
                <c:ptCount val="13"/>
                <c:pt idx="0">
                  <c:v>0</c:v>
                </c:pt>
                <c:pt idx="1">
                  <c:v>0</c:v>
                </c:pt>
                <c:pt idx="2">
                  <c:v>0</c:v>
                </c:pt>
                <c:pt idx="3">
                  <c:v>0</c:v>
                </c:pt>
                <c:pt idx="4">
                  <c:v>0</c:v>
                </c:pt>
                <c:pt idx="5">
                  <c:v>7.3369565217391311E-2</c:v>
                </c:pt>
                <c:pt idx="6">
                  <c:v>0</c:v>
                </c:pt>
                <c:pt idx="7">
                  <c:v>0</c:v>
                </c:pt>
                <c:pt idx="8">
                  <c:v>0</c:v>
                </c:pt>
                <c:pt idx="9">
                  <c:v>0</c:v>
                </c:pt>
                <c:pt idx="10">
                  <c:v>0</c:v>
                </c:pt>
                <c:pt idx="11">
                  <c:v>0.87804878048780488</c:v>
                </c:pt>
                <c:pt idx="12">
                  <c:v>0.4762550881953867</c:v>
                </c:pt>
              </c:numCache>
            </c:numRef>
          </c:val>
          <c:extLst>
            <c:ext xmlns:c16="http://schemas.microsoft.com/office/drawing/2014/chart" uri="{C3380CC4-5D6E-409C-BE32-E72D297353CC}">
              <c16:uniqueId val="{00000000-BBA4-4158-A6C3-B9F2D9CB594A}"/>
            </c:ext>
          </c:extLst>
        </c:ser>
        <c:ser>
          <c:idx val="1"/>
          <c:order val="1"/>
          <c:tx>
            <c:strRef>
              <c:f>'CT08'!$C$25</c:f>
              <c:strCache>
                <c:ptCount val="1"/>
                <c:pt idx="0">
                  <c:v>Meta Vigencia</c:v>
                </c:pt>
              </c:strCache>
            </c:strRef>
          </c:tx>
          <c:spPr>
            <a:solidFill>
              <a:srgbClr val="FF420E"/>
            </a:solidFill>
            <a:ln w="25400">
              <a:noFill/>
            </a:ln>
          </c:spPr>
          <c:invertIfNegative val="0"/>
          <c:cat>
            <c:strRef>
              <c:f>'CT08'!$A$26:$A$38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'CT08'!$C$26:$C$38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BBA4-4158-A6C3-B9F2D9CB594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'CT08'!$D$25</c:f>
              <c:strCache>
                <c:ptCount val="1"/>
                <c:pt idx="0">
                  <c:v>Meta - Rango</c:v>
                </c:pt>
              </c:strCache>
            </c:strRef>
          </c:tx>
          <c:spPr>
            <a:ln w="38100">
              <a:solidFill>
                <a:srgbClr val="FFD320"/>
              </a:solidFill>
              <a:prstDash val="solid"/>
            </a:ln>
          </c:spPr>
          <c:marker>
            <c:symbol val="none"/>
          </c:marker>
          <c:cat>
            <c:strRef>
              <c:f>'CT08'!$A$26:$A$38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'CT08'!$D$26:$D$38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BBA4-4158-A6C3-B9F2D9CB594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'GF02-D'!$B$25</c:f>
              <c:strCache>
                <c:ptCount val="1"/>
                <c:pt idx="0">
                  <c:v>Datos</c:v>
                </c:pt>
              </c:strCache>
            </c:strRef>
          </c:tx>
          <c:spPr>
            <a:solidFill>
              <a:srgbClr val="004586"/>
            </a:solidFill>
            <a:ln w="25400">
              <a:noFill/>
            </a:ln>
          </c:spPr>
          <c:invertIfNegative val="0"/>
          <c:cat>
            <c:strRef>
              <c:f>'GF02-D'!$A$26:$A$38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'GF02-D'!$B$26:$B$38</c:f>
              <c:numCache>
                <c:formatCode>0%</c:formatCode>
                <c:ptCount val="13"/>
                <c:pt idx="0">
                  <c:v>0</c:v>
                </c:pt>
                <c:pt idx="1">
                  <c:v>0</c:v>
                </c:pt>
                <c:pt idx="2">
                  <c:v>0.2</c:v>
                </c:pt>
                <c:pt idx="3">
                  <c:v>0</c:v>
                </c:pt>
                <c:pt idx="4">
                  <c:v>0</c:v>
                </c:pt>
                <c:pt idx="5">
                  <c:v>0</c:v>
                </c:pt>
                <c:pt idx="6">
                  <c:v>0</c:v>
                </c:pt>
                <c:pt idx="7">
                  <c:v>0</c:v>
                </c:pt>
                <c:pt idx="8">
                  <c:v>0</c:v>
                </c:pt>
                <c:pt idx="9">
                  <c:v>0</c:v>
                </c:pt>
                <c:pt idx="10">
                  <c:v>0</c:v>
                </c:pt>
                <c:pt idx="11">
                  <c:v>1</c:v>
                </c:pt>
                <c:pt idx="12">
                  <c:v>0.59742647058823528</c:v>
                </c:pt>
              </c:numCache>
            </c:numRef>
          </c:val>
          <c:extLst>
            <c:ext xmlns:c16="http://schemas.microsoft.com/office/drawing/2014/chart" uri="{C3380CC4-5D6E-409C-BE32-E72D297353CC}">
              <c16:uniqueId val="{00000000-9BCC-45C2-BEAB-BAA4C9E544E5}"/>
            </c:ext>
          </c:extLst>
        </c:ser>
        <c:ser>
          <c:idx val="1"/>
          <c:order val="1"/>
          <c:tx>
            <c:strRef>
              <c:f>'GF02-D'!$C$25</c:f>
              <c:strCache>
                <c:ptCount val="1"/>
                <c:pt idx="0">
                  <c:v>Meta Vigencia</c:v>
                </c:pt>
              </c:strCache>
            </c:strRef>
          </c:tx>
          <c:spPr>
            <a:solidFill>
              <a:srgbClr val="FF420E"/>
            </a:solidFill>
            <a:ln w="25400">
              <a:noFill/>
            </a:ln>
          </c:spPr>
          <c:invertIfNegative val="0"/>
          <c:cat>
            <c:strRef>
              <c:f>'GF02-D'!$A$26:$A$38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'GF02-D'!$C$26:$C$38</c:f>
              <c:numCache>
                <c:formatCode>0%</c:formatCode>
                <c:ptCount val="13"/>
                <c:pt idx="0">
                  <c:v>0</c:v>
                </c:pt>
                <c:pt idx="1">
                  <c:v>0</c:v>
                </c:pt>
                <c:pt idx="2">
                  <c:v>1</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9BCC-45C2-BEAB-BAA4C9E544E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'GF02-D'!$D$25</c:f>
              <c:strCache>
                <c:ptCount val="1"/>
                <c:pt idx="0">
                  <c:v>Meta - Rango</c:v>
                </c:pt>
              </c:strCache>
            </c:strRef>
          </c:tx>
          <c:spPr>
            <a:ln w="38100">
              <a:solidFill>
                <a:srgbClr val="FFD320"/>
              </a:solidFill>
              <a:prstDash val="solid"/>
            </a:ln>
          </c:spPr>
          <c:marker>
            <c:symbol val="none"/>
          </c:marker>
          <c:cat>
            <c:strRef>
              <c:f>'GF02-D'!$A$26:$A$38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'GF02-D'!$D$26:$D$38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BCC-45C2-BEAB-BAA4C9E544E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'GJ07'!$B$25</c:f>
              <c:strCache>
                <c:ptCount val="1"/>
                <c:pt idx="0">
                  <c:v>Datos</c:v>
                </c:pt>
              </c:strCache>
            </c:strRef>
          </c:tx>
          <c:spPr>
            <a:solidFill>
              <a:srgbClr val="004586"/>
            </a:solidFill>
            <a:ln w="25400">
              <a:noFill/>
            </a:ln>
          </c:spPr>
          <c:invertIfNegative val="0"/>
          <c:cat>
            <c:strRef>
              <c:f>'GJ07'!$A$26:$A$38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'GJ07'!$B$26:$B$38</c:f>
              <c:numCache>
                <c:formatCode>0%</c:formatCode>
                <c:ptCount val="13"/>
                <c:pt idx="0">
                  <c:v>0</c:v>
                </c:pt>
                <c:pt idx="1">
                  <c:v>0</c:v>
                </c:pt>
                <c:pt idx="2">
                  <c:v>1</c:v>
                </c:pt>
                <c:pt idx="3">
                  <c:v>0</c:v>
                </c:pt>
                <c:pt idx="4">
                  <c:v>0</c:v>
                </c:pt>
                <c:pt idx="5">
                  <c:v>1</c:v>
                </c:pt>
                <c:pt idx="6">
                  <c:v>0</c:v>
                </c:pt>
                <c:pt idx="7">
                  <c:v>0</c:v>
                </c:pt>
                <c:pt idx="8">
                  <c:v>0.875</c:v>
                </c:pt>
                <c:pt idx="9">
                  <c:v>0</c:v>
                </c:pt>
                <c:pt idx="10">
                  <c:v>0</c:v>
                </c:pt>
                <c:pt idx="11">
                  <c:v>0.84848484848484851</c:v>
                </c:pt>
                <c:pt idx="12">
                  <c:v>0.94845360824742264</c:v>
                </c:pt>
              </c:numCache>
            </c:numRef>
          </c:val>
          <c:extLst>
            <c:ext xmlns:c16="http://schemas.microsoft.com/office/drawing/2014/chart" uri="{C3380CC4-5D6E-409C-BE32-E72D297353CC}">
              <c16:uniqueId val="{00000000-91BA-423B-A76F-22B02210667D}"/>
            </c:ext>
          </c:extLst>
        </c:ser>
        <c:ser>
          <c:idx val="1"/>
          <c:order val="1"/>
          <c:tx>
            <c:strRef>
              <c:f>'GJ07'!$C$25</c:f>
              <c:strCache>
                <c:ptCount val="1"/>
                <c:pt idx="0">
                  <c:v>Meta Vigencia</c:v>
                </c:pt>
              </c:strCache>
            </c:strRef>
          </c:tx>
          <c:spPr>
            <a:solidFill>
              <a:srgbClr val="FF420E"/>
            </a:solidFill>
            <a:ln w="25400">
              <a:noFill/>
            </a:ln>
          </c:spPr>
          <c:invertIfNegative val="0"/>
          <c:cat>
            <c:strRef>
              <c:f>'GJ07'!$A$26:$A$38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'GJ07'!$C$26:$C$38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91BA-423B-A76F-22B02210667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'GJ07'!$D$25</c:f>
              <c:strCache>
                <c:ptCount val="1"/>
                <c:pt idx="0">
                  <c:v>Meta - Rango</c:v>
                </c:pt>
              </c:strCache>
            </c:strRef>
          </c:tx>
          <c:spPr>
            <a:ln w="38100">
              <a:solidFill>
                <a:srgbClr val="FFD320"/>
              </a:solidFill>
              <a:prstDash val="solid"/>
            </a:ln>
          </c:spPr>
          <c:marker>
            <c:symbol val="none"/>
          </c:marker>
          <c:cat>
            <c:strRef>
              <c:f>'GJ07'!$A$26:$A$38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'GJ07'!$D$26:$D$38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1BA-423B-A76F-22B02210667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'GJ10'!$B$25</c:f>
              <c:strCache>
                <c:ptCount val="1"/>
                <c:pt idx="0">
                  <c:v>Datos</c:v>
                </c:pt>
              </c:strCache>
            </c:strRef>
          </c:tx>
          <c:spPr>
            <a:solidFill>
              <a:srgbClr val="004586"/>
            </a:solidFill>
            <a:ln w="25400">
              <a:noFill/>
            </a:ln>
          </c:spPr>
          <c:invertIfNegative val="0"/>
          <c:cat>
            <c:strRef>
              <c:f>'GJ10'!$A$26:$A$38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'GJ10'!$B$26:$B$38</c:f>
              <c:numCache>
                <c:formatCode>0%</c:formatCode>
                <c:ptCount val="13"/>
                <c:pt idx="0">
                  <c:v>1</c:v>
                </c:pt>
                <c:pt idx="1">
                  <c:v>1</c:v>
                </c:pt>
                <c:pt idx="2">
                  <c:v>1</c:v>
                </c:pt>
                <c:pt idx="3">
                  <c:v>1</c:v>
                </c:pt>
                <c:pt idx="4">
                  <c:v>1</c:v>
                </c:pt>
                <c:pt idx="5">
                  <c:v>1</c:v>
                </c:pt>
                <c:pt idx="6">
                  <c:v>0.66666666666666663</c:v>
                </c:pt>
                <c:pt idx="7">
                  <c:v>0</c:v>
                </c:pt>
                <c:pt idx="8">
                  <c:v>1</c:v>
                </c:pt>
                <c:pt idx="9">
                  <c:v>1</c:v>
                </c:pt>
                <c:pt idx="10">
                  <c:v>1</c:v>
                </c:pt>
                <c:pt idx="11">
                  <c:v>1</c:v>
                </c:pt>
                <c:pt idx="12">
                  <c:v>0.97222222222222221</c:v>
                </c:pt>
              </c:numCache>
            </c:numRef>
          </c:val>
          <c:extLst>
            <c:ext xmlns:c16="http://schemas.microsoft.com/office/drawing/2014/chart" uri="{C3380CC4-5D6E-409C-BE32-E72D297353CC}">
              <c16:uniqueId val="{00000000-BD50-448E-A8AB-AC782C0B977F}"/>
            </c:ext>
          </c:extLst>
        </c:ser>
        <c:ser>
          <c:idx val="1"/>
          <c:order val="1"/>
          <c:tx>
            <c:strRef>
              <c:f>'GJ10'!$C$25</c:f>
              <c:strCache>
                <c:ptCount val="1"/>
                <c:pt idx="0">
                  <c:v>Meta Vigencia</c:v>
                </c:pt>
              </c:strCache>
            </c:strRef>
          </c:tx>
          <c:spPr>
            <a:solidFill>
              <a:srgbClr val="FF420E"/>
            </a:solidFill>
            <a:ln w="25400">
              <a:noFill/>
            </a:ln>
          </c:spPr>
          <c:invertIfNegative val="0"/>
          <c:cat>
            <c:strRef>
              <c:f>'GJ10'!$A$26:$A$38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'GJ10'!$C$26:$C$38</c:f>
              <c:numCache>
                <c:formatCode>0%</c:formatCode>
                <c:ptCount val="13"/>
                <c:pt idx="0">
                  <c:v>1</c:v>
                </c:pt>
                <c:pt idx="1">
                  <c:v>1</c:v>
                </c:pt>
                <c:pt idx="2">
                  <c:v>1</c:v>
                </c:pt>
                <c:pt idx="3">
                  <c:v>1</c:v>
                </c:pt>
                <c:pt idx="4">
                  <c:v>1</c:v>
                </c:pt>
                <c:pt idx="5">
                  <c:v>1</c:v>
                </c:pt>
                <c:pt idx="6">
                  <c:v>1</c:v>
                </c:pt>
                <c:pt idx="7">
                  <c:v>0</c:v>
                </c:pt>
                <c:pt idx="8">
                  <c:v>1</c:v>
                </c:pt>
                <c:pt idx="9">
                  <c:v>1</c:v>
                </c:pt>
                <c:pt idx="10">
                  <c:v>1</c:v>
                </c:pt>
                <c:pt idx="11">
                  <c:v>1</c:v>
                </c:pt>
                <c:pt idx="12">
                  <c:v>1</c:v>
                </c:pt>
              </c:numCache>
            </c:numRef>
          </c:val>
          <c:extLst>
            <c:ext xmlns:c16="http://schemas.microsoft.com/office/drawing/2014/chart" uri="{C3380CC4-5D6E-409C-BE32-E72D297353CC}">
              <c16:uniqueId val="{00000001-BD50-448E-A8AB-AC782C0B977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'GJ10'!$D$25</c:f>
              <c:strCache>
                <c:ptCount val="1"/>
                <c:pt idx="0">
                  <c:v>Meta - Rango</c:v>
                </c:pt>
              </c:strCache>
            </c:strRef>
          </c:tx>
          <c:spPr>
            <a:ln w="38100">
              <a:solidFill>
                <a:srgbClr val="FFD320"/>
              </a:solidFill>
              <a:prstDash val="solid"/>
            </a:ln>
          </c:spPr>
          <c:marker>
            <c:symbol val="none"/>
          </c:marker>
          <c:cat>
            <c:strRef>
              <c:f>'GJ10'!$A$26:$A$38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'GJ10'!$D$26:$D$38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BD50-448E-A8AB-AC782C0B977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'GJ13'!$B$25</c:f>
              <c:strCache>
                <c:ptCount val="1"/>
                <c:pt idx="0">
                  <c:v>Datos</c:v>
                </c:pt>
              </c:strCache>
            </c:strRef>
          </c:tx>
          <c:spPr>
            <a:solidFill>
              <a:srgbClr val="004586"/>
            </a:solidFill>
            <a:ln w="25400">
              <a:noFill/>
            </a:ln>
          </c:spPr>
          <c:invertIfNegative val="0"/>
          <c:cat>
            <c:strRef>
              <c:f>'GJ13'!$A$26:$A$38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'GJ13'!$B$26:$B$38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930F-4BCF-976E-13A1D0FACF97}"/>
            </c:ext>
          </c:extLst>
        </c:ser>
        <c:ser>
          <c:idx val="1"/>
          <c:order val="1"/>
          <c:tx>
            <c:strRef>
              <c:f>'GJ13'!$C$25</c:f>
              <c:strCache>
                <c:ptCount val="1"/>
                <c:pt idx="0">
                  <c:v>Meta Vigencia</c:v>
                </c:pt>
              </c:strCache>
            </c:strRef>
          </c:tx>
          <c:spPr>
            <a:solidFill>
              <a:srgbClr val="FF420E"/>
            </a:solidFill>
            <a:ln w="25400">
              <a:noFill/>
            </a:ln>
          </c:spPr>
          <c:invertIfNegative val="0"/>
          <c:cat>
            <c:strRef>
              <c:f>'GJ13'!$A$26:$A$38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'GJ13'!$C$26:$C$38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930F-4BCF-976E-13A1D0FACF9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'GJ13'!$D$25</c:f>
              <c:strCache>
                <c:ptCount val="1"/>
                <c:pt idx="0">
                  <c:v>Meta - Rango</c:v>
                </c:pt>
              </c:strCache>
            </c:strRef>
          </c:tx>
          <c:spPr>
            <a:ln w="38100">
              <a:solidFill>
                <a:srgbClr val="FFD320"/>
              </a:solidFill>
              <a:prstDash val="solid"/>
            </a:ln>
          </c:spPr>
          <c:marker>
            <c:symbol val="none"/>
          </c:marker>
          <c:cat>
            <c:strRef>
              <c:f>'GJ13'!$A$26:$A$38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30F-4BCF-976E-13A1D0FACF9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'GJ14'!$B$25</c:f>
              <c:strCache>
                <c:ptCount val="1"/>
                <c:pt idx="0">
                  <c:v>Datos</c:v>
                </c:pt>
              </c:strCache>
            </c:strRef>
          </c:tx>
          <c:spPr>
            <a:solidFill>
              <a:srgbClr val="004586"/>
            </a:solidFill>
            <a:ln w="25400">
              <a:noFill/>
            </a:ln>
          </c:spPr>
          <c:invertIfNegative val="0"/>
          <c:cat>
            <c:strRef>
              <c:f>'GJ14'!$A$26:$A$38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'GJ14'!$B$26:$B$38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A644-47A0-ACDD-CB3E8583E580}"/>
            </c:ext>
          </c:extLst>
        </c:ser>
        <c:ser>
          <c:idx val="1"/>
          <c:order val="1"/>
          <c:tx>
            <c:strRef>
              <c:f>'GJ14'!$C$25</c:f>
              <c:strCache>
                <c:ptCount val="1"/>
                <c:pt idx="0">
                  <c:v>Meta Vigencia</c:v>
                </c:pt>
              </c:strCache>
            </c:strRef>
          </c:tx>
          <c:spPr>
            <a:solidFill>
              <a:srgbClr val="FF420E"/>
            </a:solidFill>
            <a:ln w="25400">
              <a:noFill/>
            </a:ln>
          </c:spPr>
          <c:invertIfNegative val="0"/>
          <c:cat>
            <c:strRef>
              <c:f>'GJ14'!$A$26:$A$38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'GJ14'!$C$26:$C$38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A644-47A0-ACDD-CB3E8583E58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'GJ14'!$D$25</c:f>
              <c:strCache>
                <c:ptCount val="1"/>
                <c:pt idx="0">
                  <c:v>Meta - Rango</c:v>
                </c:pt>
              </c:strCache>
            </c:strRef>
          </c:tx>
          <c:spPr>
            <a:ln w="38100">
              <a:solidFill>
                <a:srgbClr val="FFD320"/>
              </a:solidFill>
              <a:prstDash val="solid"/>
            </a:ln>
          </c:spPr>
          <c:marker>
            <c:symbol val="none"/>
          </c:marker>
          <c:cat>
            <c:strRef>
              <c:f>'GJ14'!$A$26:$A$38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A644-47A0-ACDD-CB3E8583E58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'GJ15'!$B$25</c:f>
              <c:strCache>
                <c:ptCount val="1"/>
                <c:pt idx="0">
                  <c:v>Datos</c:v>
                </c:pt>
              </c:strCache>
            </c:strRef>
          </c:tx>
          <c:spPr>
            <a:solidFill>
              <a:srgbClr val="004586"/>
            </a:solidFill>
            <a:ln w="25400">
              <a:noFill/>
            </a:ln>
          </c:spPr>
          <c:invertIfNegative val="0"/>
          <c:cat>
            <c:strRef>
              <c:f>'GJ15'!$A$26:$A$38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'GJ15'!$B$26:$B$38</c:f>
              <c:numCache>
                <c:formatCode>0%</c:formatCode>
                <c:ptCount val="13"/>
                <c:pt idx="0">
                  <c:v>0</c:v>
                </c:pt>
                <c:pt idx="1">
                  <c:v>0</c:v>
                </c:pt>
                <c:pt idx="2">
                  <c:v>0</c:v>
                </c:pt>
                <c:pt idx="3">
                  <c:v>0</c:v>
                </c:pt>
                <c:pt idx="4">
                  <c:v>0</c:v>
                </c:pt>
                <c:pt idx="5">
                  <c:v>0</c:v>
                </c:pt>
                <c:pt idx="6">
                  <c:v>0</c:v>
                </c:pt>
                <c:pt idx="7">
                  <c:v>0</c:v>
                </c:pt>
                <c:pt idx="8">
                  <c:v>0</c:v>
                </c:pt>
                <c:pt idx="9">
                  <c:v>1</c:v>
                </c:pt>
                <c:pt idx="10">
                  <c:v>0</c:v>
                </c:pt>
                <c:pt idx="11">
                  <c:v>1</c:v>
                </c:pt>
                <c:pt idx="12">
                  <c:v>1</c:v>
                </c:pt>
              </c:numCache>
            </c:numRef>
          </c:val>
          <c:extLst>
            <c:ext xmlns:c16="http://schemas.microsoft.com/office/drawing/2014/chart" uri="{C3380CC4-5D6E-409C-BE32-E72D297353CC}">
              <c16:uniqueId val="{00000000-3630-4A8E-B0A1-E525911FFF4E}"/>
            </c:ext>
          </c:extLst>
        </c:ser>
        <c:ser>
          <c:idx val="1"/>
          <c:order val="1"/>
          <c:tx>
            <c:strRef>
              <c:f>'GJ15'!$C$25</c:f>
              <c:strCache>
                <c:ptCount val="1"/>
                <c:pt idx="0">
                  <c:v>Meta Vigencia</c:v>
                </c:pt>
              </c:strCache>
            </c:strRef>
          </c:tx>
          <c:spPr>
            <a:solidFill>
              <a:srgbClr val="FF420E"/>
            </a:solidFill>
            <a:ln w="25400">
              <a:noFill/>
            </a:ln>
          </c:spPr>
          <c:invertIfNegative val="0"/>
          <c:cat>
            <c:strRef>
              <c:f>'GJ15'!$A$26:$A$38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'GJ15'!$C$26:$C$38</c:f>
              <c:numCache>
                <c:formatCode>0%</c:formatCode>
                <c:ptCount val="13"/>
                <c:pt idx="0">
                  <c:v>0</c:v>
                </c:pt>
                <c:pt idx="1">
                  <c:v>0</c:v>
                </c:pt>
                <c:pt idx="2">
                  <c:v>0</c:v>
                </c:pt>
                <c:pt idx="3">
                  <c:v>0</c:v>
                </c:pt>
                <c:pt idx="4">
                  <c:v>0</c:v>
                </c:pt>
                <c:pt idx="5">
                  <c:v>0</c:v>
                </c:pt>
                <c:pt idx="6">
                  <c:v>0</c:v>
                </c:pt>
                <c:pt idx="7">
                  <c:v>0</c:v>
                </c:pt>
                <c:pt idx="8">
                  <c:v>0</c:v>
                </c:pt>
                <c:pt idx="9">
                  <c:v>1</c:v>
                </c:pt>
                <c:pt idx="10">
                  <c:v>0</c:v>
                </c:pt>
                <c:pt idx="11">
                  <c:v>1</c:v>
                </c:pt>
                <c:pt idx="12">
                  <c:v>1</c:v>
                </c:pt>
              </c:numCache>
            </c:numRef>
          </c:val>
          <c:extLst>
            <c:ext xmlns:c16="http://schemas.microsoft.com/office/drawing/2014/chart" uri="{C3380CC4-5D6E-409C-BE32-E72D297353CC}">
              <c16:uniqueId val="{00000001-3630-4A8E-B0A1-E525911FFF4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'GJ15'!$D$25</c:f>
              <c:strCache>
                <c:ptCount val="1"/>
                <c:pt idx="0">
                  <c:v>Meta - Rango</c:v>
                </c:pt>
              </c:strCache>
            </c:strRef>
          </c:tx>
          <c:spPr>
            <a:ln w="38100">
              <a:solidFill>
                <a:srgbClr val="FFD320"/>
              </a:solidFill>
              <a:prstDash val="solid"/>
            </a:ln>
          </c:spPr>
          <c:marker>
            <c:symbol val="none"/>
          </c:marker>
          <c:cat>
            <c:strRef>
              <c:f>'GJ15'!$A$26:$A$38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3630-4A8E-B0A1-E525911FFF4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'CT15'!$B$25</c:f>
              <c:strCache>
                <c:ptCount val="1"/>
                <c:pt idx="0">
                  <c:v>Datos</c:v>
                </c:pt>
              </c:strCache>
            </c:strRef>
          </c:tx>
          <c:spPr>
            <a:solidFill>
              <a:srgbClr val="004586"/>
            </a:solidFill>
            <a:ln w="25400">
              <a:noFill/>
            </a:ln>
          </c:spPr>
          <c:invertIfNegative val="0"/>
          <c:cat>
            <c:strRef>
              <c:f>'CT15'!$A$26:$A$38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'CT15'!$B$26:$B$38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150B-44F0-B4B1-F12126DACDF7}"/>
            </c:ext>
          </c:extLst>
        </c:ser>
        <c:ser>
          <c:idx val="1"/>
          <c:order val="1"/>
          <c:tx>
            <c:strRef>
              <c:f>'CT15'!$C$25</c:f>
              <c:strCache>
                <c:ptCount val="1"/>
                <c:pt idx="0">
                  <c:v>Meta Vigencia</c:v>
                </c:pt>
              </c:strCache>
            </c:strRef>
          </c:tx>
          <c:spPr>
            <a:solidFill>
              <a:srgbClr val="FF420E"/>
            </a:solidFill>
            <a:ln w="25400">
              <a:noFill/>
            </a:ln>
          </c:spPr>
          <c:invertIfNegative val="0"/>
          <c:cat>
            <c:strRef>
              <c:f>'CT15'!$A$26:$A$38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'CT15'!$C$26:$C$38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150B-44F0-B4B1-F12126DACDF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'CT15'!$D$25</c:f>
              <c:strCache>
                <c:ptCount val="1"/>
                <c:pt idx="0">
                  <c:v>Meta - Rango</c:v>
                </c:pt>
              </c:strCache>
            </c:strRef>
          </c:tx>
          <c:spPr>
            <a:ln w="38100">
              <a:solidFill>
                <a:srgbClr val="FFD320"/>
              </a:solidFill>
              <a:prstDash val="solid"/>
            </a:ln>
          </c:spPr>
          <c:marker>
            <c:symbol val="none"/>
          </c:marker>
          <c:cat>
            <c:strRef>
              <c:f>'CT15'!$A$26:$A$38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50B-44F0-B4B1-F12126DACDF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'CT16'!$B$25</c:f>
              <c:strCache>
                <c:ptCount val="1"/>
                <c:pt idx="0">
                  <c:v>Datos</c:v>
                </c:pt>
              </c:strCache>
            </c:strRef>
          </c:tx>
          <c:spPr>
            <a:solidFill>
              <a:srgbClr val="004586"/>
            </a:solidFill>
            <a:ln w="25400">
              <a:noFill/>
            </a:ln>
          </c:spPr>
          <c:invertIfNegative val="0"/>
          <c:cat>
            <c:strRef>
              <c:f>'CT16'!$A$26:$A$38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'CT16'!$B$26:$B$38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337C-4FF2-B8D7-20C9ABDB94BA}"/>
            </c:ext>
          </c:extLst>
        </c:ser>
        <c:ser>
          <c:idx val="1"/>
          <c:order val="1"/>
          <c:tx>
            <c:strRef>
              <c:f>'CT16'!$C$25</c:f>
              <c:strCache>
                <c:ptCount val="1"/>
                <c:pt idx="0">
                  <c:v>Meta Vigencia</c:v>
                </c:pt>
              </c:strCache>
            </c:strRef>
          </c:tx>
          <c:spPr>
            <a:solidFill>
              <a:srgbClr val="FF420E"/>
            </a:solidFill>
            <a:ln w="25400">
              <a:noFill/>
            </a:ln>
          </c:spPr>
          <c:invertIfNegative val="0"/>
          <c:cat>
            <c:strRef>
              <c:f>'CT16'!$A$26:$A$38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'CT16'!$C$26:$C$38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337C-4FF2-B8D7-20C9ABDB94B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'CT16'!$D$25</c:f>
              <c:strCache>
                <c:ptCount val="1"/>
                <c:pt idx="0">
                  <c:v>Meta - Rango</c:v>
                </c:pt>
              </c:strCache>
            </c:strRef>
          </c:tx>
          <c:spPr>
            <a:ln w="38100">
              <a:solidFill>
                <a:srgbClr val="FFD320"/>
              </a:solidFill>
              <a:prstDash val="solid"/>
            </a:ln>
          </c:spPr>
          <c:marker>
            <c:symbol val="none"/>
          </c:marker>
          <c:cat>
            <c:strRef>
              <c:f>'CT16'!$A$26:$A$38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337C-4FF2-B8D7-20C9ABDB94B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'DI12'!$B$25</c:f>
              <c:strCache>
                <c:ptCount val="1"/>
                <c:pt idx="0">
                  <c:v>Datos</c:v>
                </c:pt>
              </c:strCache>
            </c:strRef>
          </c:tx>
          <c:spPr>
            <a:solidFill>
              <a:srgbClr val="004586"/>
            </a:solidFill>
            <a:ln w="25400">
              <a:noFill/>
            </a:ln>
          </c:spPr>
          <c:invertIfNegative val="0"/>
          <c:cat>
            <c:strRef>
              <c:f>'DI12'!$A$26:$A$38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'DI12'!$B$26:$B$38</c:f>
              <c:numCache>
                <c:formatCode>0%</c:formatCode>
                <c:ptCount val="13"/>
                <c:pt idx="0">
                  <c:v>0</c:v>
                </c:pt>
                <c:pt idx="1">
                  <c:v>0</c:v>
                </c:pt>
                <c:pt idx="2">
                  <c:v>0.96132596685082872</c:v>
                </c:pt>
                <c:pt idx="3">
                  <c:v>0</c:v>
                </c:pt>
                <c:pt idx="4">
                  <c:v>0</c:v>
                </c:pt>
                <c:pt idx="5">
                  <c:v>1</c:v>
                </c:pt>
                <c:pt idx="6">
                  <c:v>0</c:v>
                </c:pt>
                <c:pt idx="7">
                  <c:v>0</c:v>
                </c:pt>
                <c:pt idx="8">
                  <c:v>0.96797153024911031</c:v>
                </c:pt>
                <c:pt idx="9">
                  <c:v>0</c:v>
                </c:pt>
                <c:pt idx="10">
                  <c:v>0</c:v>
                </c:pt>
                <c:pt idx="11">
                  <c:v>1</c:v>
                </c:pt>
                <c:pt idx="12">
                  <c:v>0.979539641943734</c:v>
                </c:pt>
              </c:numCache>
            </c:numRef>
          </c:val>
          <c:extLst>
            <c:ext xmlns:c16="http://schemas.microsoft.com/office/drawing/2014/chart" uri="{C3380CC4-5D6E-409C-BE32-E72D297353CC}">
              <c16:uniqueId val="{00000000-9C7E-48BC-996E-AB87D6BD5A4D}"/>
            </c:ext>
          </c:extLst>
        </c:ser>
        <c:ser>
          <c:idx val="1"/>
          <c:order val="1"/>
          <c:tx>
            <c:strRef>
              <c:f>'DI12'!$C$25</c:f>
              <c:strCache>
                <c:ptCount val="1"/>
                <c:pt idx="0">
                  <c:v>Meta Vigencia</c:v>
                </c:pt>
              </c:strCache>
            </c:strRef>
          </c:tx>
          <c:spPr>
            <a:solidFill>
              <a:srgbClr val="FF420E"/>
            </a:solidFill>
            <a:ln w="25400">
              <a:noFill/>
            </a:ln>
          </c:spPr>
          <c:invertIfNegative val="0"/>
          <c:cat>
            <c:strRef>
              <c:f>'DI12'!$A$26:$A$38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'DI12'!$C$26:$C$38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9C7E-48BC-996E-AB87D6BD5A4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'DI12'!$D$25</c:f>
              <c:strCache>
                <c:ptCount val="1"/>
                <c:pt idx="0">
                  <c:v>Meta - Rango</c:v>
                </c:pt>
              </c:strCache>
            </c:strRef>
          </c:tx>
          <c:spPr>
            <a:ln w="38100">
              <a:solidFill>
                <a:srgbClr val="FFD320"/>
              </a:solidFill>
              <a:prstDash val="solid"/>
            </a:ln>
          </c:spPr>
          <c:marker>
            <c:symbol val="none"/>
          </c:marker>
          <c:cat>
            <c:strRef>
              <c:f>'DI12'!$A$26:$A$38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C7E-48BC-996E-AB87D6BD5A4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'DI13'!$B$25</c:f>
              <c:strCache>
                <c:ptCount val="1"/>
                <c:pt idx="0">
                  <c:v>Datos</c:v>
                </c:pt>
              </c:strCache>
            </c:strRef>
          </c:tx>
          <c:spPr>
            <a:solidFill>
              <a:srgbClr val="004586"/>
            </a:solidFill>
            <a:ln w="25400">
              <a:noFill/>
            </a:ln>
          </c:spPr>
          <c:invertIfNegative val="0"/>
          <c:cat>
            <c:strRef>
              <c:f>'DI13'!$A$26:$A$38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'DI13'!$B$26:$B$38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A5B6-4B0A-9672-195EA47485E5}"/>
            </c:ext>
          </c:extLst>
        </c:ser>
        <c:ser>
          <c:idx val="1"/>
          <c:order val="1"/>
          <c:tx>
            <c:strRef>
              <c:f>'DI13'!$C$25</c:f>
              <c:strCache>
                <c:ptCount val="1"/>
                <c:pt idx="0">
                  <c:v>Meta Vigencia</c:v>
                </c:pt>
              </c:strCache>
            </c:strRef>
          </c:tx>
          <c:spPr>
            <a:solidFill>
              <a:srgbClr val="FF420E"/>
            </a:solidFill>
            <a:ln w="25400">
              <a:noFill/>
            </a:ln>
          </c:spPr>
          <c:invertIfNegative val="0"/>
          <c:cat>
            <c:strRef>
              <c:f>'DI13'!$A$26:$A$38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'DI13'!$C$26:$C$38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A5B6-4B0A-9672-195EA47485E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'DI13'!$D$25</c:f>
              <c:strCache>
                <c:ptCount val="1"/>
                <c:pt idx="0">
                  <c:v>Meta - Rango</c:v>
                </c:pt>
              </c:strCache>
            </c:strRef>
          </c:tx>
          <c:spPr>
            <a:ln w="38100">
              <a:solidFill>
                <a:srgbClr val="FFD320"/>
              </a:solidFill>
              <a:prstDash val="solid"/>
            </a:ln>
          </c:spPr>
          <c:marker>
            <c:symbol val="none"/>
          </c:marker>
          <c:cat>
            <c:strRef>
              <c:f>'DI13'!$A$26:$A$38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A5B6-4B0A-9672-195EA47485E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'DI14'!$B$25</c:f>
              <c:strCache>
                <c:ptCount val="1"/>
                <c:pt idx="0">
                  <c:v>Datos</c:v>
                </c:pt>
              </c:strCache>
            </c:strRef>
          </c:tx>
          <c:spPr>
            <a:solidFill>
              <a:srgbClr val="004586"/>
            </a:solidFill>
            <a:ln w="25400">
              <a:noFill/>
            </a:ln>
          </c:spPr>
          <c:invertIfNegative val="0"/>
          <c:cat>
            <c:strRef>
              <c:f>'DI14'!$A$26:$A$38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'DI14'!$B$26:$B$38</c:f>
              <c:numCache>
                <c:formatCode>0%</c:formatCode>
                <c:ptCount val="13"/>
                <c:pt idx="0">
                  <c:v>0</c:v>
                </c:pt>
                <c:pt idx="1">
                  <c:v>0</c:v>
                </c:pt>
                <c:pt idx="2">
                  <c:v>0</c:v>
                </c:pt>
                <c:pt idx="3">
                  <c:v>1</c:v>
                </c:pt>
                <c:pt idx="4">
                  <c:v>0</c:v>
                </c:pt>
                <c:pt idx="5">
                  <c:v>0</c:v>
                </c:pt>
                <c:pt idx="6">
                  <c:v>1</c:v>
                </c:pt>
                <c:pt idx="7">
                  <c:v>0</c:v>
                </c:pt>
                <c:pt idx="8">
                  <c:v>0</c:v>
                </c:pt>
                <c:pt idx="9">
                  <c:v>1</c:v>
                </c:pt>
                <c:pt idx="10">
                  <c:v>0</c:v>
                </c:pt>
                <c:pt idx="11">
                  <c:v>1</c:v>
                </c:pt>
                <c:pt idx="12">
                  <c:v>1</c:v>
                </c:pt>
              </c:numCache>
            </c:numRef>
          </c:val>
          <c:extLst>
            <c:ext xmlns:c16="http://schemas.microsoft.com/office/drawing/2014/chart" uri="{C3380CC4-5D6E-409C-BE32-E72D297353CC}">
              <c16:uniqueId val="{00000000-61B7-4DE3-9AAB-9B3ABCB98B2E}"/>
            </c:ext>
          </c:extLst>
        </c:ser>
        <c:ser>
          <c:idx val="1"/>
          <c:order val="1"/>
          <c:tx>
            <c:strRef>
              <c:f>'DI14'!$C$25</c:f>
              <c:strCache>
                <c:ptCount val="1"/>
                <c:pt idx="0">
                  <c:v>Meta Vigencia</c:v>
                </c:pt>
              </c:strCache>
            </c:strRef>
          </c:tx>
          <c:spPr>
            <a:solidFill>
              <a:srgbClr val="FF420E"/>
            </a:solidFill>
            <a:ln w="25400">
              <a:noFill/>
            </a:ln>
          </c:spPr>
          <c:invertIfNegative val="0"/>
          <c:cat>
            <c:strRef>
              <c:f>'DI14'!$A$26:$A$38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'DI14'!$C$26:$C$38</c:f>
              <c:numCache>
                <c:formatCode>0%</c:formatCode>
                <c:ptCount val="13"/>
                <c:pt idx="0">
                  <c:v>0</c:v>
                </c:pt>
                <c:pt idx="1">
                  <c:v>0</c:v>
                </c:pt>
                <c:pt idx="2">
                  <c:v>0</c:v>
                </c:pt>
                <c:pt idx="3">
                  <c:v>1</c:v>
                </c:pt>
                <c:pt idx="4">
                  <c:v>0</c:v>
                </c:pt>
                <c:pt idx="5">
                  <c:v>0</c:v>
                </c:pt>
                <c:pt idx="6">
                  <c:v>1</c:v>
                </c:pt>
                <c:pt idx="7">
                  <c:v>0</c:v>
                </c:pt>
                <c:pt idx="8">
                  <c:v>0</c:v>
                </c:pt>
                <c:pt idx="9">
                  <c:v>1</c:v>
                </c:pt>
                <c:pt idx="10">
                  <c:v>0</c:v>
                </c:pt>
                <c:pt idx="11">
                  <c:v>1</c:v>
                </c:pt>
                <c:pt idx="12">
                  <c:v>1</c:v>
                </c:pt>
              </c:numCache>
            </c:numRef>
          </c:val>
          <c:extLst>
            <c:ext xmlns:c16="http://schemas.microsoft.com/office/drawing/2014/chart" uri="{C3380CC4-5D6E-409C-BE32-E72D297353CC}">
              <c16:uniqueId val="{00000001-61B7-4DE3-9AAB-9B3ABCB98B2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'DI14'!$D$25</c:f>
              <c:strCache>
                <c:ptCount val="1"/>
                <c:pt idx="0">
                  <c:v>Meta - Rango</c:v>
                </c:pt>
              </c:strCache>
            </c:strRef>
          </c:tx>
          <c:spPr>
            <a:ln w="38100">
              <a:solidFill>
                <a:srgbClr val="FFD320"/>
              </a:solidFill>
              <a:prstDash val="solid"/>
            </a:ln>
          </c:spPr>
          <c:marker>
            <c:symbol val="none"/>
          </c:marker>
          <c:cat>
            <c:strRef>
              <c:f>'DI14'!$A$26:$A$38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61B7-4DE3-9AAB-9B3ABCB98B2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'SE35'!$B$25</c:f>
              <c:strCache>
                <c:ptCount val="1"/>
                <c:pt idx="0">
                  <c:v>Datos</c:v>
                </c:pt>
              </c:strCache>
            </c:strRef>
          </c:tx>
          <c:spPr>
            <a:solidFill>
              <a:srgbClr val="004586"/>
            </a:solidFill>
            <a:ln w="25400">
              <a:noFill/>
            </a:ln>
          </c:spPr>
          <c:invertIfNegative val="0"/>
          <c:cat>
            <c:strRef>
              <c:f>'SE35'!$A$26:$A$38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'SE35'!$B$26:$B$38</c:f>
              <c:numCache>
                <c:formatCode>0%</c:formatCode>
                <c:ptCount val="13"/>
                <c:pt idx="0">
                  <c:v>0</c:v>
                </c:pt>
                <c:pt idx="1">
                  <c:v>0</c:v>
                </c:pt>
                <c:pt idx="2">
                  <c:v>1.0125</c:v>
                </c:pt>
                <c:pt idx="3">
                  <c:v>0</c:v>
                </c:pt>
                <c:pt idx="4">
                  <c:v>0</c:v>
                </c:pt>
                <c:pt idx="5">
                  <c:v>1.0874999999999999</c:v>
                </c:pt>
                <c:pt idx="6">
                  <c:v>0</c:v>
                </c:pt>
                <c:pt idx="7">
                  <c:v>0</c:v>
                </c:pt>
                <c:pt idx="8">
                  <c:v>1.0375000000000001</c:v>
                </c:pt>
                <c:pt idx="9">
                  <c:v>0</c:v>
                </c:pt>
                <c:pt idx="10">
                  <c:v>0</c:v>
                </c:pt>
                <c:pt idx="11">
                  <c:v>1.0249999999999999</c:v>
                </c:pt>
                <c:pt idx="12">
                  <c:v>1.0406249999999999</c:v>
                </c:pt>
              </c:numCache>
            </c:numRef>
          </c:val>
          <c:extLst>
            <c:ext xmlns:c16="http://schemas.microsoft.com/office/drawing/2014/chart" uri="{C3380CC4-5D6E-409C-BE32-E72D297353CC}">
              <c16:uniqueId val="{00000000-4C63-443D-BD6A-2F6B39E35640}"/>
            </c:ext>
          </c:extLst>
        </c:ser>
        <c:ser>
          <c:idx val="1"/>
          <c:order val="1"/>
          <c:tx>
            <c:strRef>
              <c:f>'SE35'!$C$25</c:f>
              <c:strCache>
                <c:ptCount val="1"/>
                <c:pt idx="0">
                  <c:v>Meta Vigencia</c:v>
                </c:pt>
              </c:strCache>
            </c:strRef>
          </c:tx>
          <c:spPr>
            <a:solidFill>
              <a:srgbClr val="FF420E"/>
            </a:solidFill>
            <a:ln w="25400">
              <a:noFill/>
            </a:ln>
          </c:spPr>
          <c:invertIfNegative val="0"/>
          <c:cat>
            <c:strRef>
              <c:f>'SE35'!$A$26:$A$38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'SE35'!$C$26:$C$38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4C63-443D-BD6A-2F6B39E3564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'SE35'!$D$25</c:f>
              <c:strCache>
                <c:ptCount val="1"/>
                <c:pt idx="0">
                  <c:v>Meta - Rango</c:v>
                </c:pt>
              </c:strCache>
            </c:strRef>
          </c:tx>
          <c:spPr>
            <a:ln w="38100">
              <a:solidFill>
                <a:srgbClr val="FFD320"/>
              </a:solidFill>
              <a:prstDash val="solid"/>
            </a:ln>
          </c:spPr>
          <c:marker>
            <c:symbol val="none"/>
          </c:marker>
          <c:cat>
            <c:strRef>
              <c:f>'SE35'!$A$26:$A$38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C63-443D-BD6A-2F6B39E3564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'DI15'!$B$25</c:f>
              <c:strCache>
                <c:ptCount val="1"/>
                <c:pt idx="0">
                  <c:v>Datos</c:v>
                </c:pt>
              </c:strCache>
            </c:strRef>
          </c:tx>
          <c:spPr>
            <a:solidFill>
              <a:srgbClr val="004586"/>
            </a:solidFill>
            <a:ln w="25400">
              <a:noFill/>
            </a:ln>
          </c:spPr>
          <c:invertIfNegative val="0"/>
          <c:cat>
            <c:strRef>
              <c:f>'DI15'!$A$26:$A$38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'DI15'!$B$26:$B$38</c:f>
              <c:numCache>
                <c:formatCode>0%</c:formatCode>
                <c:ptCount val="13"/>
                <c:pt idx="0">
                  <c:v>0</c:v>
                </c:pt>
                <c:pt idx="1">
                  <c:v>0</c:v>
                </c:pt>
                <c:pt idx="2">
                  <c:v>0</c:v>
                </c:pt>
                <c:pt idx="3">
                  <c:v>0</c:v>
                </c:pt>
                <c:pt idx="4">
                  <c:v>0</c:v>
                </c:pt>
                <c:pt idx="5">
                  <c:v>0</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0-DF82-4E18-A0A6-32D1B8418D0A}"/>
            </c:ext>
          </c:extLst>
        </c:ser>
        <c:ser>
          <c:idx val="1"/>
          <c:order val="1"/>
          <c:tx>
            <c:strRef>
              <c:f>'DI15'!$C$25</c:f>
              <c:strCache>
                <c:ptCount val="1"/>
                <c:pt idx="0">
                  <c:v>Meta Vigencia</c:v>
                </c:pt>
              </c:strCache>
            </c:strRef>
          </c:tx>
          <c:spPr>
            <a:solidFill>
              <a:srgbClr val="FF420E"/>
            </a:solidFill>
            <a:ln w="25400">
              <a:noFill/>
            </a:ln>
          </c:spPr>
          <c:invertIfNegative val="0"/>
          <c:cat>
            <c:strRef>
              <c:f>'DI15'!$A$26:$A$38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'DI15'!$C$26:$C$38</c:f>
              <c:numCache>
                <c:formatCode>0%</c:formatCode>
                <c:ptCount val="13"/>
                <c:pt idx="0">
                  <c:v>0</c:v>
                </c:pt>
                <c:pt idx="1">
                  <c:v>0</c:v>
                </c:pt>
                <c:pt idx="2">
                  <c:v>0</c:v>
                </c:pt>
                <c:pt idx="3">
                  <c:v>0</c:v>
                </c:pt>
                <c:pt idx="4">
                  <c:v>0</c:v>
                </c:pt>
                <c:pt idx="5">
                  <c:v>0</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1-DF82-4E18-A0A6-32D1B8418D0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'DI15'!$D$25</c:f>
              <c:strCache>
                <c:ptCount val="1"/>
                <c:pt idx="0">
                  <c:v>Meta - Rango</c:v>
                </c:pt>
              </c:strCache>
            </c:strRef>
          </c:tx>
          <c:spPr>
            <a:ln w="38100">
              <a:solidFill>
                <a:srgbClr val="FFD320"/>
              </a:solidFill>
              <a:prstDash val="solid"/>
            </a:ln>
          </c:spPr>
          <c:marker>
            <c:symbol val="none"/>
          </c:marker>
          <c:cat>
            <c:strRef>
              <c:f>'DI15'!$A$26:$A$38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DF82-4E18-A0A6-32D1B8418D0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'DI16'!$B$25</c:f>
              <c:strCache>
                <c:ptCount val="1"/>
                <c:pt idx="0">
                  <c:v>Datos</c:v>
                </c:pt>
              </c:strCache>
            </c:strRef>
          </c:tx>
          <c:spPr>
            <a:solidFill>
              <a:srgbClr val="004586"/>
            </a:solidFill>
            <a:ln w="25400">
              <a:noFill/>
            </a:ln>
          </c:spPr>
          <c:invertIfNegative val="0"/>
          <c:cat>
            <c:strRef>
              <c:f>'DI16'!$A$26:$A$38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'DI16'!$B$26:$B$38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3ED7-49F4-89ED-78AD6F57AD39}"/>
            </c:ext>
          </c:extLst>
        </c:ser>
        <c:ser>
          <c:idx val="1"/>
          <c:order val="1"/>
          <c:tx>
            <c:strRef>
              <c:f>'DI16'!$C$25</c:f>
              <c:strCache>
                <c:ptCount val="1"/>
                <c:pt idx="0">
                  <c:v>Meta Vigencia</c:v>
                </c:pt>
              </c:strCache>
            </c:strRef>
          </c:tx>
          <c:spPr>
            <a:solidFill>
              <a:srgbClr val="FF420E"/>
            </a:solidFill>
            <a:ln w="25400">
              <a:noFill/>
            </a:ln>
          </c:spPr>
          <c:invertIfNegative val="0"/>
          <c:cat>
            <c:strRef>
              <c:f>'DI16'!$A$26:$A$38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'DI16'!$C$26:$C$38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3ED7-49F4-89ED-78AD6F57AD3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'DI16'!$D$25</c:f>
              <c:strCache>
                <c:ptCount val="1"/>
                <c:pt idx="0">
                  <c:v>Meta - Rango</c:v>
                </c:pt>
              </c:strCache>
            </c:strRef>
          </c:tx>
          <c:spPr>
            <a:ln w="38100">
              <a:solidFill>
                <a:srgbClr val="FFD320"/>
              </a:solidFill>
              <a:prstDash val="solid"/>
            </a:ln>
          </c:spPr>
          <c:marker>
            <c:symbol val="none"/>
          </c:marker>
          <c:cat>
            <c:strRef>
              <c:f>'DI16'!$A$26:$A$38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3ED7-49F4-89ED-78AD6F57AD3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'DI17'!$B$25</c:f>
              <c:strCache>
                <c:ptCount val="1"/>
                <c:pt idx="0">
                  <c:v>Datos</c:v>
                </c:pt>
              </c:strCache>
            </c:strRef>
          </c:tx>
          <c:spPr>
            <a:solidFill>
              <a:srgbClr val="004586"/>
            </a:solidFill>
            <a:ln w="25400">
              <a:noFill/>
            </a:ln>
          </c:spPr>
          <c:invertIfNegative val="0"/>
          <c:cat>
            <c:strRef>
              <c:f>'DI17'!$A$26:$A$38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'DI17'!$B$26:$B$38</c:f>
              <c:numCache>
                <c:formatCode>0%</c:formatCode>
                <c:ptCount val="13"/>
                <c:pt idx="0">
                  <c:v>0</c:v>
                </c:pt>
                <c:pt idx="1">
                  <c:v>0</c:v>
                </c:pt>
                <c:pt idx="2">
                  <c:v>0</c:v>
                </c:pt>
                <c:pt idx="3">
                  <c:v>0</c:v>
                </c:pt>
                <c:pt idx="4">
                  <c:v>0</c:v>
                </c:pt>
                <c:pt idx="5">
                  <c:v>0</c:v>
                </c:pt>
                <c:pt idx="6">
                  <c:v>0</c:v>
                </c:pt>
                <c:pt idx="7">
                  <c:v>0</c:v>
                </c:pt>
                <c:pt idx="8">
                  <c:v>1</c:v>
                </c:pt>
                <c:pt idx="9">
                  <c:v>0</c:v>
                </c:pt>
                <c:pt idx="10">
                  <c:v>0</c:v>
                </c:pt>
                <c:pt idx="11">
                  <c:v>0</c:v>
                </c:pt>
                <c:pt idx="12">
                  <c:v>1</c:v>
                </c:pt>
              </c:numCache>
            </c:numRef>
          </c:val>
          <c:extLst>
            <c:ext xmlns:c16="http://schemas.microsoft.com/office/drawing/2014/chart" uri="{C3380CC4-5D6E-409C-BE32-E72D297353CC}">
              <c16:uniqueId val="{00000000-2A06-4274-966F-9B2B3471F333}"/>
            </c:ext>
          </c:extLst>
        </c:ser>
        <c:ser>
          <c:idx val="1"/>
          <c:order val="1"/>
          <c:tx>
            <c:strRef>
              <c:f>'DI17'!$C$25</c:f>
              <c:strCache>
                <c:ptCount val="1"/>
                <c:pt idx="0">
                  <c:v>Meta Vigencia</c:v>
                </c:pt>
              </c:strCache>
            </c:strRef>
          </c:tx>
          <c:spPr>
            <a:solidFill>
              <a:srgbClr val="FF420E"/>
            </a:solidFill>
            <a:ln w="25400">
              <a:noFill/>
            </a:ln>
          </c:spPr>
          <c:invertIfNegative val="0"/>
          <c:cat>
            <c:strRef>
              <c:f>'DI17'!$A$26:$A$38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'DI17'!$C$26:$C$38</c:f>
              <c:numCache>
                <c:formatCode>0%</c:formatCode>
                <c:ptCount val="13"/>
                <c:pt idx="0">
                  <c:v>0</c:v>
                </c:pt>
                <c:pt idx="1">
                  <c:v>0</c:v>
                </c:pt>
                <c:pt idx="2">
                  <c:v>0</c:v>
                </c:pt>
                <c:pt idx="3">
                  <c:v>0</c:v>
                </c:pt>
                <c:pt idx="4">
                  <c:v>0</c:v>
                </c:pt>
                <c:pt idx="5">
                  <c:v>0</c:v>
                </c:pt>
                <c:pt idx="6">
                  <c:v>0</c:v>
                </c:pt>
                <c:pt idx="7">
                  <c:v>0</c:v>
                </c:pt>
                <c:pt idx="8">
                  <c:v>1</c:v>
                </c:pt>
                <c:pt idx="9">
                  <c:v>0</c:v>
                </c:pt>
                <c:pt idx="10">
                  <c:v>0</c:v>
                </c:pt>
                <c:pt idx="11">
                  <c:v>0</c:v>
                </c:pt>
                <c:pt idx="12">
                  <c:v>1</c:v>
                </c:pt>
              </c:numCache>
            </c:numRef>
          </c:val>
          <c:extLst>
            <c:ext xmlns:c16="http://schemas.microsoft.com/office/drawing/2014/chart" uri="{C3380CC4-5D6E-409C-BE32-E72D297353CC}">
              <c16:uniqueId val="{00000001-2A06-4274-966F-9B2B3471F33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'DI17'!$D$25</c:f>
              <c:strCache>
                <c:ptCount val="1"/>
                <c:pt idx="0">
                  <c:v>Meta - Rango</c:v>
                </c:pt>
              </c:strCache>
            </c:strRef>
          </c:tx>
          <c:spPr>
            <a:ln w="38100">
              <a:solidFill>
                <a:srgbClr val="FFD320"/>
              </a:solidFill>
              <a:prstDash val="solid"/>
            </a:ln>
          </c:spPr>
          <c:marker>
            <c:symbol val="none"/>
          </c:marker>
          <c:cat>
            <c:strRef>
              <c:f>'DI17'!$A$26:$A$38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'DI17'!$D$26:$D$38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2A06-4274-966F-9B2B3471F33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'DI35'!$B$25</c:f>
              <c:strCache>
                <c:ptCount val="1"/>
                <c:pt idx="0">
                  <c:v>Datos</c:v>
                </c:pt>
              </c:strCache>
            </c:strRef>
          </c:tx>
          <c:spPr>
            <a:solidFill>
              <a:srgbClr val="004586"/>
            </a:solidFill>
            <a:ln w="25400">
              <a:noFill/>
            </a:ln>
          </c:spPr>
          <c:invertIfNegative val="0"/>
          <c:cat>
            <c:strRef>
              <c:f>'DI35'!$A$26:$A$38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'DI35'!$B$26:$B$38</c:f>
              <c:numCache>
                <c:formatCode>0%</c:formatCode>
                <c:ptCount val="13"/>
                <c:pt idx="0">
                  <c:v>0</c:v>
                </c:pt>
                <c:pt idx="1">
                  <c:v>0</c:v>
                </c:pt>
                <c:pt idx="2">
                  <c:v>0</c:v>
                </c:pt>
                <c:pt idx="3">
                  <c:v>0</c:v>
                </c:pt>
                <c:pt idx="4">
                  <c:v>0</c:v>
                </c:pt>
                <c:pt idx="5">
                  <c:v>0</c:v>
                </c:pt>
                <c:pt idx="6">
                  <c:v>0</c:v>
                </c:pt>
                <c:pt idx="7">
                  <c:v>0</c:v>
                </c:pt>
                <c:pt idx="8">
                  <c:v>0</c:v>
                </c:pt>
                <c:pt idx="9">
                  <c:v>1</c:v>
                </c:pt>
                <c:pt idx="10">
                  <c:v>0</c:v>
                </c:pt>
                <c:pt idx="11">
                  <c:v>1</c:v>
                </c:pt>
                <c:pt idx="12">
                  <c:v>1</c:v>
                </c:pt>
              </c:numCache>
            </c:numRef>
          </c:val>
          <c:extLst>
            <c:ext xmlns:c16="http://schemas.microsoft.com/office/drawing/2014/chart" uri="{C3380CC4-5D6E-409C-BE32-E72D297353CC}">
              <c16:uniqueId val="{00000000-E372-4401-989B-6762515D84EB}"/>
            </c:ext>
          </c:extLst>
        </c:ser>
        <c:ser>
          <c:idx val="1"/>
          <c:order val="1"/>
          <c:tx>
            <c:strRef>
              <c:f>'DI35'!$C$25</c:f>
              <c:strCache>
                <c:ptCount val="1"/>
                <c:pt idx="0">
                  <c:v>Meta Vigencia</c:v>
                </c:pt>
              </c:strCache>
            </c:strRef>
          </c:tx>
          <c:spPr>
            <a:solidFill>
              <a:srgbClr val="FF420E"/>
            </a:solidFill>
            <a:ln w="25400">
              <a:noFill/>
            </a:ln>
          </c:spPr>
          <c:invertIfNegative val="0"/>
          <c:cat>
            <c:strRef>
              <c:f>'DI35'!$A$26:$A$38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'DI35'!$C$26:$C$38</c:f>
              <c:numCache>
                <c:formatCode>0%</c:formatCode>
                <c:ptCount val="13"/>
                <c:pt idx="0">
                  <c:v>0</c:v>
                </c:pt>
                <c:pt idx="1">
                  <c:v>0</c:v>
                </c:pt>
                <c:pt idx="2">
                  <c:v>0</c:v>
                </c:pt>
                <c:pt idx="3">
                  <c:v>0</c:v>
                </c:pt>
                <c:pt idx="4">
                  <c:v>0</c:v>
                </c:pt>
                <c:pt idx="5">
                  <c:v>0</c:v>
                </c:pt>
                <c:pt idx="6">
                  <c:v>0</c:v>
                </c:pt>
                <c:pt idx="7">
                  <c:v>0</c:v>
                </c:pt>
                <c:pt idx="8">
                  <c:v>0</c:v>
                </c:pt>
                <c:pt idx="9">
                  <c:v>1</c:v>
                </c:pt>
                <c:pt idx="10">
                  <c:v>0</c:v>
                </c:pt>
                <c:pt idx="11">
                  <c:v>1</c:v>
                </c:pt>
                <c:pt idx="12">
                  <c:v>1</c:v>
                </c:pt>
              </c:numCache>
            </c:numRef>
          </c:val>
          <c:extLst>
            <c:ext xmlns:c16="http://schemas.microsoft.com/office/drawing/2014/chart" uri="{C3380CC4-5D6E-409C-BE32-E72D297353CC}">
              <c16:uniqueId val="{00000001-E372-4401-989B-6762515D84E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'DI35'!$D$25</c:f>
              <c:strCache>
                <c:ptCount val="1"/>
                <c:pt idx="0">
                  <c:v>Meta - Rango</c:v>
                </c:pt>
              </c:strCache>
            </c:strRef>
          </c:tx>
          <c:spPr>
            <a:ln w="38100">
              <a:solidFill>
                <a:srgbClr val="FFD320"/>
              </a:solidFill>
              <a:prstDash val="solid"/>
            </a:ln>
          </c:spPr>
          <c:marker>
            <c:symbol val="none"/>
          </c:marker>
          <c:cat>
            <c:strRef>
              <c:f>'DI35'!$A$26:$A$38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E372-4401-989B-6762515D84E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'DE01'!$B$25</c:f>
              <c:strCache>
                <c:ptCount val="1"/>
                <c:pt idx="0">
                  <c:v>Datos</c:v>
                </c:pt>
              </c:strCache>
            </c:strRef>
          </c:tx>
          <c:spPr>
            <a:solidFill>
              <a:srgbClr val="004586"/>
            </a:solidFill>
            <a:ln w="25400">
              <a:noFill/>
            </a:ln>
          </c:spPr>
          <c:invertIfNegative val="0"/>
          <c:cat>
            <c:strRef>
              <c:f>'DE01'!$A$26:$A$38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'DE01'!$B$26:$B$38</c:f>
              <c:numCache>
                <c:formatCode>0%</c:formatCode>
                <c:ptCount val="13"/>
                <c:pt idx="0">
                  <c:v>1</c:v>
                </c:pt>
                <c:pt idx="1">
                  <c:v>0</c:v>
                </c:pt>
                <c:pt idx="2">
                  <c:v>1</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6D61-46B5-B929-E5A1C2FFE690}"/>
            </c:ext>
          </c:extLst>
        </c:ser>
        <c:ser>
          <c:idx val="1"/>
          <c:order val="1"/>
          <c:tx>
            <c:strRef>
              <c:f>'DE01'!$C$25</c:f>
              <c:strCache>
                <c:ptCount val="1"/>
                <c:pt idx="0">
                  <c:v>Meta Vigencia</c:v>
                </c:pt>
              </c:strCache>
            </c:strRef>
          </c:tx>
          <c:spPr>
            <a:solidFill>
              <a:srgbClr val="FF420E"/>
            </a:solidFill>
            <a:ln w="25400">
              <a:noFill/>
            </a:ln>
          </c:spPr>
          <c:invertIfNegative val="0"/>
          <c:cat>
            <c:strRef>
              <c:f>'DE01'!$A$26:$A$38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'DE01'!$C$26:$C$38</c:f>
              <c:numCache>
                <c:formatCode>0%</c:formatCode>
                <c:ptCount val="13"/>
                <c:pt idx="0">
                  <c:v>1</c:v>
                </c:pt>
                <c:pt idx="1">
                  <c:v>0</c:v>
                </c:pt>
                <c:pt idx="2">
                  <c:v>1</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6D61-46B5-B929-E5A1C2FFE69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'DE01'!$D$25</c:f>
              <c:strCache>
                <c:ptCount val="1"/>
                <c:pt idx="0">
                  <c:v>Meta - Rango</c:v>
                </c:pt>
              </c:strCache>
            </c:strRef>
          </c:tx>
          <c:spPr>
            <a:ln w="38100">
              <a:solidFill>
                <a:srgbClr val="FFD320"/>
              </a:solidFill>
              <a:prstDash val="solid"/>
            </a:ln>
          </c:spPr>
          <c:marker>
            <c:symbol val="none"/>
          </c:marker>
          <c:cat>
            <c:strRef>
              <c:f>'DE01'!$A$26:$A$38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6D61-46B5-B929-E5A1C2FFE69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'DE02'!$B$25</c:f>
              <c:strCache>
                <c:ptCount val="1"/>
                <c:pt idx="0">
                  <c:v>Datos</c:v>
                </c:pt>
              </c:strCache>
            </c:strRef>
          </c:tx>
          <c:spPr>
            <a:solidFill>
              <a:srgbClr val="004586"/>
            </a:solidFill>
            <a:ln w="25400">
              <a:noFill/>
            </a:ln>
          </c:spPr>
          <c:invertIfNegative val="0"/>
          <c:cat>
            <c:strRef>
              <c:f>'DE02'!$A$26:$A$38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'DE02'!$B$26:$B$38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0.93939393939393945</c:v>
                </c:pt>
                <c:pt idx="12">
                  <c:v>0.97560975609756095</c:v>
                </c:pt>
              </c:numCache>
            </c:numRef>
          </c:val>
          <c:extLst>
            <c:ext xmlns:c16="http://schemas.microsoft.com/office/drawing/2014/chart" uri="{C3380CC4-5D6E-409C-BE32-E72D297353CC}">
              <c16:uniqueId val="{00000000-6CB2-4666-9447-43640436CCA8}"/>
            </c:ext>
          </c:extLst>
        </c:ser>
        <c:ser>
          <c:idx val="1"/>
          <c:order val="1"/>
          <c:tx>
            <c:strRef>
              <c:f>'DE02'!$C$25</c:f>
              <c:strCache>
                <c:ptCount val="1"/>
                <c:pt idx="0">
                  <c:v>Meta Vigencia</c:v>
                </c:pt>
              </c:strCache>
            </c:strRef>
          </c:tx>
          <c:spPr>
            <a:solidFill>
              <a:srgbClr val="FF420E"/>
            </a:solidFill>
            <a:ln w="25400">
              <a:noFill/>
            </a:ln>
          </c:spPr>
          <c:invertIfNegative val="0"/>
          <c:cat>
            <c:strRef>
              <c:f>'DE02'!$A$26:$A$38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'DE02'!$C$26:$C$38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6CB2-4666-9447-43640436CCA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'DE02'!$D$25</c:f>
              <c:strCache>
                <c:ptCount val="1"/>
                <c:pt idx="0">
                  <c:v>Meta - Rango</c:v>
                </c:pt>
              </c:strCache>
            </c:strRef>
          </c:tx>
          <c:spPr>
            <a:ln w="38100">
              <a:solidFill>
                <a:srgbClr val="FFD320"/>
              </a:solidFill>
              <a:prstDash val="solid"/>
            </a:ln>
          </c:spPr>
          <c:marker>
            <c:symbol val="none"/>
          </c:marker>
          <c:cat>
            <c:strRef>
              <c:f>'DE02'!$A$26:$A$38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6CB2-4666-9447-43640436CCA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'DE03'!$B$25</c:f>
              <c:strCache>
                <c:ptCount val="1"/>
                <c:pt idx="0">
                  <c:v>Datos</c:v>
                </c:pt>
              </c:strCache>
            </c:strRef>
          </c:tx>
          <c:spPr>
            <a:solidFill>
              <a:srgbClr val="004586"/>
            </a:solidFill>
            <a:ln w="25400">
              <a:noFill/>
            </a:ln>
          </c:spPr>
          <c:invertIfNegative val="0"/>
          <c:cat>
            <c:strRef>
              <c:f>'DE03'!$A$26:$A$38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'DE03'!$B$26:$B$38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FB6A-4965-8B8A-310EFE02004C}"/>
            </c:ext>
          </c:extLst>
        </c:ser>
        <c:ser>
          <c:idx val="1"/>
          <c:order val="1"/>
          <c:tx>
            <c:strRef>
              <c:f>'DE03'!$C$25</c:f>
              <c:strCache>
                <c:ptCount val="1"/>
                <c:pt idx="0">
                  <c:v>Meta Vigencia</c:v>
                </c:pt>
              </c:strCache>
            </c:strRef>
          </c:tx>
          <c:spPr>
            <a:solidFill>
              <a:srgbClr val="FF420E"/>
            </a:solidFill>
            <a:ln w="25400">
              <a:noFill/>
            </a:ln>
          </c:spPr>
          <c:invertIfNegative val="0"/>
          <c:cat>
            <c:strRef>
              <c:f>'DE03'!$A$26:$A$38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'DE03'!$C$26:$C$38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FB6A-4965-8B8A-310EFE02004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'DE03'!$D$25</c:f>
              <c:strCache>
                <c:ptCount val="1"/>
                <c:pt idx="0">
                  <c:v>Meta - Rango</c:v>
                </c:pt>
              </c:strCache>
            </c:strRef>
          </c:tx>
          <c:spPr>
            <a:ln w="38100">
              <a:solidFill>
                <a:srgbClr val="FFD320"/>
              </a:solidFill>
              <a:prstDash val="solid"/>
            </a:ln>
          </c:spPr>
          <c:marker>
            <c:symbol val="none"/>
          </c:marker>
          <c:cat>
            <c:strRef>
              <c:f>'DE03'!$A$26:$A$38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B6A-4965-8B8A-310EFE02004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'DE04'!$B$25</c:f>
              <c:strCache>
                <c:ptCount val="1"/>
                <c:pt idx="0">
                  <c:v>Datos</c:v>
                </c:pt>
              </c:strCache>
            </c:strRef>
          </c:tx>
          <c:spPr>
            <a:solidFill>
              <a:srgbClr val="004586"/>
            </a:solidFill>
            <a:ln w="25400">
              <a:noFill/>
            </a:ln>
          </c:spPr>
          <c:invertIfNegative val="0"/>
          <c:cat>
            <c:strRef>
              <c:f>'DE04'!$A$26:$A$38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'DE04'!$B$26:$B$38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8925-45F4-87F9-D14A1A04FB45}"/>
            </c:ext>
          </c:extLst>
        </c:ser>
        <c:ser>
          <c:idx val="1"/>
          <c:order val="1"/>
          <c:tx>
            <c:strRef>
              <c:f>'DE04'!$C$25</c:f>
              <c:strCache>
                <c:ptCount val="1"/>
                <c:pt idx="0">
                  <c:v>Meta Vigencia</c:v>
                </c:pt>
              </c:strCache>
            </c:strRef>
          </c:tx>
          <c:spPr>
            <a:solidFill>
              <a:srgbClr val="FF420E"/>
            </a:solidFill>
            <a:ln w="25400">
              <a:noFill/>
            </a:ln>
          </c:spPr>
          <c:invertIfNegative val="0"/>
          <c:cat>
            <c:strRef>
              <c:f>'DE04'!$A$26:$A$38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'DE04'!$C$26:$C$38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8925-45F4-87F9-D14A1A04FB4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'DE04'!$D$25</c:f>
              <c:strCache>
                <c:ptCount val="1"/>
                <c:pt idx="0">
                  <c:v>Meta - Rango</c:v>
                </c:pt>
              </c:strCache>
            </c:strRef>
          </c:tx>
          <c:spPr>
            <a:ln w="38100">
              <a:solidFill>
                <a:srgbClr val="FFD320"/>
              </a:solidFill>
              <a:prstDash val="solid"/>
            </a:ln>
          </c:spPr>
          <c:marker>
            <c:symbol val="none"/>
          </c:marker>
          <c:cat>
            <c:strRef>
              <c:f>'DE04'!$A$26:$A$38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8925-45F4-87F9-D14A1A04FB4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'DE05'!$B$25</c:f>
              <c:strCache>
                <c:ptCount val="1"/>
                <c:pt idx="0">
                  <c:v>Datos</c:v>
                </c:pt>
              </c:strCache>
            </c:strRef>
          </c:tx>
          <c:spPr>
            <a:solidFill>
              <a:srgbClr val="004586"/>
            </a:solidFill>
            <a:ln w="25400">
              <a:noFill/>
            </a:ln>
          </c:spPr>
          <c:invertIfNegative val="0"/>
          <c:cat>
            <c:strRef>
              <c:f>'DE05'!$A$26:$A$38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'DE05'!$B$26:$B$38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F053-427D-9D87-4AA2DB33F42A}"/>
            </c:ext>
          </c:extLst>
        </c:ser>
        <c:ser>
          <c:idx val="1"/>
          <c:order val="1"/>
          <c:tx>
            <c:strRef>
              <c:f>'DE05'!$C$25</c:f>
              <c:strCache>
                <c:ptCount val="1"/>
                <c:pt idx="0">
                  <c:v>Meta Vigencia</c:v>
                </c:pt>
              </c:strCache>
            </c:strRef>
          </c:tx>
          <c:spPr>
            <a:solidFill>
              <a:srgbClr val="FF420E"/>
            </a:solidFill>
            <a:ln w="25400">
              <a:noFill/>
            </a:ln>
          </c:spPr>
          <c:invertIfNegative val="0"/>
          <c:cat>
            <c:strRef>
              <c:f>'DE05'!$A$26:$A$38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'DE05'!$C$26:$C$38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F053-427D-9D87-4AA2DB33F42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'DE05'!$D$25</c:f>
              <c:strCache>
                <c:ptCount val="1"/>
                <c:pt idx="0">
                  <c:v>Meta - Rango</c:v>
                </c:pt>
              </c:strCache>
            </c:strRef>
          </c:tx>
          <c:spPr>
            <a:ln w="38100">
              <a:solidFill>
                <a:srgbClr val="FFD320"/>
              </a:solidFill>
              <a:prstDash val="solid"/>
            </a:ln>
          </c:spPr>
          <c:marker>
            <c:symbol val="none"/>
          </c:marker>
          <c:cat>
            <c:strRef>
              <c:f>'DE05'!$A$26:$A$38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053-427D-9D87-4AA2DB33F42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'DE06'!$B$25</c:f>
              <c:strCache>
                <c:ptCount val="1"/>
                <c:pt idx="0">
                  <c:v>Datos</c:v>
                </c:pt>
              </c:strCache>
            </c:strRef>
          </c:tx>
          <c:spPr>
            <a:solidFill>
              <a:srgbClr val="004586"/>
            </a:solidFill>
            <a:ln w="25400">
              <a:noFill/>
            </a:ln>
          </c:spPr>
          <c:invertIfNegative val="0"/>
          <c:cat>
            <c:strRef>
              <c:f>'DE06'!$A$26:$A$38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'DE06'!$B$26:$B$38</c:f>
              <c:numCache>
                <c:formatCode>0%</c:formatCode>
                <c:ptCount val="13"/>
                <c:pt idx="0">
                  <c:v>0</c:v>
                </c:pt>
                <c:pt idx="1">
                  <c:v>0</c:v>
                </c:pt>
                <c:pt idx="2">
                  <c:v>1</c:v>
                </c:pt>
                <c:pt idx="3">
                  <c:v>0</c:v>
                </c:pt>
                <c:pt idx="4">
                  <c:v>0</c:v>
                </c:pt>
                <c:pt idx="5">
                  <c:v>1</c:v>
                </c:pt>
                <c:pt idx="6">
                  <c:v>0</c:v>
                </c:pt>
                <c:pt idx="7">
                  <c:v>0</c:v>
                </c:pt>
                <c:pt idx="8">
                  <c:v>0</c:v>
                </c:pt>
                <c:pt idx="9">
                  <c:v>0</c:v>
                </c:pt>
                <c:pt idx="10">
                  <c:v>0</c:v>
                </c:pt>
                <c:pt idx="11">
                  <c:v>0</c:v>
                </c:pt>
                <c:pt idx="12">
                  <c:v>1</c:v>
                </c:pt>
              </c:numCache>
            </c:numRef>
          </c:val>
          <c:extLst>
            <c:ext xmlns:c16="http://schemas.microsoft.com/office/drawing/2014/chart" uri="{C3380CC4-5D6E-409C-BE32-E72D297353CC}">
              <c16:uniqueId val="{00000000-FE69-42B9-88A5-E0AE23ECB34B}"/>
            </c:ext>
          </c:extLst>
        </c:ser>
        <c:ser>
          <c:idx val="1"/>
          <c:order val="1"/>
          <c:tx>
            <c:strRef>
              <c:f>'DE06'!$C$25</c:f>
              <c:strCache>
                <c:ptCount val="1"/>
                <c:pt idx="0">
                  <c:v>Meta Vigencia</c:v>
                </c:pt>
              </c:strCache>
            </c:strRef>
          </c:tx>
          <c:spPr>
            <a:solidFill>
              <a:srgbClr val="FF420E"/>
            </a:solidFill>
            <a:ln w="25400">
              <a:noFill/>
            </a:ln>
          </c:spPr>
          <c:invertIfNegative val="0"/>
          <c:cat>
            <c:strRef>
              <c:f>'DE06'!$A$26:$A$38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'DE06'!$C$26:$C$38</c:f>
              <c:numCache>
                <c:formatCode>0%</c:formatCode>
                <c:ptCount val="13"/>
                <c:pt idx="0">
                  <c:v>0</c:v>
                </c:pt>
                <c:pt idx="1">
                  <c:v>0</c:v>
                </c:pt>
                <c:pt idx="2">
                  <c:v>1</c:v>
                </c:pt>
                <c:pt idx="3">
                  <c:v>0</c:v>
                </c:pt>
                <c:pt idx="4">
                  <c:v>0</c:v>
                </c:pt>
                <c:pt idx="5">
                  <c:v>1</c:v>
                </c:pt>
                <c:pt idx="6">
                  <c:v>0</c:v>
                </c:pt>
                <c:pt idx="7">
                  <c:v>0</c:v>
                </c:pt>
                <c:pt idx="8">
                  <c:v>0</c:v>
                </c:pt>
                <c:pt idx="9">
                  <c:v>0</c:v>
                </c:pt>
                <c:pt idx="10">
                  <c:v>0</c:v>
                </c:pt>
                <c:pt idx="11">
                  <c:v>0</c:v>
                </c:pt>
                <c:pt idx="12">
                  <c:v>1</c:v>
                </c:pt>
              </c:numCache>
            </c:numRef>
          </c:val>
          <c:extLst>
            <c:ext xmlns:c16="http://schemas.microsoft.com/office/drawing/2014/chart" uri="{C3380CC4-5D6E-409C-BE32-E72D297353CC}">
              <c16:uniqueId val="{00000001-FE69-42B9-88A5-E0AE23ECB34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'DE06'!$D$25</c:f>
              <c:strCache>
                <c:ptCount val="1"/>
                <c:pt idx="0">
                  <c:v>Meta - Rango</c:v>
                </c:pt>
              </c:strCache>
            </c:strRef>
          </c:tx>
          <c:spPr>
            <a:ln w="38100">
              <a:solidFill>
                <a:srgbClr val="FFD320"/>
              </a:solidFill>
              <a:prstDash val="solid"/>
            </a:ln>
          </c:spPr>
          <c:marker>
            <c:symbol val="none"/>
          </c:marker>
          <c:cat>
            <c:strRef>
              <c:f>'DE06'!$A$26:$A$38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E69-42B9-88A5-E0AE23ECB34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'TR06'!$B$25</c:f>
              <c:strCache>
                <c:ptCount val="1"/>
                <c:pt idx="0">
                  <c:v>Datos</c:v>
                </c:pt>
              </c:strCache>
            </c:strRef>
          </c:tx>
          <c:spPr>
            <a:solidFill>
              <a:srgbClr val="004586"/>
            </a:solidFill>
            <a:ln w="25400">
              <a:noFill/>
            </a:ln>
          </c:spPr>
          <c:invertIfNegative val="0"/>
          <c:cat>
            <c:strRef>
              <c:f>'TR06'!$A$26:$A$38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'TR06'!$B$26:$B$38</c:f>
              <c:numCache>
                <c:formatCode>0%</c:formatCode>
                <c:ptCount val="13"/>
                <c:pt idx="0">
                  <c:v>0</c:v>
                </c:pt>
                <c:pt idx="1">
                  <c:v>0</c:v>
                </c:pt>
                <c:pt idx="2">
                  <c:v>1.5571428571428572</c:v>
                </c:pt>
                <c:pt idx="3">
                  <c:v>0</c:v>
                </c:pt>
                <c:pt idx="4">
                  <c:v>0</c:v>
                </c:pt>
                <c:pt idx="5">
                  <c:v>0.88888888888888884</c:v>
                </c:pt>
                <c:pt idx="6">
                  <c:v>0</c:v>
                </c:pt>
                <c:pt idx="7">
                  <c:v>0</c:v>
                </c:pt>
                <c:pt idx="8">
                  <c:v>0.76470588235294112</c:v>
                </c:pt>
                <c:pt idx="9">
                  <c:v>0</c:v>
                </c:pt>
                <c:pt idx="10">
                  <c:v>0</c:v>
                </c:pt>
                <c:pt idx="11">
                  <c:v>0.92307692307692313</c:v>
                </c:pt>
                <c:pt idx="12">
                  <c:v>1.4022346368715084</c:v>
                </c:pt>
              </c:numCache>
            </c:numRef>
          </c:val>
          <c:extLst>
            <c:ext xmlns:c16="http://schemas.microsoft.com/office/drawing/2014/chart" uri="{C3380CC4-5D6E-409C-BE32-E72D297353CC}">
              <c16:uniqueId val="{00000000-927E-46A3-B783-8B50E8CEB423}"/>
            </c:ext>
          </c:extLst>
        </c:ser>
        <c:ser>
          <c:idx val="1"/>
          <c:order val="1"/>
          <c:tx>
            <c:strRef>
              <c:f>'TR06'!$C$25</c:f>
              <c:strCache>
                <c:ptCount val="1"/>
                <c:pt idx="0">
                  <c:v>Meta Vigencia</c:v>
                </c:pt>
              </c:strCache>
            </c:strRef>
          </c:tx>
          <c:spPr>
            <a:solidFill>
              <a:srgbClr val="FF420E"/>
            </a:solidFill>
            <a:ln w="25400">
              <a:noFill/>
            </a:ln>
          </c:spPr>
          <c:invertIfNegative val="0"/>
          <c:cat>
            <c:strRef>
              <c:f>'TR06'!$A$26:$A$38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'TR06'!$C$26:$C$38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927E-46A3-B783-8B50E8CEB42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'TR06'!$D$25</c:f>
              <c:strCache>
                <c:ptCount val="1"/>
                <c:pt idx="0">
                  <c:v>Meta - Rango</c:v>
                </c:pt>
              </c:strCache>
            </c:strRef>
          </c:tx>
          <c:spPr>
            <a:ln w="38100">
              <a:solidFill>
                <a:srgbClr val="FFD320"/>
              </a:solidFill>
              <a:prstDash val="solid"/>
            </a:ln>
          </c:spPr>
          <c:marker>
            <c:symbol val="none"/>
          </c:marker>
          <c:cat>
            <c:strRef>
              <c:f>'TR06'!$A$26:$A$38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27E-46A3-B783-8B50E8CEB42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'DE07'!$B$25</c:f>
              <c:strCache>
                <c:ptCount val="1"/>
                <c:pt idx="0">
                  <c:v>Datos</c:v>
                </c:pt>
              </c:strCache>
            </c:strRef>
          </c:tx>
          <c:spPr>
            <a:solidFill>
              <a:srgbClr val="004586"/>
            </a:solidFill>
            <a:ln w="25400">
              <a:noFill/>
            </a:ln>
          </c:spPr>
          <c:invertIfNegative val="0"/>
          <c:cat>
            <c:strRef>
              <c:f>'DE07'!$A$26:$A$38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'DE07'!$B$26:$B$38</c:f>
              <c:numCache>
                <c:formatCode>0%</c:formatCode>
                <c:ptCount val="13"/>
                <c:pt idx="0">
                  <c:v>0</c:v>
                </c:pt>
                <c:pt idx="1">
                  <c:v>0</c:v>
                </c:pt>
                <c:pt idx="2">
                  <c:v>0.9375</c:v>
                </c:pt>
                <c:pt idx="3">
                  <c:v>0</c:v>
                </c:pt>
                <c:pt idx="4">
                  <c:v>0</c:v>
                </c:pt>
                <c:pt idx="5">
                  <c:v>0.8</c:v>
                </c:pt>
                <c:pt idx="6">
                  <c:v>0</c:v>
                </c:pt>
                <c:pt idx="7">
                  <c:v>0</c:v>
                </c:pt>
                <c:pt idx="8">
                  <c:v>0</c:v>
                </c:pt>
                <c:pt idx="9">
                  <c:v>0</c:v>
                </c:pt>
                <c:pt idx="10">
                  <c:v>0</c:v>
                </c:pt>
                <c:pt idx="11">
                  <c:v>0.93939393939393945</c:v>
                </c:pt>
                <c:pt idx="12">
                  <c:v>0.9</c:v>
                </c:pt>
              </c:numCache>
            </c:numRef>
          </c:val>
          <c:extLst>
            <c:ext xmlns:c16="http://schemas.microsoft.com/office/drawing/2014/chart" uri="{C3380CC4-5D6E-409C-BE32-E72D297353CC}">
              <c16:uniqueId val="{00000000-A6E5-4DDB-AD6A-A224EDB31537}"/>
            </c:ext>
          </c:extLst>
        </c:ser>
        <c:ser>
          <c:idx val="1"/>
          <c:order val="1"/>
          <c:tx>
            <c:strRef>
              <c:f>'DE07'!$C$25</c:f>
              <c:strCache>
                <c:ptCount val="1"/>
                <c:pt idx="0">
                  <c:v>Meta Vigencia</c:v>
                </c:pt>
              </c:strCache>
            </c:strRef>
          </c:tx>
          <c:spPr>
            <a:solidFill>
              <a:srgbClr val="FF420E"/>
            </a:solidFill>
            <a:ln w="25400">
              <a:noFill/>
            </a:ln>
          </c:spPr>
          <c:invertIfNegative val="0"/>
          <c:cat>
            <c:strRef>
              <c:f>'DE07'!$A$26:$A$38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'DE07'!$C$26:$C$38</c:f>
              <c:numCache>
                <c:formatCode>0%</c:formatCode>
                <c:ptCount val="13"/>
                <c:pt idx="0">
                  <c:v>0</c:v>
                </c:pt>
                <c:pt idx="1">
                  <c:v>0</c:v>
                </c:pt>
                <c:pt idx="2">
                  <c:v>1</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A6E5-4DDB-AD6A-A224EDB3153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'DE07'!$D$25</c:f>
              <c:strCache>
                <c:ptCount val="1"/>
                <c:pt idx="0">
                  <c:v>Meta - Rango</c:v>
                </c:pt>
              </c:strCache>
            </c:strRef>
          </c:tx>
          <c:spPr>
            <a:ln w="38100">
              <a:solidFill>
                <a:srgbClr val="FFD320"/>
              </a:solidFill>
              <a:prstDash val="solid"/>
            </a:ln>
          </c:spPr>
          <c:marker>
            <c:symbol val="none"/>
          </c:marker>
          <c:cat>
            <c:strRef>
              <c:f>'DE07'!$A$26:$A$38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'DE07'!$D$26:$D$38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A6E5-4DDB-AD6A-A224EDB3153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'DE08'!$B$25</c:f>
              <c:strCache>
                <c:ptCount val="1"/>
                <c:pt idx="0">
                  <c:v>Datos</c:v>
                </c:pt>
              </c:strCache>
            </c:strRef>
          </c:tx>
          <c:spPr>
            <a:solidFill>
              <a:srgbClr val="004586"/>
            </a:solidFill>
            <a:ln w="25400">
              <a:noFill/>
            </a:ln>
          </c:spPr>
          <c:invertIfNegative val="0"/>
          <c:cat>
            <c:strRef>
              <c:f>'DE08'!$A$26:$A$38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'DE08'!$B$26:$B$38</c:f>
              <c:numCache>
                <c:formatCode>0%</c:formatCode>
                <c:ptCount val="13"/>
                <c:pt idx="0">
                  <c:v>0</c:v>
                </c:pt>
                <c:pt idx="1">
                  <c:v>1</c:v>
                </c:pt>
                <c:pt idx="2">
                  <c:v>1</c:v>
                </c:pt>
                <c:pt idx="3">
                  <c:v>1</c:v>
                </c:pt>
                <c:pt idx="4">
                  <c:v>1</c:v>
                </c:pt>
                <c:pt idx="5">
                  <c:v>1</c:v>
                </c:pt>
                <c:pt idx="6">
                  <c:v>1</c:v>
                </c:pt>
                <c:pt idx="7">
                  <c:v>0</c:v>
                </c:pt>
                <c:pt idx="8">
                  <c:v>1</c:v>
                </c:pt>
                <c:pt idx="9">
                  <c:v>0</c:v>
                </c:pt>
                <c:pt idx="10">
                  <c:v>0</c:v>
                </c:pt>
                <c:pt idx="11">
                  <c:v>1</c:v>
                </c:pt>
                <c:pt idx="12">
                  <c:v>1</c:v>
                </c:pt>
              </c:numCache>
            </c:numRef>
          </c:val>
          <c:extLst>
            <c:ext xmlns:c16="http://schemas.microsoft.com/office/drawing/2014/chart" uri="{C3380CC4-5D6E-409C-BE32-E72D297353CC}">
              <c16:uniqueId val="{00000000-92CC-4336-BA14-14C7BC5E02AA}"/>
            </c:ext>
          </c:extLst>
        </c:ser>
        <c:ser>
          <c:idx val="1"/>
          <c:order val="1"/>
          <c:tx>
            <c:strRef>
              <c:f>'DE08'!$C$25</c:f>
              <c:strCache>
                <c:ptCount val="1"/>
                <c:pt idx="0">
                  <c:v>Meta Vigencia</c:v>
                </c:pt>
              </c:strCache>
            </c:strRef>
          </c:tx>
          <c:spPr>
            <a:solidFill>
              <a:srgbClr val="FF420E"/>
            </a:solidFill>
            <a:ln w="25400">
              <a:noFill/>
            </a:ln>
          </c:spPr>
          <c:invertIfNegative val="0"/>
          <c:cat>
            <c:strRef>
              <c:f>'DE08'!$A$26:$A$38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'DE08'!$C$26:$C$38</c:f>
              <c:numCache>
                <c:formatCode>0%</c:formatCode>
                <c:ptCount val="13"/>
                <c:pt idx="0">
                  <c:v>0</c:v>
                </c:pt>
                <c:pt idx="1">
                  <c:v>1</c:v>
                </c:pt>
                <c:pt idx="2">
                  <c:v>1</c:v>
                </c:pt>
                <c:pt idx="3">
                  <c:v>1</c:v>
                </c:pt>
                <c:pt idx="4">
                  <c:v>1</c:v>
                </c:pt>
                <c:pt idx="5">
                  <c:v>1</c:v>
                </c:pt>
                <c:pt idx="6">
                  <c:v>1</c:v>
                </c:pt>
                <c:pt idx="7">
                  <c:v>0</c:v>
                </c:pt>
                <c:pt idx="8">
                  <c:v>1</c:v>
                </c:pt>
                <c:pt idx="9">
                  <c:v>0</c:v>
                </c:pt>
                <c:pt idx="10">
                  <c:v>0</c:v>
                </c:pt>
                <c:pt idx="11">
                  <c:v>1</c:v>
                </c:pt>
                <c:pt idx="12">
                  <c:v>1</c:v>
                </c:pt>
              </c:numCache>
            </c:numRef>
          </c:val>
          <c:extLst>
            <c:ext xmlns:c16="http://schemas.microsoft.com/office/drawing/2014/chart" uri="{C3380CC4-5D6E-409C-BE32-E72D297353CC}">
              <c16:uniqueId val="{00000001-92CC-4336-BA14-14C7BC5E02A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'DE08'!$D$25</c:f>
              <c:strCache>
                <c:ptCount val="1"/>
                <c:pt idx="0">
                  <c:v>Meta - Rango</c:v>
                </c:pt>
              </c:strCache>
            </c:strRef>
          </c:tx>
          <c:spPr>
            <a:ln w="38100">
              <a:solidFill>
                <a:srgbClr val="FFD320"/>
              </a:solidFill>
              <a:prstDash val="solid"/>
            </a:ln>
          </c:spPr>
          <c:marker>
            <c:symbol val="none"/>
          </c:marker>
          <c:cat>
            <c:strRef>
              <c:f>'DE08'!$A$26:$A$38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'DE08'!$D$26:$D$38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2CC-4336-BA14-14C7BC5E02A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'DE12'!$B$25</c:f>
              <c:strCache>
                <c:ptCount val="1"/>
                <c:pt idx="0">
                  <c:v>Datos</c:v>
                </c:pt>
              </c:strCache>
            </c:strRef>
          </c:tx>
          <c:spPr>
            <a:solidFill>
              <a:srgbClr val="004586"/>
            </a:solidFill>
            <a:ln w="25400">
              <a:noFill/>
            </a:ln>
          </c:spPr>
          <c:invertIfNegative val="0"/>
          <c:cat>
            <c:strRef>
              <c:f>'DE12'!$A$26:$A$38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'DE12'!$B$26:$B$38</c:f>
              <c:numCache>
                <c:formatCode>0%</c:formatCode>
                <c:ptCount val="13"/>
                <c:pt idx="0">
                  <c:v>0</c:v>
                </c:pt>
                <c:pt idx="1">
                  <c:v>1</c:v>
                </c:pt>
                <c:pt idx="2">
                  <c:v>1</c:v>
                </c:pt>
                <c:pt idx="3">
                  <c:v>1</c:v>
                </c:pt>
                <c:pt idx="4">
                  <c:v>1</c:v>
                </c:pt>
                <c:pt idx="5">
                  <c:v>1</c:v>
                </c:pt>
                <c:pt idx="6">
                  <c:v>1</c:v>
                </c:pt>
                <c:pt idx="7">
                  <c:v>0</c:v>
                </c:pt>
                <c:pt idx="8">
                  <c:v>1</c:v>
                </c:pt>
                <c:pt idx="9">
                  <c:v>0</c:v>
                </c:pt>
                <c:pt idx="10">
                  <c:v>0</c:v>
                </c:pt>
                <c:pt idx="11">
                  <c:v>1</c:v>
                </c:pt>
                <c:pt idx="12">
                  <c:v>1</c:v>
                </c:pt>
              </c:numCache>
            </c:numRef>
          </c:val>
          <c:extLst>
            <c:ext xmlns:c16="http://schemas.microsoft.com/office/drawing/2014/chart" uri="{C3380CC4-5D6E-409C-BE32-E72D297353CC}">
              <c16:uniqueId val="{00000000-3F98-4398-8D58-D333A3134A80}"/>
            </c:ext>
          </c:extLst>
        </c:ser>
        <c:ser>
          <c:idx val="1"/>
          <c:order val="1"/>
          <c:tx>
            <c:strRef>
              <c:f>'DE12'!$C$25</c:f>
              <c:strCache>
                <c:ptCount val="1"/>
                <c:pt idx="0">
                  <c:v>Meta Vigencia</c:v>
                </c:pt>
              </c:strCache>
            </c:strRef>
          </c:tx>
          <c:spPr>
            <a:solidFill>
              <a:srgbClr val="FF420E"/>
            </a:solidFill>
            <a:ln w="25400">
              <a:noFill/>
            </a:ln>
          </c:spPr>
          <c:invertIfNegative val="0"/>
          <c:cat>
            <c:strRef>
              <c:f>'DE12'!$A$26:$A$38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'DE12'!$C$26:$C$38</c:f>
              <c:numCache>
                <c:formatCode>0%</c:formatCode>
                <c:ptCount val="13"/>
                <c:pt idx="0">
                  <c:v>0</c:v>
                </c:pt>
                <c:pt idx="1">
                  <c:v>1</c:v>
                </c:pt>
                <c:pt idx="2">
                  <c:v>1</c:v>
                </c:pt>
                <c:pt idx="3">
                  <c:v>1</c:v>
                </c:pt>
                <c:pt idx="4">
                  <c:v>1</c:v>
                </c:pt>
                <c:pt idx="5">
                  <c:v>1</c:v>
                </c:pt>
                <c:pt idx="6">
                  <c:v>1</c:v>
                </c:pt>
                <c:pt idx="7">
                  <c:v>0</c:v>
                </c:pt>
                <c:pt idx="8">
                  <c:v>1</c:v>
                </c:pt>
                <c:pt idx="9">
                  <c:v>0</c:v>
                </c:pt>
                <c:pt idx="10">
                  <c:v>0</c:v>
                </c:pt>
                <c:pt idx="11">
                  <c:v>1</c:v>
                </c:pt>
                <c:pt idx="12">
                  <c:v>1</c:v>
                </c:pt>
              </c:numCache>
            </c:numRef>
          </c:val>
          <c:extLst>
            <c:ext xmlns:c16="http://schemas.microsoft.com/office/drawing/2014/chart" uri="{C3380CC4-5D6E-409C-BE32-E72D297353CC}">
              <c16:uniqueId val="{00000001-3F98-4398-8D58-D333A3134A8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'DE12'!$D$25</c:f>
              <c:strCache>
                <c:ptCount val="1"/>
                <c:pt idx="0">
                  <c:v>Meta - Rango</c:v>
                </c:pt>
              </c:strCache>
            </c:strRef>
          </c:tx>
          <c:spPr>
            <a:ln w="38100">
              <a:solidFill>
                <a:srgbClr val="FFD320"/>
              </a:solidFill>
              <a:prstDash val="solid"/>
            </a:ln>
          </c:spPr>
          <c:marker>
            <c:symbol val="none"/>
          </c:marker>
          <c:cat>
            <c:strRef>
              <c:f>'DE12'!$A$26:$A$38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3F98-4398-8D58-D333A3134A8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'GF02-E'!$B$25</c:f>
              <c:strCache>
                <c:ptCount val="1"/>
                <c:pt idx="0">
                  <c:v>Datos</c:v>
                </c:pt>
              </c:strCache>
            </c:strRef>
          </c:tx>
          <c:spPr>
            <a:solidFill>
              <a:srgbClr val="004586"/>
            </a:solidFill>
            <a:ln w="25400">
              <a:noFill/>
            </a:ln>
          </c:spPr>
          <c:invertIfNegative val="0"/>
          <c:cat>
            <c:strRef>
              <c:f>'GF02-E'!$A$26:$A$38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'GF02-E'!$B$26:$B$38</c:f>
              <c:numCache>
                <c:formatCode>0%</c:formatCode>
                <c:ptCount val="13"/>
                <c:pt idx="0">
                  <c:v>0</c:v>
                </c:pt>
                <c:pt idx="1">
                  <c:v>0</c:v>
                </c:pt>
                <c:pt idx="2">
                  <c:v>3.5139408534903244E-2</c:v>
                </c:pt>
                <c:pt idx="3">
                  <c:v>0</c:v>
                </c:pt>
                <c:pt idx="4">
                  <c:v>0</c:v>
                </c:pt>
                <c:pt idx="5">
                  <c:v>9.9895536525666684E-2</c:v>
                </c:pt>
                <c:pt idx="6">
                  <c:v>0</c:v>
                </c:pt>
                <c:pt idx="7">
                  <c:v>0</c:v>
                </c:pt>
                <c:pt idx="8">
                  <c:v>0.47585215587578794</c:v>
                </c:pt>
                <c:pt idx="9">
                  <c:v>0</c:v>
                </c:pt>
                <c:pt idx="10">
                  <c:v>0</c:v>
                </c:pt>
                <c:pt idx="11">
                  <c:v>0.90868759478746086</c:v>
                </c:pt>
                <c:pt idx="12">
                  <c:v>0</c:v>
                </c:pt>
              </c:numCache>
            </c:numRef>
          </c:val>
          <c:extLst>
            <c:ext xmlns:c16="http://schemas.microsoft.com/office/drawing/2014/chart" uri="{C3380CC4-5D6E-409C-BE32-E72D297353CC}">
              <c16:uniqueId val="{00000000-2833-4E7D-B97B-E57B375106D4}"/>
            </c:ext>
          </c:extLst>
        </c:ser>
        <c:ser>
          <c:idx val="1"/>
          <c:order val="1"/>
          <c:tx>
            <c:strRef>
              <c:f>'GF02-E'!$C$25</c:f>
              <c:strCache>
                <c:ptCount val="1"/>
                <c:pt idx="0">
                  <c:v>Meta Vigencia</c:v>
                </c:pt>
              </c:strCache>
            </c:strRef>
          </c:tx>
          <c:spPr>
            <a:solidFill>
              <a:srgbClr val="FF420E"/>
            </a:solidFill>
            <a:ln w="25400">
              <a:noFill/>
            </a:ln>
          </c:spPr>
          <c:invertIfNegative val="0"/>
          <c:cat>
            <c:strRef>
              <c:f>'GF02-E'!$A$26:$A$38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'GF02-E'!$C$26:$C$38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2833-4E7D-B97B-E57B375106D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'GF02-E'!$D$25</c:f>
              <c:strCache>
                <c:ptCount val="1"/>
                <c:pt idx="0">
                  <c:v>Meta - Rango</c:v>
                </c:pt>
              </c:strCache>
            </c:strRef>
          </c:tx>
          <c:spPr>
            <a:ln w="38100">
              <a:solidFill>
                <a:srgbClr val="FFD320"/>
              </a:solidFill>
              <a:prstDash val="solid"/>
            </a:ln>
          </c:spPr>
          <c:marker>
            <c:symbol val="none"/>
          </c:marker>
          <c:cat>
            <c:strRef>
              <c:f>'GF02-E'!$A$26:$A$38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'GF02-E'!$D$26:$D$38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2833-4E7D-B97B-E57B375106D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'GM01'!$B$25</c:f>
              <c:strCache>
                <c:ptCount val="1"/>
                <c:pt idx="0">
                  <c:v>Datos</c:v>
                </c:pt>
              </c:strCache>
            </c:strRef>
          </c:tx>
          <c:spPr>
            <a:solidFill>
              <a:srgbClr val="004586"/>
            </a:solidFill>
            <a:ln w="25400">
              <a:noFill/>
            </a:ln>
          </c:spPr>
          <c:invertIfNegative val="0"/>
          <c:cat>
            <c:strRef>
              <c:f>'GM01'!$A$26:$A$38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'GM01'!$B$26:$B$38</c:f>
              <c:numCache>
                <c:formatCode>0%</c:formatCode>
                <c:ptCount val="13"/>
                <c:pt idx="0">
                  <c:v>0</c:v>
                </c:pt>
                <c:pt idx="1">
                  <c:v>0.98</c:v>
                </c:pt>
                <c:pt idx="2">
                  <c:v>0</c:v>
                </c:pt>
                <c:pt idx="3">
                  <c:v>0</c:v>
                </c:pt>
                <c:pt idx="4">
                  <c:v>1</c:v>
                </c:pt>
                <c:pt idx="5">
                  <c:v>0</c:v>
                </c:pt>
                <c:pt idx="6">
                  <c:v>0</c:v>
                </c:pt>
                <c:pt idx="7">
                  <c:v>0</c:v>
                </c:pt>
                <c:pt idx="8">
                  <c:v>0</c:v>
                </c:pt>
                <c:pt idx="9">
                  <c:v>0</c:v>
                </c:pt>
                <c:pt idx="10">
                  <c:v>0</c:v>
                </c:pt>
                <c:pt idx="11">
                  <c:v>1</c:v>
                </c:pt>
                <c:pt idx="12">
                  <c:v>0.98979591836734693</c:v>
                </c:pt>
              </c:numCache>
            </c:numRef>
          </c:val>
          <c:extLst>
            <c:ext xmlns:c16="http://schemas.microsoft.com/office/drawing/2014/chart" uri="{C3380CC4-5D6E-409C-BE32-E72D297353CC}">
              <c16:uniqueId val="{00000000-53CA-4FDF-A63B-9D9B5AB5C368}"/>
            </c:ext>
          </c:extLst>
        </c:ser>
        <c:ser>
          <c:idx val="1"/>
          <c:order val="1"/>
          <c:tx>
            <c:strRef>
              <c:f>'GM01'!$C$25</c:f>
              <c:strCache>
                <c:ptCount val="1"/>
                <c:pt idx="0">
                  <c:v>Meta Vigencia</c:v>
                </c:pt>
              </c:strCache>
            </c:strRef>
          </c:tx>
          <c:spPr>
            <a:solidFill>
              <a:srgbClr val="FF420E"/>
            </a:solidFill>
            <a:ln w="25400">
              <a:noFill/>
            </a:ln>
          </c:spPr>
          <c:invertIfNegative val="0"/>
          <c:cat>
            <c:strRef>
              <c:f>'GM01'!$A$26:$A$38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'GM01'!$C$26:$C$38</c:f>
              <c:numCache>
                <c:formatCode>0%</c:formatCode>
                <c:ptCount val="13"/>
                <c:pt idx="0">
                  <c:v>0</c:v>
                </c:pt>
                <c:pt idx="1">
                  <c:v>1</c:v>
                </c:pt>
                <c:pt idx="2">
                  <c:v>0</c:v>
                </c:pt>
                <c:pt idx="3">
                  <c:v>0</c:v>
                </c:pt>
                <c:pt idx="4">
                  <c:v>1</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53CA-4FDF-A63B-9D9B5AB5C36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'GM01'!$D$25</c:f>
              <c:strCache>
                <c:ptCount val="1"/>
                <c:pt idx="0">
                  <c:v>Meta - Rango</c:v>
                </c:pt>
              </c:strCache>
            </c:strRef>
          </c:tx>
          <c:spPr>
            <a:ln w="38100">
              <a:solidFill>
                <a:srgbClr val="FFD320"/>
              </a:solidFill>
              <a:prstDash val="solid"/>
            </a:ln>
          </c:spPr>
          <c:marker>
            <c:symbol val="none"/>
          </c:marker>
          <c:cat>
            <c:strRef>
              <c:f>'GM01'!$A$26:$A$38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53CA-4FDF-A63B-9D9B5AB5C36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'GM02'!$B$25</c:f>
              <c:strCache>
                <c:ptCount val="1"/>
                <c:pt idx="0">
                  <c:v>Datos</c:v>
                </c:pt>
              </c:strCache>
            </c:strRef>
          </c:tx>
          <c:spPr>
            <a:solidFill>
              <a:srgbClr val="004586"/>
            </a:solidFill>
            <a:ln w="25400">
              <a:noFill/>
            </a:ln>
          </c:spPr>
          <c:invertIfNegative val="0"/>
          <c:cat>
            <c:strRef>
              <c:f>'GM02'!$A$26:$A$38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'GM02'!$B$26:$B$38</c:f>
              <c:numCache>
                <c:formatCode>0%</c:formatCode>
                <c:ptCount val="13"/>
                <c:pt idx="0">
                  <c:v>0</c:v>
                </c:pt>
                <c:pt idx="1">
                  <c:v>0</c:v>
                </c:pt>
                <c:pt idx="2">
                  <c:v>0</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C811-4492-995B-FBCD1AB62024}"/>
            </c:ext>
          </c:extLst>
        </c:ser>
        <c:ser>
          <c:idx val="1"/>
          <c:order val="1"/>
          <c:tx>
            <c:strRef>
              <c:f>'GM02'!$C$25</c:f>
              <c:strCache>
                <c:ptCount val="1"/>
                <c:pt idx="0">
                  <c:v>Meta Vigencia</c:v>
                </c:pt>
              </c:strCache>
            </c:strRef>
          </c:tx>
          <c:spPr>
            <a:solidFill>
              <a:srgbClr val="FF420E"/>
            </a:solidFill>
            <a:ln w="25400">
              <a:noFill/>
            </a:ln>
          </c:spPr>
          <c:invertIfNegative val="0"/>
          <c:cat>
            <c:strRef>
              <c:f>'GM02'!$A$26:$A$38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'GM02'!$C$26:$C$38</c:f>
              <c:numCache>
                <c:formatCode>0%</c:formatCode>
                <c:ptCount val="13"/>
                <c:pt idx="0">
                  <c:v>0</c:v>
                </c:pt>
                <c:pt idx="1">
                  <c:v>0</c:v>
                </c:pt>
                <c:pt idx="2">
                  <c:v>0</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C811-4492-995B-FBCD1AB6202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'GM02'!$D$25</c:f>
              <c:strCache>
                <c:ptCount val="1"/>
                <c:pt idx="0">
                  <c:v>Meta - Rango</c:v>
                </c:pt>
              </c:strCache>
            </c:strRef>
          </c:tx>
          <c:spPr>
            <a:ln w="38100">
              <a:solidFill>
                <a:srgbClr val="FFD320"/>
              </a:solidFill>
              <a:prstDash val="solid"/>
            </a:ln>
          </c:spPr>
          <c:marker>
            <c:symbol val="none"/>
          </c:marker>
          <c:cat>
            <c:strRef>
              <c:f>'GM02'!$A$26:$A$38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C811-4492-995B-FBCD1AB6202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'GM03'!$B$25</c:f>
              <c:strCache>
                <c:ptCount val="1"/>
                <c:pt idx="0">
                  <c:v>Datos</c:v>
                </c:pt>
              </c:strCache>
            </c:strRef>
          </c:tx>
          <c:spPr>
            <a:solidFill>
              <a:srgbClr val="004586"/>
            </a:solidFill>
            <a:ln w="25400">
              <a:noFill/>
            </a:ln>
          </c:spPr>
          <c:invertIfNegative val="0"/>
          <c:cat>
            <c:strRef>
              <c:f>'GM03'!$A$26:$A$38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'GM03'!$B$26:$B$38</c:f>
              <c:numCache>
                <c:formatCode>0%</c:formatCode>
                <c:ptCount val="13"/>
                <c:pt idx="0">
                  <c:v>0</c:v>
                </c:pt>
                <c:pt idx="1">
                  <c:v>1</c:v>
                </c:pt>
                <c:pt idx="2">
                  <c:v>1</c:v>
                </c:pt>
                <c:pt idx="3">
                  <c:v>1</c:v>
                </c:pt>
                <c:pt idx="4">
                  <c:v>1</c:v>
                </c:pt>
                <c:pt idx="5">
                  <c:v>1</c:v>
                </c:pt>
                <c:pt idx="6">
                  <c:v>1</c:v>
                </c:pt>
                <c:pt idx="7">
                  <c:v>0</c:v>
                </c:pt>
                <c:pt idx="8">
                  <c:v>1</c:v>
                </c:pt>
                <c:pt idx="9">
                  <c:v>0</c:v>
                </c:pt>
                <c:pt idx="10">
                  <c:v>0</c:v>
                </c:pt>
                <c:pt idx="11">
                  <c:v>1</c:v>
                </c:pt>
                <c:pt idx="12">
                  <c:v>1</c:v>
                </c:pt>
              </c:numCache>
            </c:numRef>
          </c:val>
          <c:extLst>
            <c:ext xmlns:c16="http://schemas.microsoft.com/office/drawing/2014/chart" uri="{C3380CC4-5D6E-409C-BE32-E72D297353CC}">
              <c16:uniqueId val="{00000000-E9B0-4675-AA3E-8833D3C236C4}"/>
            </c:ext>
          </c:extLst>
        </c:ser>
        <c:ser>
          <c:idx val="1"/>
          <c:order val="1"/>
          <c:tx>
            <c:strRef>
              <c:f>'GM03'!$C$25</c:f>
              <c:strCache>
                <c:ptCount val="1"/>
                <c:pt idx="0">
                  <c:v>Meta Vigencia</c:v>
                </c:pt>
              </c:strCache>
            </c:strRef>
          </c:tx>
          <c:spPr>
            <a:solidFill>
              <a:srgbClr val="FF420E"/>
            </a:solidFill>
            <a:ln w="25400">
              <a:noFill/>
            </a:ln>
          </c:spPr>
          <c:invertIfNegative val="0"/>
          <c:cat>
            <c:strRef>
              <c:f>'GM03'!$A$26:$A$38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'GM03'!$C$26:$C$38</c:f>
              <c:numCache>
                <c:formatCode>0%</c:formatCode>
                <c:ptCount val="13"/>
                <c:pt idx="0">
                  <c:v>0</c:v>
                </c:pt>
                <c:pt idx="1">
                  <c:v>1</c:v>
                </c:pt>
                <c:pt idx="2">
                  <c:v>1</c:v>
                </c:pt>
                <c:pt idx="3">
                  <c:v>1</c:v>
                </c:pt>
                <c:pt idx="4">
                  <c:v>1</c:v>
                </c:pt>
                <c:pt idx="5">
                  <c:v>1</c:v>
                </c:pt>
                <c:pt idx="6">
                  <c:v>1</c:v>
                </c:pt>
                <c:pt idx="7">
                  <c:v>0</c:v>
                </c:pt>
                <c:pt idx="8">
                  <c:v>1</c:v>
                </c:pt>
                <c:pt idx="9">
                  <c:v>0</c:v>
                </c:pt>
                <c:pt idx="10">
                  <c:v>0</c:v>
                </c:pt>
                <c:pt idx="11">
                  <c:v>1</c:v>
                </c:pt>
                <c:pt idx="12">
                  <c:v>1</c:v>
                </c:pt>
              </c:numCache>
            </c:numRef>
          </c:val>
          <c:extLst>
            <c:ext xmlns:c16="http://schemas.microsoft.com/office/drawing/2014/chart" uri="{C3380CC4-5D6E-409C-BE32-E72D297353CC}">
              <c16:uniqueId val="{00000001-E9B0-4675-AA3E-8833D3C236C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'GM03'!$D$25</c:f>
              <c:strCache>
                <c:ptCount val="1"/>
                <c:pt idx="0">
                  <c:v>Meta - Rango</c:v>
                </c:pt>
              </c:strCache>
            </c:strRef>
          </c:tx>
          <c:spPr>
            <a:ln w="38100">
              <a:solidFill>
                <a:srgbClr val="FFD320"/>
              </a:solidFill>
              <a:prstDash val="solid"/>
            </a:ln>
          </c:spPr>
          <c:marker>
            <c:symbol val="none"/>
          </c:marker>
          <c:cat>
            <c:strRef>
              <c:f>'GM03'!$A$26:$A$38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E9B0-4675-AA3E-8833D3C236C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'GM04'!$B$25</c:f>
              <c:strCache>
                <c:ptCount val="1"/>
                <c:pt idx="0">
                  <c:v>Datos</c:v>
                </c:pt>
              </c:strCache>
            </c:strRef>
          </c:tx>
          <c:spPr>
            <a:solidFill>
              <a:srgbClr val="004586"/>
            </a:solidFill>
            <a:ln w="25400">
              <a:noFill/>
            </a:ln>
          </c:spPr>
          <c:invertIfNegative val="0"/>
          <c:cat>
            <c:strRef>
              <c:f>'GM04'!$A$26:$A$38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'GM04'!$B$26:$B$38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AD0A-458A-B36F-94F4CAB1983F}"/>
            </c:ext>
          </c:extLst>
        </c:ser>
        <c:ser>
          <c:idx val="1"/>
          <c:order val="1"/>
          <c:tx>
            <c:strRef>
              <c:f>'GM04'!$C$25</c:f>
              <c:strCache>
                <c:ptCount val="1"/>
                <c:pt idx="0">
                  <c:v>Meta Vigencia</c:v>
                </c:pt>
              </c:strCache>
            </c:strRef>
          </c:tx>
          <c:spPr>
            <a:solidFill>
              <a:srgbClr val="FF420E"/>
            </a:solidFill>
            <a:ln w="25400">
              <a:noFill/>
            </a:ln>
          </c:spPr>
          <c:invertIfNegative val="0"/>
          <c:cat>
            <c:strRef>
              <c:f>'GM04'!$A$26:$A$38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'GM04'!$C$26:$C$38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AD0A-458A-B36F-94F4CAB1983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'GM04'!$D$25</c:f>
              <c:strCache>
                <c:ptCount val="1"/>
                <c:pt idx="0">
                  <c:v>Meta - Rango</c:v>
                </c:pt>
              </c:strCache>
            </c:strRef>
          </c:tx>
          <c:spPr>
            <a:ln w="38100">
              <a:solidFill>
                <a:srgbClr val="FFD320"/>
              </a:solidFill>
              <a:prstDash val="solid"/>
            </a:ln>
          </c:spPr>
          <c:marker>
            <c:symbol val="none"/>
          </c:marker>
          <c:cat>
            <c:strRef>
              <c:f>'GM04'!$A$26:$A$38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AD0A-458A-B36F-94F4CAB1983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'GM05'!$B$25</c:f>
              <c:strCache>
                <c:ptCount val="1"/>
                <c:pt idx="0">
                  <c:v>Datos</c:v>
                </c:pt>
              </c:strCache>
            </c:strRef>
          </c:tx>
          <c:spPr>
            <a:solidFill>
              <a:srgbClr val="004586"/>
            </a:solidFill>
            <a:ln w="25400">
              <a:noFill/>
            </a:ln>
          </c:spPr>
          <c:invertIfNegative val="0"/>
          <c:cat>
            <c:strRef>
              <c:f>'GM05'!$A$26:$A$38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'GM05'!$B$26:$B$38</c:f>
              <c:numCache>
                <c:formatCode>0%</c:formatCode>
                <c:ptCount val="13"/>
                <c:pt idx="0">
                  <c:v>0</c:v>
                </c:pt>
                <c:pt idx="1">
                  <c:v>0</c:v>
                </c:pt>
                <c:pt idx="2">
                  <c:v>1</c:v>
                </c:pt>
                <c:pt idx="3">
                  <c:v>0</c:v>
                </c:pt>
                <c:pt idx="4">
                  <c:v>0</c:v>
                </c:pt>
                <c:pt idx="5">
                  <c:v>0.84615384615384615</c:v>
                </c:pt>
                <c:pt idx="6">
                  <c:v>0</c:v>
                </c:pt>
                <c:pt idx="7">
                  <c:v>0</c:v>
                </c:pt>
                <c:pt idx="8">
                  <c:v>1</c:v>
                </c:pt>
                <c:pt idx="9">
                  <c:v>0</c:v>
                </c:pt>
                <c:pt idx="10">
                  <c:v>0</c:v>
                </c:pt>
                <c:pt idx="11">
                  <c:v>0.1111111111111111</c:v>
                </c:pt>
                <c:pt idx="12">
                  <c:v>0.79591836734693877</c:v>
                </c:pt>
              </c:numCache>
            </c:numRef>
          </c:val>
          <c:extLst>
            <c:ext xmlns:c16="http://schemas.microsoft.com/office/drawing/2014/chart" uri="{C3380CC4-5D6E-409C-BE32-E72D297353CC}">
              <c16:uniqueId val="{00000000-30E1-4C8C-8D94-5A893A5C8D33}"/>
            </c:ext>
          </c:extLst>
        </c:ser>
        <c:ser>
          <c:idx val="1"/>
          <c:order val="1"/>
          <c:tx>
            <c:strRef>
              <c:f>'GM05'!$C$25</c:f>
              <c:strCache>
                <c:ptCount val="1"/>
                <c:pt idx="0">
                  <c:v>Meta Vigencia</c:v>
                </c:pt>
              </c:strCache>
            </c:strRef>
          </c:tx>
          <c:spPr>
            <a:solidFill>
              <a:srgbClr val="FF420E"/>
            </a:solidFill>
            <a:ln w="25400">
              <a:noFill/>
            </a:ln>
          </c:spPr>
          <c:invertIfNegative val="0"/>
          <c:cat>
            <c:strRef>
              <c:f>'GM05'!$A$26:$A$38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'GM05'!$C$26:$C$38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30E1-4C8C-8D94-5A893A5C8D3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'GM05'!$D$25</c:f>
              <c:strCache>
                <c:ptCount val="1"/>
                <c:pt idx="0">
                  <c:v>Meta - Rango</c:v>
                </c:pt>
              </c:strCache>
            </c:strRef>
          </c:tx>
          <c:spPr>
            <a:ln w="38100">
              <a:solidFill>
                <a:srgbClr val="FFD320"/>
              </a:solidFill>
              <a:prstDash val="solid"/>
            </a:ln>
          </c:spPr>
          <c:marker>
            <c:symbol val="none"/>
          </c:marker>
          <c:cat>
            <c:strRef>
              <c:f>'GM05'!$A$26:$A$38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30E1-4C8C-8D94-5A893A5C8D3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'CT17'!$B$25</c:f>
              <c:strCache>
                <c:ptCount val="1"/>
                <c:pt idx="0">
                  <c:v>Datos</c:v>
                </c:pt>
              </c:strCache>
            </c:strRef>
          </c:tx>
          <c:spPr>
            <a:solidFill>
              <a:srgbClr val="004586"/>
            </a:solidFill>
            <a:ln w="25400">
              <a:noFill/>
            </a:ln>
          </c:spPr>
          <c:invertIfNegative val="0"/>
          <c:cat>
            <c:strRef>
              <c:f>'CT17'!$A$26:$A$38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'CT17'!$B$26:$B$38</c:f>
              <c:numCache>
                <c:formatCode>0%</c:formatCode>
                <c:ptCount val="13"/>
                <c:pt idx="0">
                  <c:v>0</c:v>
                </c:pt>
                <c:pt idx="1">
                  <c:v>0</c:v>
                </c:pt>
                <c:pt idx="2">
                  <c:v>0</c:v>
                </c:pt>
                <c:pt idx="3">
                  <c:v>0</c:v>
                </c:pt>
                <c:pt idx="4">
                  <c:v>0</c:v>
                </c:pt>
                <c:pt idx="5">
                  <c:v>2</c:v>
                </c:pt>
                <c:pt idx="6">
                  <c:v>0</c:v>
                </c:pt>
                <c:pt idx="7">
                  <c:v>0</c:v>
                </c:pt>
                <c:pt idx="8">
                  <c:v>0</c:v>
                </c:pt>
                <c:pt idx="9">
                  <c:v>0</c:v>
                </c:pt>
                <c:pt idx="10">
                  <c:v>0</c:v>
                </c:pt>
                <c:pt idx="11">
                  <c:v>0.75</c:v>
                </c:pt>
                <c:pt idx="12">
                  <c:v>0.9285714285714286</c:v>
                </c:pt>
              </c:numCache>
            </c:numRef>
          </c:val>
          <c:extLst>
            <c:ext xmlns:c16="http://schemas.microsoft.com/office/drawing/2014/chart" uri="{C3380CC4-5D6E-409C-BE32-E72D297353CC}">
              <c16:uniqueId val="{00000000-2200-4843-86E5-F135FCBD022D}"/>
            </c:ext>
          </c:extLst>
        </c:ser>
        <c:ser>
          <c:idx val="1"/>
          <c:order val="1"/>
          <c:tx>
            <c:strRef>
              <c:f>'CT17'!$C$25</c:f>
              <c:strCache>
                <c:ptCount val="1"/>
                <c:pt idx="0">
                  <c:v>Meta Vigencia</c:v>
                </c:pt>
              </c:strCache>
            </c:strRef>
          </c:tx>
          <c:spPr>
            <a:solidFill>
              <a:srgbClr val="FF420E"/>
            </a:solidFill>
            <a:ln w="25400">
              <a:noFill/>
            </a:ln>
          </c:spPr>
          <c:invertIfNegative val="0"/>
          <c:cat>
            <c:strRef>
              <c:f>'CT17'!$A$26:$A$38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'CT17'!$C$26:$C$38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2200-4843-86E5-F135FCBD022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'CT17'!$D$25</c:f>
              <c:strCache>
                <c:ptCount val="1"/>
                <c:pt idx="0">
                  <c:v>Meta - Rango</c:v>
                </c:pt>
              </c:strCache>
            </c:strRef>
          </c:tx>
          <c:spPr>
            <a:ln w="38100">
              <a:solidFill>
                <a:srgbClr val="FFD320"/>
              </a:solidFill>
              <a:prstDash val="solid"/>
            </a:ln>
          </c:spPr>
          <c:marker>
            <c:symbol val="none"/>
          </c:marker>
          <c:cat>
            <c:strRef>
              <c:f>'CT17'!$A$26:$A$38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'CT17'!$D$26:$D$38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2200-4843-86E5-F135FCBD022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'CT28'!$B$25</c:f>
              <c:strCache>
                <c:ptCount val="1"/>
                <c:pt idx="0">
                  <c:v>Datos</c:v>
                </c:pt>
              </c:strCache>
            </c:strRef>
          </c:tx>
          <c:spPr>
            <a:solidFill>
              <a:srgbClr val="004586"/>
            </a:solidFill>
            <a:ln w="25400">
              <a:noFill/>
            </a:ln>
          </c:spPr>
          <c:invertIfNegative val="0"/>
          <c:cat>
            <c:strRef>
              <c:f>'CT28'!$A$26:$A$38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'CT28'!$B$26:$B$38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1.1111111111111112</c:v>
                </c:pt>
                <c:pt idx="12">
                  <c:v>1.0869565217391304</c:v>
                </c:pt>
              </c:numCache>
            </c:numRef>
          </c:val>
          <c:extLst>
            <c:ext xmlns:c16="http://schemas.microsoft.com/office/drawing/2014/chart" uri="{C3380CC4-5D6E-409C-BE32-E72D297353CC}">
              <c16:uniqueId val="{00000000-A21D-4010-9122-C6DEF253AF71}"/>
            </c:ext>
          </c:extLst>
        </c:ser>
        <c:ser>
          <c:idx val="1"/>
          <c:order val="1"/>
          <c:tx>
            <c:strRef>
              <c:f>'CT28'!$C$25</c:f>
              <c:strCache>
                <c:ptCount val="1"/>
                <c:pt idx="0">
                  <c:v>Meta Vigencia</c:v>
                </c:pt>
              </c:strCache>
            </c:strRef>
          </c:tx>
          <c:spPr>
            <a:solidFill>
              <a:srgbClr val="FF420E"/>
            </a:solidFill>
            <a:ln w="25400">
              <a:noFill/>
            </a:ln>
          </c:spPr>
          <c:invertIfNegative val="0"/>
          <c:cat>
            <c:strRef>
              <c:f>'CT28'!$A$26:$A$38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'CT28'!$C$26:$C$38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A21D-4010-9122-C6DEF253AF7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'CT28'!$D$25</c:f>
              <c:strCache>
                <c:ptCount val="1"/>
                <c:pt idx="0">
                  <c:v>Meta - Rango</c:v>
                </c:pt>
              </c:strCache>
            </c:strRef>
          </c:tx>
          <c:spPr>
            <a:ln w="38100">
              <a:solidFill>
                <a:srgbClr val="FFD320"/>
              </a:solidFill>
              <a:prstDash val="solid"/>
            </a:ln>
          </c:spPr>
          <c:marker>
            <c:symbol val="none"/>
          </c:marker>
          <c:cat>
            <c:strRef>
              <c:f>'CT28'!$A$26:$A$38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'CT28'!$D$26:$D$38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A21D-4010-9122-C6DEF253AF7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'CT18'!$B$25</c:f>
              <c:strCache>
                <c:ptCount val="1"/>
                <c:pt idx="0">
                  <c:v>Datos</c:v>
                </c:pt>
              </c:strCache>
            </c:strRef>
          </c:tx>
          <c:spPr>
            <a:solidFill>
              <a:srgbClr val="004586"/>
            </a:solidFill>
            <a:ln w="25400">
              <a:noFill/>
            </a:ln>
          </c:spPr>
          <c:invertIfNegative val="0"/>
          <c:cat>
            <c:strRef>
              <c:f>'CT18'!$A$26:$A$38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'CT18'!$B$26:$B$38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C23-42A3-8BE2-DCD676A7BD28}"/>
            </c:ext>
          </c:extLst>
        </c:ser>
        <c:ser>
          <c:idx val="1"/>
          <c:order val="1"/>
          <c:tx>
            <c:strRef>
              <c:f>'CT18'!$C$25</c:f>
              <c:strCache>
                <c:ptCount val="1"/>
                <c:pt idx="0">
                  <c:v>Meta Vigencia</c:v>
                </c:pt>
              </c:strCache>
            </c:strRef>
          </c:tx>
          <c:spPr>
            <a:solidFill>
              <a:srgbClr val="FF420E"/>
            </a:solidFill>
            <a:ln w="25400">
              <a:noFill/>
            </a:ln>
          </c:spPr>
          <c:invertIfNegative val="0"/>
          <c:cat>
            <c:strRef>
              <c:f>'CT18'!$A$26:$A$38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'CT18'!$C$26:$C$38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1</c:v>
                </c:pt>
              </c:numCache>
            </c:numRef>
          </c:val>
          <c:extLst>
            <c:ext xmlns:c16="http://schemas.microsoft.com/office/drawing/2014/chart" uri="{C3380CC4-5D6E-409C-BE32-E72D297353CC}">
              <c16:uniqueId val="{00000001-AC23-42A3-8BE2-DCD676A7BD2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'CT18'!$D$25</c:f>
              <c:strCache>
                <c:ptCount val="1"/>
                <c:pt idx="0">
                  <c:v>Meta - Rango</c:v>
                </c:pt>
              </c:strCache>
            </c:strRef>
          </c:tx>
          <c:spPr>
            <a:ln w="38100">
              <a:solidFill>
                <a:srgbClr val="FFD320"/>
              </a:solidFill>
              <a:prstDash val="solid"/>
            </a:ln>
          </c:spPr>
          <c:marker>
            <c:symbol val="none"/>
          </c:marker>
          <c:cat>
            <c:strRef>
              <c:f>'CT18'!$A$26:$A$38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'CT18'!$D$26:$D$38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AC23-42A3-8BE2-DCD676A7BD2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'SE25'!$B$25</c:f>
              <c:strCache>
                <c:ptCount val="1"/>
                <c:pt idx="0">
                  <c:v>Datos</c:v>
                </c:pt>
              </c:strCache>
            </c:strRef>
          </c:tx>
          <c:spPr>
            <a:solidFill>
              <a:srgbClr val="004586"/>
            </a:solidFill>
            <a:ln w="25400">
              <a:noFill/>
            </a:ln>
          </c:spPr>
          <c:invertIfNegative val="0"/>
          <c:cat>
            <c:strRef>
              <c:f>'SE25'!$A$26:$A$38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'SE25'!$B$26:$B$38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1.5</c:v>
                </c:pt>
                <c:pt idx="12">
                  <c:v>1.4</c:v>
                </c:pt>
              </c:numCache>
            </c:numRef>
          </c:val>
          <c:extLst>
            <c:ext xmlns:c16="http://schemas.microsoft.com/office/drawing/2014/chart" uri="{C3380CC4-5D6E-409C-BE32-E72D297353CC}">
              <c16:uniqueId val="{00000000-D373-49C0-8DD3-438B3B818EA8}"/>
            </c:ext>
          </c:extLst>
        </c:ser>
        <c:ser>
          <c:idx val="1"/>
          <c:order val="1"/>
          <c:tx>
            <c:strRef>
              <c:f>'SE25'!$C$25</c:f>
              <c:strCache>
                <c:ptCount val="1"/>
                <c:pt idx="0">
                  <c:v>Meta Vigencia</c:v>
                </c:pt>
              </c:strCache>
            </c:strRef>
          </c:tx>
          <c:spPr>
            <a:solidFill>
              <a:srgbClr val="FF420E"/>
            </a:solidFill>
            <a:ln w="25400">
              <a:noFill/>
            </a:ln>
          </c:spPr>
          <c:invertIfNegative val="0"/>
          <c:cat>
            <c:strRef>
              <c:f>'SE25'!$A$26:$A$38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'SE25'!$C$26:$C$38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D373-49C0-8DD3-438B3B818EA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'SE25'!$D$25</c:f>
              <c:strCache>
                <c:ptCount val="1"/>
                <c:pt idx="0">
                  <c:v>Meta - Rango</c:v>
                </c:pt>
              </c:strCache>
            </c:strRef>
          </c:tx>
          <c:spPr>
            <a:ln w="38100">
              <a:solidFill>
                <a:srgbClr val="FFD320"/>
              </a:solidFill>
              <a:prstDash val="solid"/>
            </a:ln>
          </c:spPr>
          <c:marker>
            <c:symbol val="none"/>
          </c:marker>
          <c:cat>
            <c:strRef>
              <c:f>'SE25'!$A$26:$A$38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D373-49C0-8DD3-438B3B818EA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'SE46'!$B$25</c:f>
              <c:strCache>
                <c:ptCount val="1"/>
                <c:pt idx="0">
                  <c:v>Datos</c:v>
                </c:pt>
              </c:strCache>
            </c:strRef>
          </c:tx>
          <c:spPr>
            <a:solidFill>
              <a:srgbClr val="004586"/>
            </a:solidFill>
            <a:ln w="25400">
              <a:noFill/>
            </a:ln>
          </c:spPr>
          <c:invertIfNegative val="0"/>
          <c:cat>
            <c:strRef>
              <c:f>'SE46'!$A$26:$A$38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'SE46'!$B$26:$B$38</c:f>
              <c:numCache>
                <c:formatCode>0%</c:formatCode>
                <c:ptCount val="13"/>
                <c:pt idx="0">
                  <c:v>0</c:v>
                </c:pt>
                <c:pt idx="1">
                  <c:v>0</c:v>
                </c:pt>
                <c:pt idx="2">
                  <c:v>0</c:v>
                </c:pt>
                <c:pt idx="3">
                  <c:v>0</c:v>
                </c:pt>
                <c:pt idx="4">
                  <c:v>0</c:v>
                </c:pt>
                <c:pt idx="5">
                  <c:v>4.4960000000000004</c:v>
                </c:pt>
                <c:pt idx="6">
                  <c:v>0</c:v>
                </c:pt>
                <c:pt idx="7">
                  <c:v>0</c:v>
                </c:pt>
                <c:pt idx="8">
                  <c:v>0</c:v>
                </c:pt>
                <c:pt idx="9">
                  <c:v>0</c:v>
                </c:pt>
                <c:pt idx="10">
                  <c:v>0</c:v>
                </c:pt>
                <c:pt idx="11">
                  <c:v>1.2</c:v>
                </c:pt>
                <c:pt idx="12">
                  <c:v>2.8479999999999999</c:v>
                </c:pt>
              </c:numCache>
            </c:numRef>
          </c:val>
          <c:extLst>
            <c:ext xmlns:c16="http://schemas.microsoft.com/office/drawing/2014/chart" uri="{C3380CC4-5D6E-409C-BE32-E72D297353CC}">
              <c16:uniqueId val="{00000000-B889-4C39-BACD-4F6DC5A2FA64}"/>
            </c:ext>
          </c:extLst>
        </c:ser>
        <c:ser>
          <c:idx val="1"/>
          <c:order val="1"/>
          <c:tx>
            <c:strRef>
              <c:f>'SE46'!$C$25</c:f>
              <c:strCache>
                <c:ptCount val="1"/>
                <c:pt idx="0">
                  <c:v>Meta Vigencia</c:v>
                </c:pt>
              </c:strCache>
            </c:strRef>
          </c:tx>
          <c:spPr>
            <a:solidFill>
              <a:srgbClr val="FF420E"/>
            </a:solidFill>
            <a:ln w="25400">
              <a:noFill/>
            </a:ln>
          </c:spPr>
          <c:invertIfNegative val="0"/>
          <c:cat>
            <c:strRef>
              <c:f>'SE46'!$A$26:$A$38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'SE46'!$C$26:$C$38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B889-4C39-BACD-4F6DC5A2FA6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'SE46'!$D$25</c:f>
              <c:strCache>
                <c:ptCount val="1"/>
                <c:pt idx="0">
                  <c:v>Meta - Rango</c:v>
                </c:pt>
              </c:strCache>
            </c:strRef>
          </c:tx>
          <c:spPr>
            <a:ln w="38100">
              <a:solidFill>
                <a:srgbClr val="FFD320"/>
              </a:solidFill>
              <a:prstDash val="solid"/>
            </a:ln>
          </c:spPr>
          <c:marker>
            <c:symbol val="none"/>
          </c:marker>
          <c:cat>
            <c:strRef>
              <c:f>'SE46'!$A$26:$A$38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B889-4C39-BACD-4F6DC5A2FA6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'PE01'!$B$25</c:f>
              <c:strCache>
                <c:ptCount val="1"/>
                <c:pt idx="0">
                  <c:v>Datos</c:v>
                </c:pt>
              </c:strCache>
            </c:strRef>
          </c:tx>
          <c:spPr>
            <a:solidFill>
              <a:srgbClr val="004586"/>
            </a:solidFill>
            <a:ln w="25400">
              <a:noFill/>
            </a:ln>
          </c:spPr>
          <c:invertIfNegative val="0"/>
          <c:cat>
            <c:strRef>
              <c:f>'PE01'!$A$26:$A$38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'PE01'!$B$26:$B$38</c:f>
              <c:numCache>
                <c:formatCode>0%</c:formatCode>
                <c:ptCount val="13"/>
                <c:pt idx="0">
                  <c:v>0</c:v>
                </c:pt>
                <c:pt idx="1">
                  <c:v>0</c:v>
                </c:pt>
                <c:pt idx="2">
                  <c:v>1</c:v>
                </c:pt>
                <c:pt idx="3">
                  <c:v>0</c:v>
                </c:pt>
                <c:pt idx="4">
                  <c:v>0</c:v>
                </c:pt>
                <c:pt idx="5">
                  <c:v>0.94736842105263153</c:v>
                </c:pt>
                <c:pt idx="6">
                  <c:v>0</c:v>
                </c:pt>
                <c:pt idx="7">
                  <c:v>0</c:v>
                </c:pt>
                <c:pt idx="8">
                  <c:v>1.0909090909090908</c:v>
                </c:pt>
                <c:pt idx="9">
                  <c:v>0</c:v>
                </c:pt>
                <c:pt idx="10">
                  <c:v>0</c:v>
                </c:pt>
                <c:pt idx="11">
                  <c:v>1</c:v>
                </c:pt>
                <c:pt idx="12">
                  <c:v>1</c:v>
                </c:pt>
              </c:numCache>
            </c:numRef>
          </c:val>
          <c:extLst>
            <c:ext xmlns:c16="http://schemas.microsoft.com/office/drawing/2014/chart" uri="{C3380CC4-5D6E-409C-BE32-E72D297353CC}">
              <c16:uniqueId val="{00000000-1D25-43D9-A8D7-EABC6462EA7A}"/>
            </c:ext>
          </c:extLst>
        </c:ser>
        <c:ser>
          <c:idx val="1"/>
          <c:order val="1"/>
          <c:tx>
            <c:strRef>
              <c:f>'PE01'!$C$25</c:f>
              <c:strCache>
                <c:ptCount val="1"/>
                <c:pt idx="0">
                  <c:v>Meta Vigencia</c:v>
                </c:pt>
              </c:strCache>
            </c:strRef>
          </c:tx>
          <c:spPr>
            <a:solidFill>
              <a:srgbClr val="FF420E"/>
            </a:solidFill>
            <a:ln w="25400">
              <a:noFill/>
            </a:ln>
          </c:spPr>
          <c:invertIfNegative val="0"/>
          <c:cat>
            <c:strRef>
              <c:f>'PE01'!$A$26:$A$38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'PE01'!$C$26:$C$38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1D25-43D9-A8D7-EABC6462EA7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'PE01'!$D$25</c:f>
              <c:strCache>
                <c:ptCount val="1"/>
                <c:pt idx="0">
                  <c:v>Meta - Rango</c:v>
                </c:pt>
              </c:strCache>
            </c:strRef>
          </c:tx>
          <c:spPr>
            <a:ln w="38100">
              <a:solidFill>
                <a:srgbClr val="FFD320"/>
              </a:solidFill>
              <a:prstDash val="solid"/>
            </a:ln>
          </c:spPr>
          <c:marker>
            <c:symbol val="none"/>
          </c:marker>
          <c:cat>
            <c:strRef>
              <c:f>'PE01'!$A$26:$A$38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D25-43D9-A8D7-EABC6462EA7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'PE02'!$B$25</c:f>
              <c:strCache>
                <c:ptCount val="1"/>
                <c:pt idx="0">
                  <c:v>Datos</c:v>
                </c:pt>
              </c:strCache>
            </c:strRef>
          </c:tx>
          <c:spPr>
            <a:solidFill>
              <a:srgbClr val="004586"/>
            </a:solidFill>
            <a:ln w="25400">
              <a:noFill/>
            </a:ln>
          </c:spPr>
          <c:invertIfNegative val="0"/>
          <c:cat>
            <c:strRef>
              <c:f>'PE02'!$A$26:$A$38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'PE02'!$B$26:$B$38</c:f>
              <c:numCache>
                <c:formatCode>0%</c:formatCode>
                <c:ptCount val="13"/>
                <c:pt idx="0">
                  <c:v>0</c:v>
                </c:pt>
                <c:pt idx="1">
                  <c:v>0</c:v>
                </c:pt>
                <c:pt idx="2">
                  <c:v>1</c:v>
                </c:pt>
                <c:pt idx="3">
                  <c:v>0</c:v>
                </c:pt>
                <c:pt idx="4">
                  <c:v>0</c:v>
                </c:pt>
                <c:pt idx="5">
                  <c:v>1</c:v>
                </c:pt>
                <c:pt idx="6">
                  <c:v>0</c:v>
                </c:pt>
                <c:pt idx="7">
                  <c:v>0</c:v>
                </c:pt>
                <c:pt idx="8">
                  <c:v>0.75</c:v>
                </c:pt>
                <c:pt idx="9">
                  <c:v>0</c:v>
                </c:pt>
                <c:pt idx="10">
                  <c:v>0</c:v>
                </c:pt>
                <c:pt idx="11">
                  <c:v>0.53947368421052633</c:v>
                </c:pt>
                <c:pt idx="12">
                  <c:v>0.58139534883720934</c:v>
                </c:pt>
              </c:numCache>
            </c:numRef>
          </c:val>
          <c:extLst>
            <c:ext xmlns:c16="http://schemas.microsoft.com/office/drawing/2014/chart" uri="{C3380CC4-5D6E-409C-BE32-E72D297353CC}">
              <c16:uniqueId val="{00000000-BEE6-4EA4-AD81-0DC68F59A9ED}"/>
            </c:ext>
          </c:extLst>
        </c:ser>
        <c:ser>
          <c:idx val="1"/>
          <c:order val="1"/>
          <c:tx>
            <c:strRef>
              <c:f>'PE02'!$C$25</c:f>
              <c:strCache>
                <c:ptCount val="1"/>
                <c:pt idx="0">
                  <c:v>Meta Vigencia</c:v>
                </c:pt>
              </c:strCache>
            </c:strRef>
          </c:tx>
          <c:spPr>
            <a:solidFill>
              <a:srgbClr val="FF420E"/>
            </a:solidFill>
            <a:ln w="25400">
              <a:noFill/>
            </a:ln>
          </c:spPr>
          <c:invertIfNegative val="0"/>
          <c:cat>
            <c:strRef>
              <c:f>'PE02'!$A$26:$A$38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'PE02'!$C$26:$C$38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BEE6-4EA4-AD81-0DC68F59A9E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'PE02'!$D$25</c:f>
              <c:strCache>
                <c:ptCount val="1"/>
                <c:pt idx="0">
                  <c:v>Meta - Rango</c:v>
                </c:pt>
              </c:strCache>
            </c:strRef>
          </c:tx>
          <c:spPr>
            <a:ln w="38100">
              <a:solidFill>
                <a:srgbClr val="FFD320"/>
              </a:solidFill>
              <a:prstDash val="solid"/>
            </a:ln>
          </c:spPr>
          <c:marker>
            <c:symbol val="none"/>
          </c:marker>
          <c:cat>
            <c:strRef>
              <c:f>'PE02'!$A$26:$A$38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BEE6-4EA4-AD81-0DC68F59A9E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'PE03'!$B$25</c:f>
              <c:strCache>
                <c:ptCount val="1"/>
                <c:pt idx="0">
                  <c:v>Datos</c:v>
                </c:pt>
              </c:strCache>
            </c:strRef>
          </c:tx>
          <c:spPr>
            <a:solidFill>
              <a:srgbClr val="004586"/>
            </a:solidFill>
            <a:ln w="25400">
              <a:noFill/>
            </a:ln>
          </c:spPr>
          <c:invertIfNegative val="0"/>
          <c:cat>
            <c:strRef>
              <c:f>'PE03'!$A$26:$A$38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'PE03'!$B$26:$B$38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6782-42D9-B914-7FEAE691DEE4}"/>
            </c:ext>
          </c:extLst>
        </c:ser>
        <c:ser>
          <c:idx val="1"/>
          <c:order val="1"/>
          <c:tx>
            <c:strRef>
              <c:f>'PE03'!$C$25</c:f>
              <c:strCache>
                <c:ptCount val="1"/>
                <c:pt idx="0">
                  <c:v>Meta Vigencia</c:v>
                </c:pt>
              </c:strCache>
            </c:strRef>
          </c:tx>
          <c:spPr>
            <a:solidFill>
              <a:srgbClr val="FF420E"/>
            </a:solidFill>
            <a:ln w="25400">
              <a:noFill/>
            </a:ln>
          </c:spPr>
          <c:invertIfNegative val="0"/>
          <c:cat>
            <c:strRef>
              <c:f>'PE03'!$A$26:$A$38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'PE03'!$C$26:$C$38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6782-42D9-B914-7FEAE691DEE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'PE03'!$D$25</c:f>
              <c:strCache>
                <c:ptCount val="1"/>
                <c:pt idx="0">
                  <c:v>Meta - Rango</c:v>
                </c:pt>
              </c:strCache>
            </c:strRef>
          </c:tx>
          <c:spPr>
            <a:ln w="38100">
              <a:solidFill>
                <a:srgbClr val="FFD320"/>
              </a:solidFill>
              <a:prstDash val="solid"/>
            </a:ln>
          </c:spPr>
          <c:marker>
            <c:symbol val="none"/>
          </c:marker>
          <c:cat>
            <c:strRef>
              <c:f>'PE03'!$A$26:$A$38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6782-42D9-B914-7FEAE691DEE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'PE04'!$B$25</c:f>
              <c:strCache>
                <c:ptCount val="1"/>
                <c:pt idx="0">
                  <c:v>Datos</c:v>
                </c:pt>
              </c:strCache>
            </c:strRef>
          </c:tx>
          <c:spPr>
            <a:solidFill>
              <a:srgbClr val="004586"/>
            </a:solidFill>
            <a:ln w="25400">
              <a:noFill/>
            </a:ln>
          </c:spPr>
          <c:invertIfNegative val="0"/>
          <c:cat>
            <c:strRef>
              <c:f>'PE04'!$A$26:$A$38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'PE04'!$B$26:$B$38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FF41-4144-BF07-A6F916B4781F}"/>
            </c:ext>
          </c:extLst>
        </c:ser>
        <c:ser>
          <c:idx val="1"/>
          <c:order val="1"/>
          <c:tx>
            <c:strRef>
              <c:f>'PE04'!$C$25</c:f>
              <c:strCache>
                <c:ptCount val="1"/>
                <c:pt idx="0">
                  <c:v>Meta Vigencia</c:v>
                </c:pt>
              </c:strCache>
            </c:strRef>
          </c:tx>
          <c:spPr>
            <a:solidFill>
              <a:srgbClr val="FF420E"/>
            </a:solidFill>
            <a:ln w="25400">
              <a:noFill/>
            </a:ln>
          </c:spPr>
          <c:invertIfNegative val="0"/>
          <c:cat>
            <c:strRef>
              <c:f>'PE04'!$A$26:$A$38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'PE04'!$C$26:$C$38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FF41-4144-BF07-A6F916B4781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'PE04'!$D$25</c:f>
              <c:strCache>
                <c:ptCount val="1"/>
                <c:pt idx="0">
                  <c:v>Meta - Rango</c:v>
                </c:pt>
              </c:strCache>
            </c:strRef>
          </c:tx>
          <c:spPr>
            <a:ln w="38100">
              <a:solidFill>
                <a:srgbClr val="FFD320"/>
              </a:solidFill>
              <a:prstDash val="solid"/>
            </a:ln>
          </c:spPr>
          <c:marker>
            <c:symbol val="none"/>
          </c:marker>
          <c:cat>
            <c:strRef>
              <c:f>'PE04'!$A$26:$A$38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F41-4144-BF07-A6F916B4781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'PE07'!$B$25</c:f>
              <c:strCache>
                <c:ptCount val="1"/>
                <c:pt idx="0">
                  <c:v>Datos</c:v>
                </c:pt>
              </c:strCache>
            </c:strRef>
          </c:tx>
          <c:spPr>
            <a:solidFill>
              <a:srgbClr val="004586"/>
            </a:solidFill>
            <a:ln w="25400">
              <a:noFill/>
            </a:ln>
          </c:spPr>
          <c:invertIfNegative val="0"/>
          <c:cat>
            <c:strRef>
              <c:f>'PE07'!$A$26:$A$38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'PE07'!$B$26:$B$38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F43F-47C8-801E-ED61DAB36F96}"/>
            </c:ext>
          </c:extLst>
        </c:ser>
        <c:ser>
          <c:idx val="1"/>
          <c:order val="1"/>
          <c:tx>
            <c:strRef>
              <c:f>'PE07'!$C$25</c:f>
              <c:strCache>
                <c:ptCount val="1"/>
                <c:pt idx="0">
                  <c:v>Meta Vigencia</c:v>
                </c:pt>
              </c:strCache>
            </c:strRef>
          </c:tx>
          <c:spPr>
            <a:solidFill>
              <a:srgbClr val="FF420E"/>
            </a:solidFill>
            <a:ln w="25400">
              <a:noFill/>
            </a:ln>
          </c:spPr>
          <c:invertIfNegative val="0"/>
          <c:cat>
            <c:strRef>
              <c:f>'PE07'!$A$26:$A$38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'PE07'!$C$26:$C$38</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F43F-47C8-801E-ED61DAB36F9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'PE07'!$D$25</c:f>
              <c:strCache>
                <c:ptCount val="1"/>
                <c:pt idx="0">
                  <c:v>Meta - Rango</c:v>
                </c:pt>
              </c:strCache>
            </c:strRef>
          </c:tx>
          <c:spPr>
            <a:ln w="38100">
              <a:solidFill>
                <a:srgbClr val="FFD320"/>
              </a:solidFill>
              <a:prstDash val="solid"/>
            </a:ln>
          </c:spPr>
          <c:marker>
            <c:symbol val="none"/>
          </c:marker>
          <c:cat>
            <c:strRef>
              <c:f>'PE07'!$A$26:$A$38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'PE07'!$D$26:$D$38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43F-47C8-801E-ED61DAB36F9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'AC01'!$B$25</c:f>
              <c:strCache>
                <c:ptCount val="1"/>
                <c:pt idx="0">
                  <c:v>Datos</c:v>
                </c:pt>
              </c:strCache>
            </c:strRef>
          </c:tx>
          <c:spPr>
            <a:solidFill>
              <a:srgbClr val="004586"/>
            </a:solidFill>
            <a:ln w="25400">
              <a:noFill/>
            </a:ln>
          </c:spPr>
          <c:invertIfNegative val="0"/>
          <c:cat>
            <c:strRef>
              <c:f>'AC01'!$A$26:$A$38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'AC01'!$B$26:$B$38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628A-454D-9234-3981564AAE87}"/>
            </c:ext>
          </c:extLst>
        </c:ser>
        <c:ser>
          <c:idx val="1"/>
          <c:order val="1"/>
          <c:tx>
            <c:strRef>
              <c:f>'AC01'!$C$25</c:f>
              <c:strCache>
                <c:ptCount val="1"/>
                <c:pt idx="0">
                  <c:v>Meta Vigencia</c:v>
                </c:pt>
              </c:strCache>
            </c:strRef>
          </c:tx>
          <c:spPr>
            <a:solidFill>
              <a:srgbClr val="FF420E"/>
            </a:solidFill>
            <a:ln w="25400">
              <a:noFill/>
            </a:ln>
          </c:spPr>
          <c:invertIfNegative val="0"/>
          <c:cat>
            <c:strRef>
              <c:f>'AC01'!$A$26:$A$38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'AC01'!$C$26:$C$38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628A-454D-9234-3981564AAE8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'AC01'!$D$25</c:f>
              <c:strCache>
                <c:ptCount val="1"/>
                <c:pt idx="0">
                  <c:v>Meta - Rango</c:v>
                </c:pt>
              </c:strCache>
            </c:strRef>
          </c:tx>
          <c:spPr>
            <a:ln w="38100">
              <a:solidFill>
                <a:srgbClr val="FFD320"/>
              </a:solidFill>
              <a:prstDash val="solid"/>
            </a:ln>
          </c:spPr>
          <c:marker>
            <c:symbol val="none"/>
          </c:marker>
          <c:cat>
            <c:strRef>
              <c:f>'AC01'!$A$26:$A$38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628A-454D-9234-3981564AAE8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'AC03'!$B$25</c:f>
              <c:strCache>
                <c:ptCount val="1"/>
                <c:pt idx="0">
                  <c:v>Datos</c:v>
                </c:pt>
              </c:strCache>
            </c:strRef>
          </c:tx>
          <c:spPr>
            <a:solidFill>
              <a:srgbClr val="004586"/>
            </a:solidFill>
            <a:ln w="25400">
              <a:noFill/>
            </a:ln>
          </c:spPr>
          <c:invertIfNegative val="0"/>
          <c:cat>
            <c:strRef>
              <c:f>'AC03'!$A$26:$A$38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'AC03'!$B$26:$B$38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719-463E-82AD-8C7A0B66B76C}"/>
            </c:ext>
          </c:extLst>
        </c:ser>
        <c:ser>
          <c:idx val="1"/>
          <c:order val="1"/>
          <c:tx>
            <c:strRef>
              <c:f>'AC03'!$C$25</c:f>
              <c:strCache>
                <c:ptCount val="1"/>
                <c:pt idx="0">
                  <c:v>Meta Vigencia</c:v>
                </c:pt>
              </c:strCache>
            </c:strRef>
          </c:tx>
          <c:spPr>
            <a:solidFill>
              <a:srgbClr val="FF420E"/>
            </a:solidFill>
            <a:ln w="25400">
              <a:noFill/>
            </a:ln>
          </c:spPr>
          <c:invertIfNegative val="0"/>
          <c:cat>
            <c:strRef>
              <c:f>'AC03'!$A$26:$A$38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'AC03'!$C$26:$C$38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1</c:v>
                </c:pt>
              </c:numCache>
            </c:numRef>
          </c:val>
          <c:extLst>
            <c:ext xmlns:c16="http://schemas.microsoft.com/office/drawing/2014/chart" uri="{C3380CC4-5D6E-409C-BE32-E72D297353CC}">
              <c16:uniqueId val="{00000001-9719-463E-82AD-8C7A0B66B76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'AC03'!$D$25</c:f>
              <c:strCache>
                <c:ptCount val="1"/>
                <c:pt idx="0">
                  <c:v>Meta - Rango</c:v>
                </c:pt>
              </c:strCache>
            </c:strRef>
          </c:tx>
          <c:spPr>
            <a:ln w="38100">
              <a:solidFill>
                <a:srgbClr val="FFD320"/>
              </a:solidFill>
              <a:prstDash val="solid"/>
            </a:ln>
          </c:spPr>
          <c:marker>
            <c:symbol val="none"/>
          </c:marker>
          <c:cat>
            <c:strRef>
              <c:f>'AC03'!$A$26:$A$38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719-463E-82AD-8C7A0B66B76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'CT04'!$B$25</c:f>
              <c:strCache>
                <c:ptCount val="1"/>
                <c:pt idx="0">
                  <c:v>Datos</c:v>
                </c:pt>
              </c:strCache>
            </c:strRef>
          </c:tx>
          <c:spPr>
            <a:solidFill>
              <a:srgbClr val="004586"/>
            </a:solidFill>
            <a:ln w="25400">
              <a:noFill/>
            </a:ln>
          </c:spPr>
          <c:invertIfNegative val="0"/>
          <c:cat>
            <c:strRef>
              <c:f>'CT04'!$A$26:$A$38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'CT04'!$B$26:$B$38</c:f>
              <c:numCache>
                <c:formatCode>0%</c:formatCode>
                <c:ptCount val="13"/>
                <c:pt idx="0">
                  <c:v>0</c:v>
                </c:pt>
                <c:pt idx="1">
                  <c:v>0</c:v>
                </c:pt>
                <c:pt idx="2">
                  <c:v>1</c:v>
                </c:pt>
                <c:pt idx="3">
                  <c:v>0</c:v>
                </c:pt>
                <c:pt idx="4">
                  <c:v>0</c:v>
                </c:pt>
                <c:pt idx="5">
                  <c:v>1</c:v>
                </c:pt>
                <c:pt idx="6">
                  <c:v>0</c:v>
                </c:pt>
                <c:pt idx="7">
                  <c:v>0</c:v>
                </c:pt>
                <c:pt idx="8">
                  <c:v>0.77777777777777779</c:v>
                </c:pt>
                <c:pt idx="9">
                  <c:v>0</c:v>
                </c:pt>
                <c:pt idx="10">
                  <c:v>0</c:v>
                </c:pt>
                <c:pt idx="11">
                  <c:v>1</c:v>
                </c:pt>
                <c:pt idx="12">
                  <c:v>0.93939393939393945</c:v>
                </c:pt>
              </c:numCache>
            </c:numRef>
          </c:val>
          <c:extLst>
            <c:ext xmlns:c16="http://schemas.microsoft.com/office/drawing/2014/chart" uri="{C3380CC4-5D6E-409C-BE32-E72D297353CC}">
              <c16:uniqueId val="{00000000-E2B1-41D2-8ED6-7E52E85BFCB1}"/>
            </c:ext>
          </c:extLst>
        </c:ser>
        <c:ser>
          <c:idx val="1"/>
          <c:order val="1"/>
          <c:tx>
            <c:strRef>
              <c:f>'CT04'!$C$25</c:f>
              <c:strCache>
                <c:ptCount val="1"/>
                <c:pt idx="0">
                  <c:v>Meta Vigencia</c:v>
                </c:pt>
              </c:strCache>
            </c:strRef>
          </c:tx>
          <c:spPr>
            <a:solidFill>
              <a:srgbClr val="FF420E"/>
            </a:solidFill>
            <a:ln w="25400">
              <a:noFill/>
            </a:ln>
          </c:spPr>
          <c:invertIfNegative val="0"/>
          <c:cat>
            <c:strRef>
              <c:f>'CT04'!$A$26:$A$38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'CT04'!$C$26:$C$38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E2B1-41D2-8ED6-7E52E85BFCB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'CT04'!$D$25</c:f>
              <c:strCache>
                <c:ptCount val="1"/>
                <c:pt idx="0">
                  <c:v>Meta - Rango</c:v>
                </c:pt>
              </c:strCache>
            </c:strRef>
          </c:tx>
          <c:spPr>
            <a:ln w="38100">
              <a:solidFill>
                <a:srgbClr val="FFD320"/>
              </a:solidFill>
              <a:prstDash val="solid"/>
            </a:ln>
          </c:spPr>
          <c:marker>
            <c:symbol val="none"/>
          </c:marker>
          <c:cat>
            <c:strRef>
              <c:f>'CT04'!$A$26:$A$38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E2B1-41D2-8ED6-7E52E85BFCB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'AC04'!$B$25</c:f>
              <c:strCache>
                <c:ptCount val="1"/>
                <c:pt idx="0">
                  <c:v>Datos</c:v>
                </c:pt>
              </c:strCache>
            </c:strRef>
          </c:tx>
          <c:spPr>
            <a:solidFill>
              <a:srgbClr val="004586"/>
            </a:solidFill>
            <a:ln w="25400">
              <a:noFill/>
            </a:ln>
          </c:spPr>
          <c:invertIfNegative val="0"/>
          <c:cat>
            <c:strRef>
              <c:f>'AC04'!$A$26:$A$38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'AC04'!$B$26:$B$38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4F74-49C4-A30D-D5BDB748288D}"/>
            </c:ext>
          </c:extLst>
        </c:ser>
        <c:ser>
          <c:idx val="1"/>
          <c:order val="1"/>
          <c:tx>
            <c:strRef>
              <c:f>'AC04'!$C$25</c:f>
              <c:strCache>
                <c:ptCount val="1"/>
                <c:pt idx="0">
                  <c:v>Meta Vigencia</c:v>
                </c:pt>
              </c:strCache>
            </c:strRef>
          </c:tx>
          <c:spPr>
            <a:solidFill>
              <a:srgbClr val="FF420E"/>
            </a:solidFill>
            <a:ln w="25400">
              <a:noFill/>
            </a:ln>
          </c:spPr>
          <c:invertIfNegative val="0"/>
          <c:cat>
            <c:strRef>
              <c:f>'AC04'!$A$26:$A$38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'AC04'!$C$26:$C$38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4F74-49C4-A30D-D5BDB748288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'AC04'!$D$25</c:f>
              <c:strCache>
                <c:ptCount val="1"/>
                <c:pt idx="0">
                  <c:v>Meta - Rango</c:v>
                </c:pt>
              </c:strCache>
            </c:strRef>
          </c:tx>
          <c:spPr>
            <a:ln w="38100">
              <a:solidFill>
                <a:srgbClr val="FFD320"/>
              </a:solidFill>
              <a:prstDash val="solid"/>
            </a:ln>
          </c:spPr>
          <c:marker>
            <c:symbol val="none"/>
          </c:marker>
          <c:cat>
            <c:strRef>
              <c:f>'AC04'!$A$26:$A$38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F74-49C4-A30D-D5BDB748288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'BS01'!$B$25</c:f>
              <c:strCache>
                <c:ptCount val="1"/>
                <c:pt idx="0">
                  <c:v>Datos</c:v>
                </c:pt>
              </c:strCache>
            </c:strRef>
          </c:tx>
          <c:spPr>
            <a:solidFill>
              <a:srgbClr val="004586"/>
            </a:solidFill>
            <a:ln w="25400">
              <a:noFill/>
            </a:ln>
          </c:spPr>
          <c:invertIfNegative val="0"/>
          <c:cat>
            <c:strRef>
              <c:f>'BS01'!$A$26:$A$38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'BS01'!$B$26:$B$38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F85D-4B70-AB4A-7D9CBB5E63C2}"/>
            </c:ext>
          </c:extLst>
        </c:ser>
        <c:ser>
          <c:idx val="1"/>
          <c:order val="1"/>
          <c:tx>
            <c:strRef>
              <c:f>'BS01'!$C$25</c:f>
              <c:strCache>
                <c:ptCount val="1"/>
                <c:pt idx="0">
                  <c:v>Meta Vigencia</c:v>
                </c:pt>
              </c:strCache>
            </c:strRef>
          </c:tx>
          <c:spPr>
            <a:solidFill>
              <a:srgbClr val="FF420E"/>
            </a:solidFill>
            <a:ln w="25400">
              <a:noFill/>
            </a:ln>
          </c:spPr>
          <c:invertIfNegative val="0"/>
          <c:cat>
            <c:strRef>
              <c:f>'BS01'!$A$26:$A$38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'BS01'!$C$26:$C$38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F85D-4B70-AB4A-7D9CBB5E63C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'BS01'!$D$25</c:f>
              <c:strCache>
                <c:ptCount val="1"/>
                <c:pt idx="0">
                  <c:v>Meta - Rango</c:v>
                </c:pt>
              </c:strCache>
            </c:strRef>
          </c:tx>
          <c:spPr>
            <a:ln w="38100">
              <a:solidFill>
                <a:srgbClr val="FFD320"/>
              </a:solidFill>
              <a:prstDash val="solid"/>
            </a:ln>
          </c:spPr>
          <c:marker>
            <c:symbol val="none"/>
          </c:marker>
          <c:cat>
            <c:strRef>
              <c:f>'BS01'!$A$26:$A$38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85D-4B70-AB4A-7D9CBB5E63C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'BS02'!$B$25</c:f>
              <c:strCache>
                <c:ptCount val="1"/>
                <c:pt idx="0">
                  <c:v>Datos</c:v>
                </c:pt>
              </c:strCache>
            </c:strRef>
          </c:tx>
          <c:spPr>
            <a:solidFill>
              <a:srgbClr val="004586"/>
            </a:solidFill>
            <a:ln w="25400">
              <a:noFill/>
            </a:ln>
          </c:spPr>
          <c:invertIfNegative val="0"/>
          <c:cat>
            <c:strRef>
              <c:f>'BS02'!$A$26:$A$38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'BS02'!$B$26:$B$38</c:f>
              <c:numCache>
                <c:formatCode>0%</c:formatCode>
                <c:ptCount val="13"/>
                <c:pt idx="0">
                  <c:v>0</c:v>
                </c:pt>
                <c:pt idx="1">
                  <c:v>0</c:v>
                </c:pt>
                <c:pt idx="2">
                  <c:v>1</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CD44-4554-90CB-D84CEF6445BA}"/>
            </c:ext>
          </c:extLst>
        </c:ser>
        <c:ser>
          <c:idx val="1"/>
          <c:order val="1"/>
          <c:tx>
            <c:strRef>
              <c:f>'BS02'!$C$25</c:f>
              <c:strCache>
                <c:ptCount val="1"/>
                <c:pt idx="0">
                  <c:v>Meta Vigencia</c:v>
                </c:pt>
              </c:strCache>
            </c:strRef>
          </c:tx>
          <c:spPr>
            <a:solidFill>
              <a:srgbClr val="FF420E"/>
            </a:solidFill>
            <a:ln w="25400">
              <a:noFill/>
            </a:ln>
          </c:spPr>
          <c:invertIfNegative val="0"/>
          <c:cat>
            <c:strRef>
              <c:f>'BS02'!$A$26:$A$38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'BS02'!$C$26:$C$38</c:f>
              <c:numCache>
                <c:formatCode>0%</c:formatCode>
                <c:ptCount val="13"/>
                <c:pt idx="0">
                  <c:v>0</c:v>
                </c:pt>
                <c:pt idx="1">
                  <c:v>0</c:v>
                </c:pt>
                <c:pt idx="2">
                  <c:v>1</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CD44-4554-90CB-D84CEF6445B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'BS02'!$D$25</c:f>
              <c:strCache>
                <c:ptCount val="1"/>
                <c:pt idx="0">
                  <c:v>Meta - Rango</c:v>
                </c:pt>
              </c:strCache>
            </c:strRef>
          </c:tx>
          <c:spPr>
            <a:ln w="38100">
              <a:solidFill>
                <a:srgbClr val="FFD320"/>
              </a:solidFill>
              <a:prstDash val="solid"/>
            </a:ln>
          </c:spPr>
          <c:marker>
            <c:symbol val="none"/>
          </c:marker>
          <c:cat>
            <c:strRef>
              <c:f>'BS02'!$A$26:$A$38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CD44-4554-90CB-D84CEF6445B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'BS03'!$B$25</c:f>
              <c:strCache>
                <c:ptCount val="1"/>
                <c:pt idx="0">
                  <c:v>Datos</c:v>
                </c:pt>
              </c:strCache>
            </c:strRef>
          </c:tx>
          <c:spPr>
            <a:solidFill>
              <a:srgbClr val="004586"/>
            </a:solidFill>
            <a:ln w="25400">
              <a:noFill/>
            </a:ln>
          </c:spPr>
          <c:invertIfNegative val="0"/>
          <c:cat>
            <c:strRef>
              <c:f>'BS03'!$A$26:$A$38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'BS03'!$B$26:$B$38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20FA-4C41-956C-27CCA52085D0}"/>
            </c:ext>
          </c:extLst>
        </c:ser>
        <c:ser>
          <c:idx val="1"/>
          <c:order val="1"/>
          <c:tx>
            <c:strRef>
              <c:f>'BS03'!$C$25</c:f>
              <c:strCache>
                <c:ptCount val="1"/>
                <c:pt idx="0">
                  <c:v>Meta Vigencia</c:v>
                </c:pt>
              </c:strCache>
            </c:strRef>
          </c:tx>
          <c:spPr>
            <a:solidFill>
              <a:srgbClr val="FF420E"/>
            </a:solidFill>
            <a:ln w="25400">
              <a:noFill/>
            </a:ln>
          </c:spPr>
          <c:invertIfNegative val="0"/>
          <c:cat>
            <c:strRef>
              <c:f>'BS03'!$A$26:$A$38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'BS03'!$C$26:$C$38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20FA-4C41-956C-27CCA52085D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'BS03'!$D$25</c:f>
              <c:strCache>
                <c:ptCount val="1"/>
                <c:pt idx="0">
                  <c:v>Meta - Rango</c:v>
                </c:pt>
              </c:strCache>
            </c:strRef>
          </c:tx>
          <c:spPr>
            <a:ln w="38100">
              <a:solidFill>
                <a:srgbClr val="FFD320"/>
              </a:solidFill>
              <a:prstDash val="solid"/>
            </a:ln>
          </c:spPr>
          <c:marker>
            <c:symbol val="none"/>
          </c:marker>
          <c:cat>
            <c:strRef>
              <c:f>'BS03'!$A$26:$A$38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20FA-4C41-956C-27CCA52085D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'BS04'!$B$25</c:f>
              <c:strCache>
                <c:ptCount val="1"/>
                <c:pt idx="0">
                  <c:v>Datos</c:v>
                </c:pt>
              </c:strCache>
            </c:strRef>
          </c:tx>
          <c:spPr>
            <a:solidFill>
              <a:srgbClr val="004586"/>
            </a:solidFill>
            <a:ln w="25400">
              <a:noFill/>
            </a:ln>
          </c:spPr>
          <c:invertIfNegative val="0"/>
          <c:cat>
            <c:strRef>
              <c:f>'BS04'!$A$26:$A$38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'BS04'!$B$26:$B$38</c:f>
              <c:numCache>
                <c:formatCode>0%</c:formatCode>
                <c:ptCount val="13"/>
                <c:pt idx="0">
                  <c:v>0</c:v>
                </c:pt>
                <c:pt idx="1">
                  <c:v>0</c:v>
                </c:pt>
                <c:pt idx="2">
                  <c:v>1</c:v>
                </c:pt>
                <c:pt idx="3">
                  <c:v>0</c:v>
                </c:pt>
                <c:pt idx="4">
                  <c:v>0</c:v>
                </c:pt>
                <c:pt idx="5">
                  <c:v>0.52941176470588236</c:v>
                </c:pt>
                <c:pt idx="6">
                  <c:v>0</c:v>
                </c:pt>
                <c:pt idx="7">
                  <c:v>0</c:v>
                </c:pt>
                <c:pt idx="8">
                  <c:v>0.76470588235294112</c:v>
                </c:pt>
                <c:pt idx="9">
                  <c:v>0</c:v>
                </c:pt>
                <c:pt idx="10">
                  <c:v>0</c:v>
                </c:pt>
                <c:pt idx="11">
                  <c:v>1</c:v>
                </c:pt>
                <c:pt idx="12">
                  <c:v>0.78417266187050361</c:v>
                </c:pt>
              </c:numCache>
            </c:numRef>
          </c:val>
          <c:extLst>
            <c:ext xmlns:c16="http://schemas.microsoft.com/office/drawing/2014/chart" uri="{C3380CC4-5D6E-409C-BE32-E72D297353CC}">
              <c16:uniqueId val="{00000000-8A38-4201-BC73-82A565016BD3}"/>
            </c:ext>
          </c:extLst>
        </c:ser>
        <c:ser>
          <c:idx val="1"/>
          <c:order val="1"/>
          <c:tx>
            <c:strRef>
              <c:f>'BS04'!$C$25</c:f>
              <c:strCache>
                <c:ptCount val="1"/>
                <c:pt idx="0">
                  <c:v>Meta Vigencia</c:v>
                </c:pt>
              </c:strCache>
            </c:strRef>
          </c:tx>
          <c:spPr>
            <a:solidFill>
              <a:srgbClr val="FF420E"/>
            </a:solidFill>
            <a:ln w="25400">
              <a:noFill/>
            </a:ln>
          </c:spPr>
          <c:invertIfNegative val="0"/>
          <c:cat>
            <c:strRef>
              <c:f>'BS04'!$A$26:$A$38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'BS04'!$C$26:$C$38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8A38-4201-BC73-82A565016BD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'BS04'!$D$25</c:f>
              <c:strCache>
                <c:ptCount val="1"/>
                <c:pt idx="0">
                  <c:v>Meta - Rango</c:v>
                </c:pt>
              </c:strCache>
            </c:strRef>
          </c:tx>
          <c:spPr>
            <a:ln w="38100">
              <a:solidFill>
                <a:srgbClr val="FFD320"/>
              </a:solidFill>
              <a:prstDash val="solid"/>
            </a:ln>
          </c:spPr>
          <c:marker>
            <c:symbol val="none"/>
          </c:marker>
          <c:cat>
            <c:strRef>
              <c:f>'BS04'!$A$26:$A$38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8A38-4201-BC73-82A565016BD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'BS05'!$B$25</c:f>
              <c:strCache>
                <c:ptCount val="1"/>
                <c:pt idx="0">
                  <c:v>Datos</c:v>
                </c:pt>
              </c:strCache>
            </c:strRef>
          </c:tx>
          <c:spPr>
            <a:solidFill>
              <a:srgbClr val="004586"/>
            </a:solidFill>
            <a:ln w="25400">
              <a:noFill/>
            </a:ln>
          </c:spPr>
          <c:invertIfNegative val="0"/>
          <c:cat>
            <c:strRef>
              <c:f>'BS05'!$A$26:$A$38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'BS05'!$B$26:$B$38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BDB2-40B3-9398-99A7799E6BE8}"/>
            </c:ext>
          </c:extLst>
        </c:ser>
        <c:ser>
          <c:idx val="1"/>
          <c:order val="1"/>
          <c:tx>
            <c:strRef>
              <c:f>'BS05'!$C$25</c:f>
              <c:strCache>
                <c:ptCount val="1"/>
                <c:pt idx="0">
                  <c:v>Meta Vigencia</c:v>
                </c:pt>
              </c:strCache>
            </c:strRef>
          </c:tx>
          <c:spPr>
            <a:solidFill>
              <a:srgbClr val="FF420E"/>
            </a:solidFill>
            <a:ln w="25400">
              <a:noFill/>
            </a:ln>
          </c:spPr>
          <c:invertIfNegative val="0"/>
          <c:cat>
            <c:strRef>
              <c:f>'BS05'!$A$26:$A$38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'BS05'!$C$26:$C$38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BDB2-40B3-9398-99A7799E6BE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'BS05'!$D$25</c:f>
              <c:strCache>
                <c:ptCount val="1"/>
                <c:pt idx="0">
                  <c:v>Meta - Rango</c:v>
                </c:pt>
              </c:strCache>
            </c:strRef>
          </c:tx>
          <c:spPr>
            <a:ln w="38100">
              <a:solidFill>
                <a:srgbClr val="FFD320"/>
              </a:solidFill>
              <a:prstDash val="solid"/>
            </a:ln>
          </c:spPr>
          <c:marker>
            <c:symbol val="none"/>
          </c:marker>
          <c:cat>
            <c:strRef>
              <c:f>'BS05'!$A$26:$A$38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BDB2-40B3-9398-99A7799E6BE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'BS06'!$B$25</c:f>
              <c:strCache>
                <c:ptCount val="1"/>
                <c:pt idx="0">
                  <c:v>Datos</c:v>
                </c:pt>
              </c:strCache>
            </c:strRef>
          </c:tx>
          <c:spPr>
            <a:solidFill>
              <a:srgbClr val="004586"/>
            </a:solidFill>
            <a:ln w="25400">
              <a:noFill/>
            </a:ln>
          </c:spPr>
          <c:invertIfNegative val="0"/>
          <c:cat>
            <c:strRef>
              <c:f>'BS06'!$A$26:$A$38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'BS06'!$B$26:$B$38</c:f>
              <c:numCache>
                <c:formatCode>0%</c:formatCode>
                <c:ptCount val="13"/>
                <c:pt idx="0">
                  <c:v>0</c:v>
                </c:pt>
                <c:pt idx="1">
                  <c:v>0</c:v>
                </c:pt>
                <c:pt idx="2">
                  <c:v>0</c:v>
                </c:pt>
                <c:pt idx="3">
                  <c:v>0</c:v>
                </c:pt>
                <c:pt idx="4">
                  <c:v>0</c:v>
                </c:pt>
                <c:pt idx="5">
                  <c:v>0</c:v>
                </c:pt>
                <c:pt idx="6">
                  <c:v>0</c:v>
                </c:pt>
                <c:pt idx="7">
                  <c:v>0</c:v>
                </c:pt>
                <c:pt idx="8">
                  <c:v>0</c:v>
                </c:pt>
                <c:pt idx="9">
                  <c:v>0</c:v>
                </c:pt>
                <c:pt idx="10">
                  <c:v>1</c:v>
                </c:pt>
                <c:pt idx="11">
                  <c:v>1</c:v>
                </c:pt>
                <c:pt idx="12">
                  <c:v>1</c:v>
                </c:pt>
              </c:numCache>
            </c:numRef>
          </c:val>
          <c:extLst>
            <c:ext xmlns:c16="http://schemas.microsoft.com/office/drawing/2014/chart" uri="{C3380CC4-5D6E-409C-BE32-E72D297353CC}">
              <c16:uniqueId val="{00000000-D290-443C-A15B-94331E255A45}"/>
            </c:ext>
          </c:extLst>
        </c:ser>
        <c:ser>
          <c:idx val="1"/>
          <c:order val="1"/>
          <c:tx>
            <c:strRef>
              <c:f>'BS06'!$C$25</c:f>
              <c:strCache>
                <c:ptCount val="1"/>
                <c:pt idx="0">
                  <c:v>Meta Vigencia</c:v>
                </c:pt>
              </c:strCache>
            </c:strRef>
          </c:tx>
          <c:spPr>
            <a:solidFill>
              <a:srgbClr val="FF420E"/>
            </a:solidFill>
            <a:ln w="25400">
              <a:noFill/>
            </a:ln>
          </c:spPr>
          <c:invertIfNegative val="0"/>
          <c:cat>
            <c:strRef>
              <c:f>'BS06'!$A$26:$A$38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'BS06'!$C$26:$C$38</c:f>
              <c:numCache>
                <c:formatCode>0%</c:formatCode>
                <c:ptCount val="13"/>
                <c:pt idx="0">
                  <c:v>0</c:v>
                </c:pt>
                <c:pt idx="1">
                  <c:v>0</c:v>
                </c:pt>
                <c:pt idx="2">
                  <c:v>0</c:v>
                </c:pt>
                <c:pt idx="3">
                  <c:v>0</c:v>
                </c:pt>
                <c:pt idx="4">
                  <c:v>0</c:v>
                </c:pt>
                <c:pt idx="5">
                  <c:v>0</c:v>
                </c:pt>
                <c:pt idx="6">
                  <c:v>0</c:v>
                </c:pt>
                <c:pt idx="7">
                  <c:v>0</c:v>
                </c:pt>
                <c:pt idx="8">
                  <c:v>0</c:v>
                </c:pt>
                <c:pt idx="9">
                  <c:v>0</c:v>
                </c:pt>
                <c:pt idx="10">
                  <c:v>1</c:v>
                </c:pt>
                <c:pt idx="11">
                  <c:v>1</c:v>
                </c:pt>
                <c:pt idx="12">
                  <c:v>1</c:v>
                </c:pt>
              </c:numCache>
            </c:numRef>
          </c:val>
          <c:extLst>
            <c:ext xmlns:c16="http://schemas.microsoft.com/office/drawing/2014/chart" uri="{C3380CC4-5D6E-409C-BE32-E72D297353CC}">
              <c16:uniqueId val="{00000001-D290-443C-A15B-94331E255A4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'BS06'!$D$25</c:f>
              <c:strCache>
                <c:ptCount val="1"/>
                <c:pt idx="0">
                  <c:v>Meta - Rango</c:v>
                </c:pt>
              </c:strCache>
            </c:strRef>
          </c:tx>
          <c:spPr>
            <a:ln w="38100">
              <a:solidFill>
                <a:srgbClr val="FFD320"/>
              </a:solidFill>
              <a:prstDash val="solid"/>
            </a:ln>
          </c:spPr>
          <c:marker>
            <c:symbol val="none"/>
          </c:marker>
          <c:cat>
            <c:strRef>
              <c:f>'BS06'!$A$26:$A$38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D290-443C-A15B-94331E255A4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'BS08'!$B$25</c:f>
              <c:strCache>
                <c:ptCount val="1"/>
                <c:pt idx="0">
                  <c:v>Datos</c:v>
                </c:pt>
              </c:strCache>
            </c:strRef>
          </c:tx>
          <c:spPr>
            <a:solidFill>
              <a:srgbClr val="004586"/>
            </a:solidFill>
            <a:ln w="25400">
              <a:noFill/>
            </a:ln>
          </c:spPr>
          <c:invertIfNegative val="0"/>
          <c:cat>
            <c:strRef>
              <c:f>'BS08'!$A$26:$A$38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'BS08'!$B$26:$B$38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8AC0-4C2E-AB0F-6A5B8BD4EB83}"/>
            </c:ext>
          </c:extLst>
        </c:ser>
        <c:ser>
          <c:idx val="1"/>
          <c:order val="1"/>
          <c:tx>
            <c:strRef>
              <c:f>'BS08'!$C$25</c:f>
              <c:strCache>
                <c:ptCount val="1"/>
                <c:pt idx="0">
                  <c:v>Meta Vigencia</c:v>
                </c:pt>
              </c:strCache>
            </c:strRef>
          </c:tx>
          <c:spPr>
            <a:solidFill>
              <a:srgbClr val="FF420E"/>
            </a:solidFill>
            <a:ln w="25400">
              <a:noFill/>
            </a:ln>
          </c:spPr>
          <c:invertIfNegative val="0"/>
          <c:cat>
            <c:strRef>
              <c:f>'BS08'!$A$26:$A$38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'BS08'!$C$26:$C$38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8AC0-4C2E-AB0F-6A5B8BD4EB8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'BS08'!$D$25</c:f>
              <c:strCache>
                <c:ptCount val="1"/>
                <c:pt idx="0">
                  <c:v>Meta - Rango</c:v>
                </c:pt>
              </c:strCache>
            </c:strRef>
          </c:tx>
          <c:spPr>
            <a:ln w="38100">
              <a:solidFill>
                <a:srgbClr val="FFD320"/>
              </a:solidFill>
              <a:prstDash val="solid"/>
            </a:ln>
          </c:spPr>
          <c:marker>
            <c:symbol val="none"/>
          </c:marker>
          <c:cat>
            <c:strRef>
              <c:f>'BS08'!$A$26:$A$38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'BS08'!$D$26:$D$38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8AC0-4C2E-AB0F-6A5B8BD4EB8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'BS09'!$B$25</c:f>
              <c:strCache>
                <c:ptCount val="1"/>
                <c:pt idx="0">
                  <c:v>Datos</c:v>
                </c:pt>
              </c:strCache>
            </c:strRef>
          </c:tx>
          <c:spPr>
            <a:solidFill>
              <a:srgbClr val="004586"/>
            </a:solidFill>
            <a:ln w="25400">
              <a:noFill/>
            </a:ln>
          </c:spPr>
          <c:invertIfNegative val="0"/>
          <c:cat>
            <c:strRef>
              <c:f>'BS09'!$A$26:$A$38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'BS09'!$B$26:$B$38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EAE5-4325-B3B0-DA2748EDC392}"/>
            </c:ext>
          </c:extLst>
        </c:ser>
        <c:ser>
          <c:idx val="1"/>
          <c:order val="1"/>
          <c:tx>
            <c:strRef>
              <c:f>'BS09'!$C$25</c:f>
              <c:strCache>
                <c:ptCount val="1"/>
                <c:pt idx="0">
                  <c:v>Meta Vigencia</c:v>
                </c:pt>
              </c:strCache>
            </c:strRef>
          </c:tx>
          <c:spPr>
            <a:solidFill>
              <a:srgbClr val="FF420E"/>
            </a:solidFill>
            <a:ln w="25400">
              <a:noFill/>
            </a:ln>
          </c:spPr>
          <c:invertIfNegative val="0"/>
          <c:cat>
            <c:strRef>
              <c:f>'BS09'!$A$26:$A$38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'BS09'!$C$26:$C$38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EAE5-4325-B3B0-DA2748EDC39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'BS09'!$D$25</c:f>
              <c:strCache>
                <c:ptCount val="1"/>
                <c:pt idx="0">
                  <c:v>Meta - Rango</c:v>
                </c:pt>
              </c:strCache>
            </c:strRef>
          </c:tx>
          <c:spPr>
            <a:ln w="38100">
              <a:solidFill>
                <a:srgbClr val="FFD320"/>
              </a:solidFill>
              <a:prstDash val="solid"/>
            </a:ln>
          </c:spPr>
          <c:marker>
            <c:symbol val="none"/>
          </c:marker>
          <c:cat>
            <c:strRef>
              <c:f>'BS09'!$A$26:$A$38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'BS09'!$D$26:$D$38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EAE5-4325-B3B0-DA2748EDC39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'GF01'!$B$25</c:f>
              <c:strCache>
                <c:ptCount val="1"/>
                <c:pt idx="0">
                  <c:v>Datos</c:v>
                </c:pt>
              </c:strCache>
            </c:strRef>
          </c:tx>
          <c:spPr>
            <a:solidFill>
              <a:srgbClr val="004586"/>
            </a:solidFill>
            <a:ln w="25400">
              <a:noFill/>
            </a:ln>
          </c:spPr>
          <c:invertIfNegative val="0"/>
          <c:cat>
            <c:strRef>
              <c:f>'GF01'!$A$26:$A$38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'GF01'!$B$26:$B$38</c:f>
              <c:numCache>
                <c:formatCode>0%</c:formatCode>
                <c:ptCount val="13"/>
                <c:pt idx="0">
                  <c:v>1</c:v>
                </c:pt>
                <c:pt idx="1">
                  <c:v>1</c:v>
                </c:pt>
                <c:pt idx="2">
                  <c:v>1</c:v>
                </c:pt>
                <c:pt idx="3">
                  <c:v>1</c:v>
                </c:pt>
                <c:pt idx="4">
                  <c:v>1</c:v>
                </c:pt>
                <c:pt idx="5">
                  <c:v>1</c:v>
                </c:pt>
                <c:pt idx="6">
                  <c:v>1</c:v>
                </c:pt>
                <c:pt idx="7">
                  <c:v>0</c:v>
                </c:pt>
                <c:pt idx="8">
                  <c:v>1</c:v>
                </c:pt>
                <c:pt idx="9">
                  <c:v>1</c:v>
                </c:pt>
                <c:pt idx="10">
                  <c:v>1</c:v>
                </c:pt>
                <c:pt idx="11">
                  <c:v>1</c:v>
                </c:pt>
                <c:pt idx="12">
                  <c:v>1</c:v>
                </c:pt>
              </c:numCache>
            </c:numRef>
          </c:val>
          <c:extLst>
            <c:ext xmlns:c16="http://schemas.microsoft.com/office/drawing/2014/chart" uri="{C3380CC4-5D6E-409C-BE32-E72D297353CC}">
              <c16:uniqueId val="{00000000-3A12-45A9-9BA2-946979B6EE35}"/>
            </c:ext>
          </c:extLst>
        </c:ser>
        <c:ser>
          <c:idx val="1"/>
          <c:order val="1"/>
          <c:tx>
            <c:strRef>
              <c:f>'GF01'!$C$25</c:f>
              <c:strCache>
                <c:ptCount val="1"/>
                <c:pt idx="0">
                  <c:v>Meta Vigencia</c:v>
                </c:pt>
              </c:strCache>
            </c:strRef>
          </c:tx>
          <c:spPr>
            <a:solidFill>
              <a:srgbClr val="FF420E"/>
            </a:solidFill>
            <a:ln w="25400">
              <a:noFill/>
            </a:ln>
          </c:spPr>
          <c:invertIfNegative val="0"/>
          <c:cat>
            <c:strRef>
              <c:f>'GF01'!$A$26:$A$38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'GF01'!$C$26:$C$38</c:f>
              <c:numCache>
                <c:formatCode>0%</c:formatCode>
                <c:ptCount val="13"/>
                <c:pt idx="0">
                  <c:v>1</c:v>
                </c:pt>
                <c:pt idx="1">
                  <c:v>1</c:v>
                </c:pt>
                <c:pt idx="2">
                  <c:v>1</c:v>
                </c:pt>
                <c:pt idx="3">
                  <c:v>1</c:v>
                </c:pt>
                <c:pt idx="4">
                  <c:v>1</c:v>
                </c:pt>
                <c:pt idx="5">
                  <c:v>1</c:v>
                </c:pt>
                <c:pt idx="6">
                  <c:v>1</c:v>
                </c:pt>
                <c:pt idx="7">
                  <c:v>0</c:v>
                </c:pt>
                <c:pt idx="8">
                  <c:v>1</c:v>
                </c:pt>
                <c:pt idx="9">
                  <c:v>1</c:v>
                </c:pt>
                <c:pt idx="10">
                  <c:v>1</c:v>
                </c:pt>
                <c:pt idx="11">
                  <c:v>1</c:v>
                </c:pt>
                <c:pt idx="12">
                  <c:v>1</c:v>
                </c:pt>
              </c:numCache>
            </c:numRef>
          </c:val>
          <c:extLst>
            <c:ext xmlns:c16="http://schemas.microsoft.com/office/drawing/2014/chart" uri="{C3380CC4-5D6E-409C-BE32-E72D297353CC}">
              <c16:uniqueId val="{00000001-3A12-45A9-9BA2-946979B6EE3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'GF01'!$D$25</c:f>
              <c:strCache>
                <c:ptCount val="1"/>
                <c:pt idx="0">
                  <c:v>Meta - Rango</c:v>
                </c:pt>
              </c:strCache>
            </c:strRef>
          </c:tx>
          <c:spPr>
            <a:ln w="38100">
              <a:solidFill>
                <a:srgbClr val="FFD320"/>
              </a:solidFill>
              <a:prstDash val="solid"/>
            </a:ln>
          </c:spPr>
          <c:marker>
            <c:symbol val="none"/>
          </c:marker>
          <c:cat>
            <c:strRef>
              <c:f>'GF01'!$A$26:$A$38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3A12-45A9-9BA2-946979B6EE3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'RL14'!$B$25</c:f>
              <c:strCache>
                <c:ptCount val="1"/>
                <c:pt idx="0">
                  <c:v>Datos</c:v>
                </c:pt>
              </c:strCache>
            </c:strRef>
          </c:tx>
          <c:spPr>
            <a:solidFill>
              <a:srgbClr val="004586"/>
            </a:solidFill>
            <a:ln w="25400">
              <a:noFill/>
            </a:ln>
          </c:spPr>
          <c:invertIfNegative val="0"/>
          <c:cat>
            <c:strRef>
              <c:f>'RL14'!$A$26:$A$38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'RL14'!$B$26:$B$38</c:f>
              <c:numCache>
                <c:formatCode>0%</c:formatCode>
                <c:ptCount val="13"/>
                <c:pt idx="0">
                  <c:v>0</c:v>
                </c:pt>
                <c:pt idx="1">
                  <c:v>0</c:v>
                </c:pt>
                <c:pt idx="2">
                  <c:v>0.55652173913043479</c:v>
                </c:pt>
                <c:pt idx="3">
                  <c:v>0</c:v>
                </c:pt>
                <c:pt idx="4">
                  <c:v>0</c:v>
                </c:pt>
                <c:pt idx="5">
                  <c:v>0.40875912408759124</c:v>
                </c:pt>
                <c:pt idx="6">
                  <c:v>0</c:v>
                </c:pt>
                <c:pt idx="7">
                  <c:v>0</c:v>
                </c:pt>
                <c:pt idx="8">
                  <c:v>0.80341880341880345</c:v>
                </c:pt>
                <c:pt idx="9">
                  <c:v>0</c:v>
                </c:pt>
                <c:pt idx="10">
                  <c:v>0</c:v>
                </c:pt>
                <c:pt idx="11">
                  <c:v>0.71993793638479442</c:v>
                </c:pt>
                <c:pt idx="12">
                  <c:v>0.64386907669760629</c:v>
                </c:pt>
              </c:numCache>
            </c:numRef>
          </c:val>
          <c:extLst>
            <c:ext xmlns:c16="http://schemas.microsoft.com/office/drawing/2014/chart" uri="{C3380CC4-5D6E-409C-BE32-E72D297353CC}">
              <c16:uniqueId val="{00000000-FC74-4B49-9C4C-5CF7BF1971B6}"/>
            </c:ext>
          </c:extLst>
        </c:ser>
        <c:ser>
          <c:idx val="1"/>
          <c:order val="1"/>
          <c:tx>
            <c:strRef>
              <c:f>'RL14'!$C$25</c:f>
              <c:strCache>
                <c:ptCount val="1"/>
                <c:pt idx="0">
                  <c:v>Meta Vigencia</c:v>
                </c:pt>
              </c:strCache>
            </c:strRef>
          </c:tx>
          <c:spPr>
            <a:solidFill>
              <a:srgbClr val="FF420E"/>
            </a:solidFill>
            <a:ln w="25400">
              <a:noFill/>
            </a:ln>
          </c:spPr>
          <c:invertIfNegative val="0"/>
          <c:cat>
            <c:strRef>
              <c:f>'RL14'!$A$26:$A$38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'RL14'!$C$26:$C$38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FC74-4B49-9C4C-5CF7BF1971B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'RL14'!$D$25</c:f>
              <c:strCache>
                <c:ptCount val="1"/>
                <c:pt idx="0">
                  <c:v>Meta - Rango</c:v>
                </c:pt>
              </c:strCache>
            </c:strRef>
          </c:tx>
          <c:spPr>
            <a:ln w="38100">
              <a:solidFill>
                <a:srgbClr val="FFD320"/>
              </a:solidFill>
              <a:prstDash val="solid"/>
            </a:ln>
          </c:spPr>
          <c:marker>
            <c:symbol val="none"/>
          </c:marker>
          <c:cat>
            <c:strRef>
              <c:f>'RL14'!$A$26:$A$38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C74-4B49-9C4C-5CF7BF1971B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'GF02'!$B$25</c:f>
              <c:strCache>
                <c:ptCount val="1"/>
                <c:pt idx="0">
                  <c:v>Datos</c:v>
                </c:pt>
              </c:strCache>
            </c:strRef>
          </c:tx>
          <c:spPr>
            <a:solidFill>
              <a:srgbClr val="004586"/>
            </a:solidFill>
            <a:ln w="25400">
              <a:noFill/>
            </a:ln>
          </c:spPr>
          <c:invertIfNegative val="0"/>
          <c:cat>
            <c:strRef>
              <c:f>'GF02'!$A$26:$A$38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'GF02'!$B$26:$B$38</c:f>
              <c:numCache>
                <c:formatCode>0%</c:formatCode>
                <c:ptCount val="13"/>
                <c:pt idx="0">
                  <c:v>0</c:v>
                </c:pt>
                <c:pt idx="1">
                  <c:v>0</c:v>
                </c:pt>
                <c:pt idx="2">
                  <c:v>0.2443545967693683</c:v>
                </c:pt>
                <c:pt idx="3">
                  <c:v>0</c:v>
                </c:pt>
                <c:pt idx="4">
                  <c:v>0</c:v>
                </c:pt>
                <c:pt idx="5">
                  <c:v>0</c:v>
                </c:pt>
                <c:pt idx="6">
                  <c:v>0</c:v>
                </c:pt>
                <c:pt idx="7">
                  <c:v>0</c:v>
                </c:pt>
                <c:pt idx="8">
                  <c:v>0.63108687334621638</c:v>
                </c:pt>
                <c:pt idx="9">
                  <c:v>0</c:v>
                </c:pt>
                <c:pt idx="10">
                  <c:v>0</c:v>
                </c:pt>
                <c:pt idx="11">
                  <c:v>0.84756732887656416</c:v>
                </c:pt>
                <c:pt idx="12">
                  <c:v>0.43075219974803719</c:v>
                </c:pt>
              </c:numCache>
            </c:numRef>
          </c:val>
          <c:extLst>
            <c:ext xmlns:c16="http://schemas.microsoft.com/office/drawing/2014/chart" uri="{C3380CC4-5D6E-409C-BE32-E72D297353CC}">
              <c16:uniqueId val="{00000000-1909-4C39-86B5-518ED51F848C}"/>
            </c:ext>
          </c:extLst>
        </c:ser>
        <c:ser>
          <c:idx val="1"/>
          <c:order val="1"/>
          <c:tx>
            <c:strRef>
              <c:f>'GF02'!$C$25</c:f>
              <c:strCache>
                <c:ptCount val="1"/>
                <c:pt idx="0">
                  <c:v>Meta Vigencia</c:v>
                </c:pt>
              </c:strCache>
            </c:strRef>
          </c:tx>
          <c:spPr>
            <a:solidFill>
              <a:srgbClr val="FF420E"/>
            </a:solidFill>
            <a:ln w="25400">
              <a:noFill/>
            </a:ln>
          </c:spPr>
          <c:invertIfNegative val="0"/>
          <c:cat>
            <c:strRef>
              <c:f>'GF02'!$A$26:$A$38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'GF02'!$C$26:$C$38</c:f>
              <c:numCache>
                <c:formatCode>0%</c:formatCode>
                <c:ptCount val="13"/>
                <c:pt idx="0">
                  <c:v>0</c:v>
                </c:pt>
                <c:pt idx="1">
                  <c:v>0</c:v>
                </c:pt>
                <c:pt idx="2">
                  <c:v>1</c:v>
                </c:pt>
                <c:pt idx="3">
                  <c:v>0</c:v>
                </c:pt>
                <c:pt idx="4">
                  <c:v>0</c:v>
                </c:pt>
                <c:pt idx="5">
                  <c:v>0</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1909-4C39-86B5-518ED51F848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'GF02'!$D$25</c:f>
              <c:strCache>
                <c:ptCount val="1"/>
                <c:pt idx="0">
                  <c:v>Meta - Rango</c:v>
                </c:pt>
              </c:strCache>
            </c:strRef>
          </c:tx>
          <c:spPr>
            <a:ln w="38100">
              <a:solidFill>
                <a:srgbClr val="FFD320"/>
              </a:solidFill>
              <a:prstDash val="solid"/>
            </a:ln>
          </c:spPr>
          <c:marker>
            <c:symbol val="none"/>
          </c:marker>
          <c:cat>
            <c:strRef>
              <c:f>'GF02'!$A$26:$A$38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909-4C39-86B5-518ED51F848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'GF06'!$B$25</c:f>
              <c:strCache>
                <c:ptCount val="1"/>
                <c:pt idx="0">
                  <c:v>Datos</c:v>
                </c:pt>
              </c:strCache>
            </c:strRef>
          </c:tx>
          <c:spPr>
            <a:solidFill>
              <a:srgbClr val="004586"/>
            </a:solidFill>
            <a:ln w="25400">
              <a:noFill/>
            </a:ln>
          </c:spPr>
          <c:invertIfNegative val="0"/>
          <c:cat>
            <c:strRef>
              <c:f>'GF06'!$A$26:$A$38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'GF06'!$B$26:$B$38</c:f>
              <c:numCache>
                <c:formatCode>0%</c:formatCode>
                <c:ptCount val="13"/>
                <c:pt idx="0">
                  <c:v>0</c:v>
                </c:pt>
                <c:pt idx="1">
                  <c:v>0</c:v>
                </c:pt>
                <c:pt idx="2">
                  <c:v>0.14285714285714285</c:v>
                </c:pt>
                <c:pt idx="3">
                  <c:v>0</c:v>
                </c:pt>
                <c:pt idx="4">
                  <c:v>0</c:v>
                </c:pt>
                <c:pt idx="5">
                  <c:v>0.42857142857142855</c:v>
                </c:pt>
                <c:pt idx="6">
                  <c:v>0</c:v>
                </c:pt>
                <c:pt idx="7">
                  <c:v>0</c:v>
                </c:pt>
                <c:pt idx="8">
                  <c:v>0.5714285714285714</c:v>
                </c:pt>
                <c:pt idx="9">
                  <c:v>0</c:v>
                </c:pt>
                <c:pt idx="10">
                  <c:v>0</c:v>
                </c:pt>
                <c:pt idx="11">
                  <c:v>1</c:v>
                </c:pt>
                <c:pt idx="12">
                  <c:v>0.5357142857142857</c:v>
                </c:pt>
              </c:numCache>
            </c:numRef>
          </c:val>
          <c:extLst>
            <c:ext xmlns:c16="http://schemas.microsoft.com/office/drawing/2014/chart" uri="{C3380CC4-5D6E-409C-BE32-E72D297353CC}">
              <c16:uniqueId val="{00000000-6E92-47DF-8B58-B401434D7830}"/>
            </c:ext>
          </c:extLst>
        </c:ser>
        <c:ser>
          <c:idx val="1"/>
          <c:order val="1"/>
          <c:tx>
            <c:strRef>
              <c:f>'GF06'!$C$25</c:f>
              <c:strCache>
                <c:ptCount val="1"/>
                <c:pt idx="0">
                  <c:v>Meta Vigencia</c:v>
                </c:pt>
              </c:strCache>
            </c:strRef>
          </c:tx>
          <c:spPr>
            <a:solidFill>
              <a:srgbClr val="FF420E"/>
            </a:solidFill>
            <a:ln w="25400">
              <a:noFill/>
            </a:ln>
          </c:spPr>
          <c:invertIfNegative val="0"/>
          <c:cat>
            <c:strRef>
              <c:f>'GF06'!$A$26:$A$38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'GF06'!$C$26:$C$38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6E92-47DF-8B58-B401434D783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'GF06'!$D$25</c:f>
              <c:strCache>
                <c:ptCount val="1"/>
                <c:pt idx="0">
                  <c:v>Meta - Rango</c:v>
                </c:pt>
              </c:strCache>
            </c:strRef>
          </c:tx>
          <c:spPr>
            <a:ln w="38100">
              <a:solidFill>
                <a:srgbClr val="FFD320"/>
              </a:solidFill>
              <a:prstDash val="solid"/>
            </a:ln>
          </c:spPr>
          <c:marker>
            <c:symbol val="none"/>
          </c:marker>
          <c:cat>
            <c:strRef>
              <c:f>'GF06'!$A$26:$A$38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6E92-47DF-8B58-B401434D783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'GF07'!$B$25</c:f>
              <c:strCache>
                <c:ptCount val="1"/>
                <c:pt idx="0">
                  <c:v>Datos</c:v>
                </c:pt>
              </c:strCache>
            </c:strRef>
          </c:tx>
          <c:spPr>
            <a:solidFill>
              <a:srgbClr val="004586"/>
            </a:solidFill>
            <a:ln w="25400">
              <a:noFill/>
            </a:ln>
          </c:spPr>
          <c:invertIfNegative val="0"/>
          <c:cat>
            <c:strRef>
              <c:f>'GF07'!$A$26:$A$38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'GF07'!$B$26:$B$38</c:f>
              <c:numCache>
                <c:formatCode>0%</c:formatCode>
                <c:ptCount val="13"/>
                <c:pt idx="0">
                  <c:v>1</c:v>
                </c:pt>
                <c:pt idx="1">
                  <c:v>1</c:v>
                </c:pt>
                <c:pt idx="2">
                  <c:v>0.99029126213592233</c:v>
                </c:pt>
                <c:pt idx="3">
                  <c:v>1</c:v>
                </c:pt>
                <c:pt idx="4">
                  <c:v>1</c:v>
                </c:pt>
                <c:pt idx="5">
                  <c:v>0</c:v>
                </c:pt>
                <c:pt idx="6">
                  <c:v>1</c:v>
                </c:pt>
                <c:pt idx="7">
                  <c:v>0</c:v>
                </c:pt>
                <c:pt idx="8">
                  <c:v>1</c:v>
                </c:pt>
                <c:pt idx="9">
                  <c:v>1</c:v>
                </c:pt>
                <c:pt idx="10">
                  <c:v>1</c:v>
                </c:pt>
                <c:pt idx="11">
                  <c:v>1</c:v>
                </c:pt>
                <c:pt idx="12">
                  <c:v>0.99950714637752591</c:v>
                </c:pt>
              </c:numCache>
            </c:numRef>
          </c:val>
          <c:extLst>
            <c:ext xmlns:c16="http://schemas.microsoft.com/office/drawing/2014/chart" uri="{C3380CC4-5D6E-409C-BE32-E72D297353CC}">
              <c16:uniqueId val="{00000000-B543-48F1-8CFC-E7D7DAACE22C}"/>
            </c:ext>
          </c:extLst>
        </c:ser>
        <c:ser>
          <c:idx val="1"/>
          <c:order val="1"/>
          <c:tx>
            <c:strRef>
              <c:f>'GF07'!$C$25</c:f>
              <c:strCache>
                <c:ptCount val="1"/>
                <c:pt idx="0">
                  <c:v>Meta Vigencia</c:v>
                </c:pt>
              </c:strCache>
            </c:strRef>
          </c:tx>
          <c:spPr>
            <a:solidFill>
              <a:srgbClr val="FF420E"/>
            </a:solidFill>
            <a:ln w="25400">
              <a:noFill/>
            </a:ln>
          </c:spPr>
          <c:invertIfNegative val="0"/>
          <c:cat>
            <c:strRef>
              <c:f>'GF07'!$A$26:$A$38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'GF07'!$C$26:$C$38</c:f>
              <c:numCache>
                <c:formatCode>0%</c:formatCode>
                <c:ptCount val="13"/>
                <c:pt idx="0">
                  <c:v>1</c:v>
                </c:pt>
                <c:pt idx="1">
                  <c:v>1</c:v>
                </c:pt>
                <c:pt idx="2">
                  <c:v>1</c:v>
                </c:pt>
                <c:pt idx="3">
                  <c:v>1</c:v>
                </c:pt>
                <c:pt idx="4">
                  <c:v>1</c:v>
                </c:pt>
                <c:pt idx="5">
                  <c:v>0</c:v>
                </c:pt>
                <c:pt idx="6">
                  <c:v>1</c:v>
                </c:pt>
                <c:pt idx="7">
                  <c:v>0</c:v>
                </c:pt>
                <c:pt idx="8">
                  <c:v>1</c:v>
                </c:pt>
                <c:pt idx="9">
                  <c:v>1</c:v>
                </c:pt>
                <c:pt idx="10">
                  <c:v>1</c:v>
                </c:pt>
                <c:pt idx="11">
                  <c:v>1</c:v>
                </c:pt>
                <c:pt idx="12">
                  <c:v>1</c:v>
                </c:pt>
              </c:numCache>
            </c:numRef>
          </c:val>
          <c:extLst>
            <c:ext xmlns:c16="http://schemas.microsoft.com/office/drawing/2014/chart" uri="{C3380CC4-5D6E-409C-BE32-E72D297353CC}">
              <c16:uniqueId val="{00000001-B543-48F1-8CFC-E7D7DAACE22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'GF07'!$D$25</c:f>
              <c:strCache>
                <c:ptCount val="1"/>
                <c:pt idx="0">
                  <c:v>Meta - Rango</c:v>
                </c:pt>
              </c:strCache>
            </c:strRef>
          </c:tx>
          <c:spPr>
            <a:ln w="38100">
              <a:solidFill>
                <a:srgbClr val="FFD320"/>
              </a:solidFill>
              <a:prstDash val="solid"/>
            </a:ln>
          </c:spPr>
          <c:marker>
            <c:symbol val="none"/>
          </c:marker>
          <c:cat>
            <c:strRef>
              <c:f>'GF07'!$A$26:$A$38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'GF07'!$D$26:$D$38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B543-48F1-8CFC-E7D7DAACE22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'GF09'!$B$25</c:f>
              <c:strCache>
                <c:ptCount val="1"/>
                <c:pt idx="0">
                  <c:v>Datos</c:v>
                </c:pt>
              </c:strCache>
            </c:strRef>
          </c:tx>
          <c:spPr>
            <a:solidFill>
              <a:srgbClr val="004586"/>
            </a:solidFill>
            <a:ln w="25400">
              <a:noFill/>
            </a:ln>
          </c:spPr>
          <c:invertIfNegative val="0"/>
          <c:cat>
            <c:strRef>
              <c:f>'GF09'!$A$26:$A$38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'GF09'!$B$26:$B$38</c:f>
              <c:numCache>
                <c:formatCode>0%</c:formatCode>
                <c:ptCount val="13"/>
                <c:pt idx="0">
                  <c:v>0</c:v>
                </c:pt>
                <c:pt idx="1">
                  <c:v>0</c:v>
                </c:pt>
                <c:pt idx="2">
                  <c:v>0</c:v>
                </c:pt>
                <c:pt idx="3">
                  <c:v>0.93333333333333335</c:v>
                </c:pt>
                <c:pt idx="4">
                  <c:v>0</c:v>
                </c:pt>
                <c:pt idx="5">
                  <c:v>0</c:v>
                </c:pt>
                <c:pt idx="6">
                  <c:v>0</c:v>
                </c:pt>
                <c:pt idx="7">
                  <c:v>0</c:v>
                </c:pt>
                <c:pt idx="8">
                  <c:v>0</c:v>
                </c:pt>
                <c:pt idx="9">
                  <c:v>0</c:v>
                </c:pt>
                <c:pt idx="10">
                  <c:v>0</c:v>
                </c:pt>
                <c:pt idx="11">
                  <c:v>1</c:v>
                </c:pt>
                <c:pt idx="12">
                  <c:v>0.9850746268656716</c:v>
                </c:pt>
              </c:numCache>
            </c:numRef>
          </c:val>
          <c:extLst>
            <c:ext xmlns:c16="http://schemas.microsoft.com/office/drawing/2014/chart" uri="{C3380CC4-5D6E-409C-BE32-E72D297353CC}">
              <c16:uniqueId val="{00000000-4BE4-4AD3-89AB-46FDDF2F8A83}"/>
            </c:ext>
          </c:extLst>
        </c:ser>
        <c:ser>
          <c:idx val="1"/>
          <c:order val="1"/>
          <c:tx>
            <c:strRef>
              <c:f>'GF09'!$C$25</c:f>
              <c:strCache>
                <c:ptCount val="1"/>
                <c:pt idx="0">
                  <c:v>Meta Vigencia</c:v>
                </c:pt>
              </c:strCache>
            </c:strRef>
          </c:tx>
          <c:spPr>
            <a:solidFill>
              <a:srgbClr val="FF420E"/>
            </a:solidFill>
            <a:ln w="25400">
              <a:noFill/>
            </a:ln>
          </c:spPr>
          <c:invertIfNegative val="0"/>
          <c:cat>
            <c:strRef>
              <c:f>'GF09'!$A$26:$A$38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'GF09'!$C$26:$C$38</c:f>
              <c:numCache>
                <c:formatCode>0%</c:formatCode>
                <c:ptCount val="13"/>
                <c:pt idx="0">
                  <c:v>0</c:v>
                </c:pt>
                <c:pt idx="1">
                  <c:v>0</c:v>
                </c:pt>
                <c:pt idx="2">
                  <c:v>0</c:v>
                </c:pt>
                <c:pt idx="3">
                  <c:v>1</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4BE4-4AD3-89AB-46FDDF2F8A8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'GF09'!$D$25</c:f>
              <c:strCache>
                <c:ptCount val="1"/>
                <c:pt idx="0">
                  <c:v>Meta - Rango</c:v>
                </c:pt>
              </c:strCache>
            </c:strRef>
          </c:tx>
          <c:spPr>
            <a:ln w="38100">
              <a:solidFill>
                <a:srgbClr val="FFD320"/>
              </a:solidFill>
              <a:prstDash val="solid"/>
            </a:ln>
          </c:spPr>
          <c:marker>
            <c:symbol val="none"/>
          </c:marker>
          <c:cat>
            <c:strRef>
              <c:f>'GF09'!$A$26:$A$38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'GF09'!$D$26:$D$38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BE4-4AD3-89AB-46FDDF2F8A8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'GF11'!$B$25</c:f>
              <c:strCache>
                <c:ptCount val="1"/>
                <c:pt idx="0">
                  <c:v>Datos</c:v>
                </c:pt>
              </c:strCache>
            </c:strRef>
          </c:tx>
          <c:spPr>
            <a:solidFill>
              <a:srgbClr val="004586"/>
            </a:solidFill>
            <a:ln w="25400">
              <a:noFill/>
            </a:ln>
          </c:spPr>
          <c:invertIfNegative val="0"/>
          <c:cat>
            <c:strRef>
              <c:f>'GF11'!$A$26:$A$38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'GF11'!$B$26:$B$38</c:f>
              <c:numCache>
                <c:formatCode>0%</c:formatCode>
                <c:ptCount val="13"/>
                <c:pt idx="0">
                  <c:v>0</c:v>
                </c:pt>
                <c:pt idx="1">
                  <c:v>0</c:v>
                </c:pt>
                <c:pt idx="2">
                  <c:v>0</c:v>
                </c:pt>
                <c:pt idx="3">
                  <c:v>1</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4FD0-475B-AD5F-7AAB25B4C846}"/>
            </c:ext>
          </c:extLst>
        </c:ser>
        <c:ser>
          <c:idx val="1"/>
          <c:order val="1"/>
          <c:tx>
            <c:strRef>
              <c:f>'GF11'!$C$25</c:f>
              <c:strCache>
                <c:ptCount val="1"/>
                <c:pt idx="0">
                  <c:v>Meta Vigencia</c:v>
                </c:pt>
              </c:strCache>
            </c:strRef>
          </c:tx>
          <c:spPr>
            <a:solidFill>
              <a:srgbClr val="FF420E"/>
            </a:solidFill>
            <a:ln w="25400">
              <a:noFill/>
            </a:ln>
          </c:spPr>
          <c:invertIfNegative val="0"/>
          <c:cat>
            <c:strRef>
              <c:f>'GF11'!$A$26:$A$38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'GF11'!$C$26:$C$38</c:f>
              <c:numCache>
                <c:formatCode>0%</c:formatCode>
                <c:ptCount val="13"/>
                <c:pt idx="0">
                  <c:v>0</c:v>
                </c:pt>
                <c:pt idx="1">
                  <c:v>0</c:v>
                </c:pt>
                <c:pt idx="2">
                  <c:v>0</c:v>
                </c:pt>
                <c:pt idx="3">
                  <c:v>1</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4FD0-475B-AD5F-7AAB25B4C84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'GF11'!$D$25</c:f>
              <c:strCache>
                <c:ptCount val="1"/>
                <c:pt idx="0">
                  <c:v>Meta - Rango</c:v>
                </c:pt>
              </c:strCache>
            </c:strRef>
          </c:tx>
          <c:spPr>
            <a:ln w="38100">
              <a:solidFill>
                <a:srgbClr val="FFD320"/>
              </a:solidFill>
              <a:prstDash val="solid"/>
            </a:ln>
          </c:spPr>
          <c:marker>
            <c:symbol val="none"/>
          </c:marker>
          <c:cat>
            <c:strRef>
              <c:f>'GF11'!$A$26:$A$38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'GF11'!$D$26:$D$38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FD0-475B-AD5F-7AAB25B4C84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'GF12'!$B$25</c:f>
              <c:strCache>
                <c:ptCount val="1"/>
                <c:pt idx="0">
                  <c:v>Datos</c:v>
                </c:pt>
              </c:strCache>
            </c:strRef>
          </c:tx>
          <c:spPr>
            <a:solidFill>
              <a:srgbClr val="004586"/>
            </a:solidFill>
            <a:ln w="25400">
              <a:noFill/>
            </a:ln>
          </c:spPr>
          <c:invertIfNegative val="0"/>
          <c:cat>
            <c:strRef>
              <c:f>'GF12'!$A$26:$A$38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'GF12'!$B$26:$B$38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0.1088419044052316</c:v>
                </c:pt>
                <c:pt idx="12">
                  <c:v>0.22892793746908879</c:v>
                </c:pt>
              </c:numCache>
            </c:numRef>
          </c:val>
          <c:extLst>
            <c:ext xmlns:c16="http://schemas.microsoft.com/office/drawing/2014/chart" uri="{C3380CC4-5D6E-409C-BE32-E72D297353CC}">
              <c16:uniqueId val="{00000000-01EF-42D0-B3C3-1C78278C35F9}"/>
            </c:ext>
          </c:extLst>
        </c:ser>
        <c:ser>
          <c:idx val="1"/>
          <c:order val="1"/>
          <c:tx>
            <c:strRef>
              <c:f>'GF12'!$C$25</c:f>
              <c:strCache>
                <c:ptCount val="1"/>
                <c:pt idx="0">
                  <c:v>Meta Vigencia</c:v>
                </c:pt>
              </c:strCache>
            </c:strRef>
          </c:tx>
          <c:spPr>
            <a:solidFill>
              <a:srgbClr val="FF420E"/>
            </a:solidFill>
            <a:ln w="25400">
              <a:noFill/>
            </a:ln>
          </c:spPr>
          <c:invertIfNegative val="0"/>
          <c:cat>
            <c:strRef>
              <c:f>'GF12'!$A$26:$A$38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'GF12'!$C$26:$C$38</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01EF-42D0-B3C3-1C78278C35F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'GF12'!$D$25</c:f>
              <c:strCache>
                <c:ptCount val="1"/>
                <c:pt idx="0">
                  <c:v>Meta - Rango</c:v>
                </c:pt>
              </c:strCache>
            </c:strRef>
          </c:tx>
          <c:spPr>
            <a:ln w="38100">
              <a:solidFill>
                <a:srgbClr val="FFD320"/>
              </a:solidFill>
              <a:prstDash val="solid"/>
            </a:ln>
          </c:spPr>
          <c:marker>
            <c:symbol val="none"/>
          </c:marker>
          <c:cat>
            <c:strRef>
              <c:f>'GF12'!$A$26:$A$38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'GF12'!$D$26:$D$38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01EF-42D0-B3C3-1C78278C35F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'GF13'!$B$25</c:f>
              <c:strCache>
                <c:ptCount val="1"/>
                <c:pt idx="0">
                  <c:v>Datos</c:v>
                </c:pt>
              </c:strCache>
            </c:strRef>
          </c:tx>
          <c:spPr>
            <a:solidFill>
              <a:srgbClr val="004586"/>
            </a:solidFill>
            <a:ln w="25400">
              <a:noFill/>
            </a:ln>
          </c:spPr>
          <c:invertIfNegative val="0"/>
          <c:cat>
            <c:strRef>
              <c:f>'GF13'!$A$26:$A$38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'GF13'!$B$26:$B$38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9748-4EF4-9343-E3B90C14C6C3}"/>
            </c:ext>
          </c:extLst>
        </c:ser>
        <c:ser>
          <c:idx val="1"/>
          <c:order val="1"/>
          <c:tx>
            <c:strRef>
              <c:f>'GF13'!$C$25</c:f>
              <c:strCache>
                <c:ptCount val="1"/>
                <c:pt idx="0">
                  <c:v>Meta Vigencia</c:v>
                </c:pt>
              </c:strCache>
            </c:strRef>
          </c:tx>
          <c:spPr>
            <a:solidFill>
              <a:srgbClr val="FF420E"/>
            </a:solidFill>
            <a:ln w="25400">
              <a:noFill/>
            </a:ln>
          </c:spPr>
          <c:invertIfNegative val="0"/>
          <c:cat>
            <c:strRef>
              <c:f>'GF13'!$A$26:$A$38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'GF13'!$C$26:$C$38</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9748-4EF4-9343-E3B90C14C6C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'GF13'!$D$25</c:f>
              <c:strCache>
                <c:ptCount val="1"/>
                <c:pt idx="0">
                  <c:v>Meta - Rango</c:v>
                </c:pt>
              </c:strCache>
            </c:strRef>
          </c:tx>
          <c:spPr>
            <a:ln w="38100">
              <a:solidFill>
                <a:srgbClr val="FFD320"/>
              </a:solidFill>
              <a:prstDash val="solid"/>
            </a:ln>
          </c:spPr>
          <c:marker>
            <c:symbol val="none"/>
          </c:marker>
          <c:cat>
            <c:strRef>
              <c:f>'GF13'!$A$26:$A$38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'GF13'!$D$26:$D$38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748-4EF4-9343-E3B90C14C6C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'DI18'!$B$25</c:f>
              <c:strCache>
                <c:ptCount val="1"/>
                <c:pt idx="0">
                  <c:v>Datos</c:v>
                </c:pt>
              </c:strCache>
            </c:strRef>
          </c:tx>
          <c:spPr>
            <a:solidFill>
              <a:srgbClr val="004586"/>
            </a:solidFill>
            <a:ln w="25400">
              <a:noFill/>
            </a:ln>
          </c:spPr>
          <c:invertIfNegative val="0"/>
          <c:cat>
            <c:strRef>
              <c:f>'DI18'!$A$26:$A$38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'DI18'!$B$26:$B$38</c:f>
              <c:numCache>
                <c:formatCode>0%</c:formatCode>
                <c:ptCount val="13"/>
                <c:pt idx="0">
                  <c:v>0</c:v>
                </c:pt>
                <c:pt idx="1">
                  <c:v>0</c:v>
                </c:pt>
                <c:pt idx="2">
                  <c:v>0.78356266269988839</c:v>
                </c:pt>
                <c:pt idx="3">
                  <c:v>0</c:v>
                </c:pt>
                <c:pt idx="4">
                  <c:v>0</c:v>
                </c:pt>
                <c:pt idx="5">
                  <c:v>0</c:v>
                </c:pt>
                <c:pt idx="6">
                  <c:v>0</c:v>
                </c:pt>
                <c:pt idx="7">
                  <c:v>0</c:v>
                </c:pt>
                <c:pt idx="8">
                  <c:v>0.93046910581448306</c:v>
                </c:pt>
                <c:pt idx="9">
                  <c:v>0</c:v>
                </c:pt>
                <c:pt idx="10">
                  <c:v>0</c:v>
                </c:pt>
                <c:pt idx="11">
                  <c:v>0.97532855436081245</c:v>
                </c:pt>
                <c:pt idx="12">
                  <c:v>0.93285597798389563</c:v>
                </c:pt>
              </c:numCache>
            </c:numRef>
          </c:val>
          <c:extLst>
            <c:ext xmlns:c16="http://schemas.microsoft.com/office/drawing/2014/chart" uri="{C3380CC4-5D6E-409C-BE32-E72D297353CC}">
              <c16:uniqueId val="{00000000-EEF7-449D-A36B-B2565E1B7637}"/>
            </c:ext>
          </c:extLst>
        </c:ser>
        <c:ser>
          <c:idx val="1"/>
          <c:order val="1"/>
          <c:tx>
            <c:strRef>
              <c:f>'DI18'!$C$25</c:f>
              <c:strCache>
                <c:ptCount val="1"/>
                <c:pt idx="0">
                  <c:v>Meta Vigencia</c:v>
                </c:pt>
              </c:strCache>
            </c:strRef>
          </c:tx>
          <c:spPr>
            <a:solidFill>
              <a:srgbClr val="FF420E"/>
            </a:solidFill>
            <a:ln w="25400">
              <a:noFill/>
            </a:ln>
          </c:spPr>
          <c:invertIfNegative val="0"/>
          <c:cat>
            <c:strRef>
              <c:f>'DI18'!$A$26:$A$38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'DI18'!$C$26:$C$38</c:f>
              <c:numCache>
                <c:formatCode>0%</c:formatCode>
                <c:ptCount val="13"/>
                <c:pt idx="0">
                  <c:v>0</c:v>
                </c:pt>
                <c:pt idx="1">
                  <c:v>0</c:v>
                </c:pt>
                <c:pt idx="2">
                  <c:v>1</c:v>
                </c:pt>
                <c:pt idx="3">
                  <c:v>0</c:v>
                </c:pt>
                <c:pt idx="4">
                  <c:v>0</c:v>
                </c:pt>
                <c:pt idx="5">
                  <c:v>0</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EEF7-449D-A36B-B2565E1B763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'DI18'!$D$25</c:f>
              <c:strCache>
                <c:ptCount val="1"/>
                <c:pt idx="0">
                  <c:v>Meta - Rango</c:v>
                </c:pt>
              </c:strCache>
            </c:strRef>
          </c:tx>
          <c:spPr>
            <a:ln w="38100">
              <a:solidFill>
                <a:srgbClr val="FFD320"/>
              </a:solidFill>
              <a:prstDash val="solid"/>
            </a:ln>
          </c:spPr>
          <c:marker>
            <c:symbol val="none"/>
          </c:marker>
          <c:cat>
            <c:strRef>
              <c:f>'DI18'!$A$26:$A$38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'DI18'!$D$26:$D$38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EEF7-449D-A36B-B2565E1B763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'DI20'!$B$25</c:f>
              <c:strCache>
                <c:ptCount val="1"/>
                <c:pt idx="0">
                  <c:v>Datos</c:v>
                </c:pt>
              </c:strCache>
            </c:strRef>
          </c:tx>
          <c:spPr>
            <a:solidFill>
              <a:srgbClr val="004586"/>
            </a:solidFill>
            <a:ln w="25400">
              <a:noFill/>
            </a:ln>
          </c:spPr>
          <c:invertIfNegative val="0"/>
          <c:cat>
            <c:strRef>
              <c:f>'DI20'!$A$26:$A$38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'DI20'!$B$26:$B$38</c:f>
              <c:numCache>
                <c:formatCode>0%</c:formatCode>
                <c:ptCount val="13"/>
                <c:pt idx="0">
                  <c:v>0</c:v>
                </c:pt>
                <c:pt idx="1">
                  <c:v>0</c:v>
                </c:pt>
                <c:pt idx="2">
                  <c:v>1</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E4E5-45E2-BDCF-5EED0DD65989}"/>
            </c:ext>
          </c:extLst>
        </c:ser>
        <c:ser>
          <c:idx val="1"/>
          <c:order val="1"/>
          <c:tx>
            <c:strRef>
              <c:f>'DI20'!$C$25</c:f>
              <c:strCache>
                <c:ptCount val="1"/>
                <c:pt idx="0">
                  <c:v>Meta Vigencia</c:v>
                </c:pt>
              </c:strCache>
            </c:strRef>
          </c:tx>
          <c:spPr>
            <a:solidFill>
              <a:srgbClr val="FF420E"/>
            </a:solidFill>
            <a:ln w="25400">
              <a:noFill/>
            </a:ln>
          </c:spPr>
          <c:invertIfNegative val="0"/>
          <c:cat>
            <c:strRef>
              <c:f>'DI20'!$A$26:$A$38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'DI20'!$C$26:$C$38</c:f>
              <c:numCache>
                <c:formatCode>0%</c:formatCode>
                <c:ptCount val="13"/>
                <c:pt idx="0">
                  <c:v>0</c:v>
                </c:pt>
                <c:pt idx="1">
                  <c:v>0</c:v>
                </c:pt>
                <c:pt idx="2">
                  <c:v>1</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E4E5-45E2-BDCF-5EED0DD6598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'DI20'!$D$25</c:f>
              <c:strCache>
                <c:ptCount val="1"/>
                <c:pt idx="0">
                  <c:v>Meta - Rango</c:v>
                </c:pt>
              </c:strCache>
            </c:strRef>
          </c:tx>
          <c:spPr>
            <a:ln w="38100">
              <a:solidFill>
                <a:srgbClr val="FFD320"/>
              </a:solidFill>
              <a:prstDash val="solid"/>
            </a:ln>
          </c:spPr>
          <c:marker>
            <c:symbol val="none"/>
          </c:marker>
          <c:cat>
            <c:strRef>
              <c:f>'DI20'!$A$26:$A$38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'DI20'!$D$26:$D$38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E4E5-45E2-BDCF-5EED0DD6598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'DI21'!$B$25</c:f>
              <c:strCache>
                <c:ptCount val="1"/>
                <c:pt idx="0">
                  <c:v>Datos</c:v>
                </c:pt>
              </c:strCache>
            </c:strRef>
          </c:tx>
          <c:spPr>
            <a:solidFill>
              <a:srgbClr val="004586"/>
            </a:solidFill>
            <a:ln w="25400">
              <a:noFill/>
            </a:ln>
          </c:spPr>
          <c:invertIfNegative val="0"/>
          <c:cat>
            <c:strRef>
              <c:f>'DI21'!$A$26:$A$38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'DI21'!$B$26:$B$38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446D-40BD-B9DB-334EBE93F7B7}"/>
            </c:ext>
          </c:extLst>
        </c:ser>
        <c:ser>
          <c:idx val="1"/>
          <c:order val="1"/>
          <c:tx>
            <c:strRef>
              <c:f>'DI21'!$C$25</c:f>
              <c:strCache>
                <c:ptCount val="1"/>
                <c:pt idx="0">
                  <c:v>Meta Vigencia</c:v>
                </c:pt>
              </c:strCache>
            </c:strRef>
          </c:tx>
          <c:spPr>
            <a:solidFill>
              <a:srgbClr val="FF420E"/>
            </a:solidFill>
            <a:ln w="25400">
              <a:noFill/>
            </a:ln>
          </c:spPr>
          <c:invertIfNegative val="0"/>
          <c:cat>
            <c:strRef>
              <c:f>'DI21'!$A$26:$A$38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'DI21'!$C$26:$C$38</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446D-40BD-B9DB-334EBE93F7B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'DI21'!$D$25</c:f>
              <c:strCache>
                <c:ptCount val="1"/>
                <c:pt idx="0">
                  <c:v>Meta - Rango</c:v>
                </c:pt>
              </c:strCache>
            </c:strRef>
          </c:tx>
          <c:spPr>
            <a:ln w="38100">
              <a:solidFill>
                <a:srgbClr val="FFD320"/>
              </a:solidFill>
              <a:prstDash val="solid"/>
            </a:ln>
          </c:spPr>
          <c:marker>
            <c:symbol val="none"/>
          </c:marker>
          <c:cat>
            <c:strRef>
              <c:f>'DI21'!$A$26:$A$38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6D-40BD-B9DB-334EBE93F7B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'JC01'!$B$25</c:f>
              <c:strCache>
                <c:ptCount val="1"/>
                <c:pt idx="0">
                  <c:v>Datos</c:v>
                </c:pt>
              </c:strCache>
            </c:strRef>
          </c:tx>
          <c:spPr>
            <a:solidFill>
              <a:srgbClr val="004586"/>
            </a:solidFill>
            <a:ln w="25400">
              <a:noFill/>
            </a:ln>
          </c:spPr>
          <c:invertIfNegative val="0"/>
          <c:cat>
            <c:strRef>
              <c:f>'JC01'!$A$26:$A$38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'JC01'!$B$26:$B$38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9D4D-43C8-8E3F-77C092FC8190}"/>
            </c:ext>
          </c:extLst>
        </c:ser>
        <c:ser>
          <c:idx val="1"/>
          <c:order val="1"/>
          <c:tx>
            <c:strRef>
              <c:f>'JC01'!$C$25</c:f>
              <c:strCache>
                <c:ptCount val="1"/>
                <c:pt idx="0">
                  <c:v>Meta Vigencia</c:v>
                </c:pt>
              </c:strCache>
            </c:strRef>
          </c:tx>
          <c:spPr>
            <a:solidFill>
              <a:srgbClr val="FF420E"/>
            </a:solidFill>
            <a:ln w="25400">
              <a:noFill/>
            </a:ln>
          </c:spPr>
          <c:invertIfNegative val="0"/>
          <c:cat>
            <c:strRef>
              <c:f>'JC01'!$A$26:$A$38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'JC01'!$C$26:$C$38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9D4D-43C8-8E3F-77C092FC819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'JC01'!$D$25</c:f>
              <c:strCache>
                <c:ptCount val="1"/>
                <c:pt idx="0">
                  <c:v>Meta - Rango</c:v>
                </c:pt>
              </c:strCache>
            </c:strRef>
          </c:tx>
          <c:spPr>
            <a:ln w="38100">
              <a:solidFill>
                <a:srgbClr val="FFD320"/>
              </a:solidFill>
              <a:prstDash val="solid"/>
            </a:ln>
          </c:spPr>
          <c:marker>
            <c:symbol val="none"/>
          </c:marker>
          <c:cat>
            <c:strRef>
              <c:f>'JC01'!$A$26:$A$38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D4D-43C8-8E3F-77C092FC819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'DI23'!$B$25</c:f>
              <c:strCache>
                <c:ptCount val="1"/>
                <c:pt idx="0">
                  <c:v>Datos</c:v>
                </c:pt>
              </c:strCache>
            </c:strRef>
          </c:tx>
          <c:spPr>
            <a:solidFill>
              <a:srgbClr val="004586"/>
            </a:solidFill>
            <a:ln w="25400">
              <a:noFill/>
            </a:ln>
          </c:spPr>
          <c:invertIfNegative val="0"/>
          <c:cat>
            <c:strRef>
              <c:f>'DI23'!$A$26:$A$38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'DI23'!$B$26:$B$38</c:f>
              <c:numCache>
                <c:formatCode>0%</c:formatCode>
                <c:ptCount val="13"/>
                <c:pt idx="0">
                  <c:v>0</c:v>
                </c:pt>
                <c:pt idx="1">
                  <c:v>0</c:v>
                </c:pt>
                <c:pt idx="2">
                  <c:v>1</c:v>
                </c:pt>
                <c:pt idx="3">
                  <c:v>0</c:v>
                </c:pt>
                <c:pt idx="4">
                  <c:v>0</c:v>
                </c:pt>
                <c:pt idx="5">
                  <c:v>0</c:v>
                </c:pt>
                <c:pt idx="6">
                  <c:v>0</c:v>
                </c:pt>
                <c:pt idx="7">
                  <c:v>0</c:v>
                </c:pt>
                <c:pt idx="8">
                  <c:v>0.99400220777627868</c:v>
                </c:pt>
                <c:pt idx="9">
                  <c:v>0</c:v>
                </c:pt>
                <c:pt idx="10">
                  <c:v>0</c:v>
                </c:pt>
                <c:pt idx="11">
                  <c:v>0.99479695016198177</c:v>
                </c:pt>
                <c:pt idx="12">
                  <c:v>0.99500509316729502</c:v>
                </c:pt>
              </c:numCache>
            </c:numRef>
          </c:val>
          <c:extLst>
            <c:ext xmlns:c16="http://schemas.microsoft.com/office/drawing/2014/chart" uri="{C3380CC4-5D6E-409C-BE32-E72D297353CC}">
              <c16:uniqueId val="{00000000-4CBB-4EAD-B152-664BC4BAB0E4}"/>
            </c:ext>
          </c:extLst>
        </c:ser>
        <c:ser>
          <c:idx val="1"/>
          <c:order val="1"/>
          <c:tx>
            <c:strRef>
              <c:f>'DI23'!$C$25</c:f>
              <c:strCache>
                <c:ptCount val="1"/>
                <c:pt idx="0">
                  <c:v>Meta Vigencia</c:v>
                </c:pt>
              </c:strCache>
            </c:strRef>
          </c:tx>
          <c:spPr>
            <a:solidFill>
              <a:srgbClr val="FF420E"/>
            </a:solidFill>
            <a:ln w="25400">
              <a:noFill/>
            </a:ln>
          </c:spPr>
          <c:invertIfNegative val="0"/>
          <c:cat>
            <c:strRef>
              <c:f>'DI23'!$A$26:$A$38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'DI23'!$C$26:$C$38</c:f>
              <c:numCache>
                <c:formatCode>0%</c:formatCode>
                <c:ptCount val="13"/>
                <c:pt idx="0">
                  <c:v>0</c:v>
                </c:pt>
                <c:pt idx="1">
                  <c:v>0</c:v>
                </c:pt>
                <c:pt idx="2">
                  <c:v>1</c:v>
                </c:pt>
                <c:pt idx="3">
                  <c:v>0</c:v>
                </c:pt>
                <c:pt idx="4">
                  <c:v>0</c:v>
                </c:pt>
                <c:pt idx="5">
                  <c:v>0</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4CBB-4EAD-B152-664BC4BAB0E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'DI23'!$D$25</c:f>
              <c:strCache>
                <c:ptCount val="1"/>
                <c:pt idx="0">
                  <c:v>Meta - Rango</c:v>
                </c:pt>
              </c:strCache>
            </c:strRef>
          </c:tx>
          <c:spPr>
            <a:ln w="38100">
              <a:solidFill>
                <a:srgbClr val="FFD320"/>
              </a:solidFill>
              <a:prstDash val="solid"/>
            </a:ln>
          </c:spPr>
          <c:marker>
            <c:symbol val="none"/>
          </c:marker>
          <c:cat>
            <c:strRef>
              <c:f>'DI23'!$A$26:$A$38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CBB-4EAD-B152-664BC4BAB0E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'DI24'!$B$25</c:f>
              <c:strCache>
                <c:ptCount val="1"/>
                <c:pt idx="0">
                  <c:v>Datos</c:v>
                </c:pt>
              </c:strCache>
            </c:strRef>
          </c:tx>
          <c:spPr>
            <a:solidFill>
              <a:srgbClr val="004586"/>
            </a:solidFill>
            <a:ln w="25400">
              <a:noFill/>
            </a:ln>
          </c:spPr>
          <c:invertIfNegative val="0"/>
          <c:cat>
            <c:strRef>
              <c:f>'DI24'!$A$26:$A$38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'DI24'!$B$26:$B$38</c:f>
              <c:numCache>
                <c:formatCode>0%</c:formatCode>
                <c:ptCount val="13"/>
                <c:pt idx="0">
                  <c:v>0</c:v>
                </c:pt>
                <c:pt idx="1">
                  <c:v>0</c:v>
                </c:pt>
                <c:pt idx="2">
                  <c:v>1</c:v>
                </c:pt>
                <c:pt idx="3">
                  <c:v>0</c:v>
                </c:pt>
                <c:pt idx="4">
                  <c:v>0</c:v>
                </c:pt>
                <c:pt idx="5">
                  <c:v>0</c:v>
                </c:pt>
                <c:pt idx="6">
                  <c:v>0</c:v>
                </c:pt>
                <c:pt idx="7">
                  <c:v>0</c:v>
                </c:pt>
                <c:pt idx="8">
                  <c:v>0.99900036796271308</c:v>
                </c:pt>
                <c:pt idx="9">
                  <c:v>0</c:v>
                </c:pt>
                <c:pt idx="10">
                  <c:v>0</c:v>
                </c:pt>
                <c:pt idx="11">
                  <c:v>0.99950260152491899</c:v>
                </c:pt>
                <c:pt idx="12">
                  <c:v>0.99960903121534039</c:v>
                </c:pt>
              </c:numCache>
            </c:numRef>
          </c:val>
          <c:extLst>
            <c:ext xmlns:c16="http://schemas.microsoft.com/office/drawing/2014/chart" uri="{C3380CC4-5D6E-409C-BE32-E72D297353CC}">
              <c16:uniqueId val="{00000000-69D3-4D7D-9D98-C59706FBD982}"/>
            </c:ext>
          </c:extLst>
        </c:ser>
        <c:ser>
          <c:idx val="1"/>
          <c:order val="1"/>
          <c:tx>
            <c:strRef>
              <c:f>'DI24'!$C$25</c:f>
              <c:strCache>
                <c:ptCount val="1"/>
                <c:pt idx="0">
                  <c:v>Meta Vigencia</c:v>
                </c:pt>
              </c:strCache>
            </c:strRef>
          </c:tx>
          <c:spPr>
            <a:solidFill>
              <a:srgbClr val="FF420E"/>
            </a:solidFill>
            <a:ln w="25400">
              <a:noFill/>
            </a:ln>
          </c:spPr>
          <c:invertIfNegative val="0"/>
          <c:cat>
            <c:strRef>
              <c:f>'DI24'!$A$26:$A$38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'DI24'!$C$26:$C$38</c:f>
              <c:numCache>
                <c:formatCode>0%</c:formatCode>
                <c:ptCount val="13"/>
                <c:pt idx="0">
                  <c:v>0</c:v>
                </c:pt>
                <c:pt idx="1">
                  <c:v>0</c:v>
                </c:pt>
                <c:pt idx="2">
                  <c:v>1</c:v>
                </c:pt>
                <c:pt idx="3">
                  <c:v>0</c:v>
                </c:pt>
                <c:pt idx="4">
                  <c:v>0</c:v>
                </c:pt>
                <c:pt idx="5">
                  <c:v>0</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69D3-4D7D-9D98-C59706FBD98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'DI24'!$D$25</c:f>
              <c:strCache>
                <c:ptCount val="1"/>
                <c:pt idx="0">
                  <c:v>Meta - Rango</c:v>
                </c:pt>
              </c:strCache>
            </c:strRef>
          </c:tx>
          <c:spPr>
            <a:ln w="38100">
              <a:solidFill>
                <a:srgbClr val="FFD320"/>
              </a:solidFill>
              <a:prstDash val="solid"/>
            </a:ln>
          </c:spPr>
          <c:marker>
            <c:symbol val="none"/>
          </c:marker>
          <c:cat>
            <c:strRef>
              <c:f>'DI24'!$A$26:$A$38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69D3-4D7D-9D98-C59706FBD98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'DI26'!$B$25</c:f>
              <c:strCache>
                <c:ptCount val="1"/>
                <c:pt idx="0">
                  <c:v>Datos</c:v>
                </c:pt>
              </c:strCache>
            </c:strRef>
          </c:tx>
          <c:spPr>
            <a:solidFill>
              <a:srgbClr val="004586"/>
            </a:solidFill>
            <a:ln w="25400">
              <a:noFill/>
            </a:ln>
          </c:spPr>
          <c:invertIfNegative val="0"/>
          <c:cat>
            <c:strRef>
              <c:f>'DI26'!$A$26:$A$38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'DI26'!$B$26:$B$38</c:f>
              <c:numCache>
                <c:formatCode>0%</c:formatCode>
                <c:ptCount val="13"/>
                <c:pt idx="0">
                  <c:v>0</c:v>
                </c:pt>
                <c:pt idx="1">
                  <c:v>0</c:v>
                </c:pt>
                <c:pt idx="2">
                  <c:v>1</c:v>
                </c:pt>
                <c:pt idx="3">
                  <c:v>0</c:v>
                </c:pt>
                <c:pt idx="4">
                  <c:v>0</c:v>
                </c:pt>
                <c:pt idx="5">
                  <c:v>0</c:v>
                </c:pt>
                <c:pt idx="6">
                  <c:v>0</c:v>
                </c:pt>
                <c:pt idx="7">
                  <c:v>0</c:v>
                </c:pt>
                <c:pt idx="8">
                  <c:v>0</c:v>
                </c:pt>
                <c:pt idx="9">
                  <c:v>0</c:v>
                </c:pt>
                <c:pt idx="10">
                  <c:v>0</c:v>
                </c:pt>
                <c:pt idx="11">
                  <c:v>0</c:v>
                </c:pt>
                <c:pt idx="12">
                  <c:v>1</c:v>
                </c:pt>
              </c:numCache>
            </c:numRef>
          </c:val>
          <c:extLst>
            <c:ext xmlns:c16="http://schemas.microsoft.com/office/drawing/2014/chart" uri="{C3380CC4-5D6E-409C-BE32-E72D297353CC}">
              <c16:uniqueId val="{00000000-B4FA-43EE-98FA-074024828FFC}"/>
            </c:ext>
          </c:extLst>
        </c:ser>
        <c:ser>
          <c:idx val="1"/>
          <c:order val="1"/>
          <c:tx>
            <c:strRef>
              <c:f>'DI26'!$C$25</c:f>
              <c:strCache>
                <c:ptCount val="1"/>
                <c:pt idx="0">
                  <c:v>Meta Vigencia</c:v>
                </c:pt>
              </c:strCache>
            </c:strRef>
          </c:tx>
          <c:spPr>
            <a:solidFill>
              <a:srgbClr val="FF420E"/>
            </a:solidFill>
            <a:ln w="25400">
              <a:noFill/>
            </a:ln>
          </c:spPr>
          <c:invertIfNegative val="0"/>
          <c:cat>
            <c:strRef>
              <c:f>'DI26'!$A$26:$A$38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'DI26'!$C$26:$C$38</c:f>
              <c:numCache>
                <c:formatCode>0%</c:formatCode>
                <c:ptCount val="13"/>
                <c:pt idx="0">
                  <c:v>0</c:v>
                </c:pt>
                <c:pt idx="1">
                  <c:v>0</c:v>
                </c:pt>
                <c:pt idx="2">
                  <c:v>1</c:v>
                </c:pt>
                <c:pt idx="3">
                  <c:v>0</c:v>
                </c:pt>
                <c:pt idx="4">
                  <c:v>0</c:v>
                </c:pt>
                <c:pt idx="5">
                  <c:v>0</c:v>
                </c:pt>
                <c:pt idx="6">
                  <c:v>0</c:v>
                </c:pt>
                <c:pt idx="7">
                  <c:v>0</c:v>
                </c:pt>
                <c:pt idx="8">
                  <c:v>0</c:v>
                </c:pt>
                <c:pt idx="9">
                  <c:v>0</c:v>
                </c:pt>
                <c:pt idx="10">
                  <c:v>0</c:v>
                </c:pt>
                <c:pt idx="11">
                  <c:v>0</c:v>
                </c:pt>
                <c:pt idx="12">
                  <c:v>1</c:v>
                </c:pt>
              </c:numCache>
            </c:numRef>
          </c:val>
          <c:extLst>
            <c:ext xmlns:c16="http://schemas.microsoft.com/office/drawing/2014/chart" uri="{C3380CC4-5D6E-409C-BE32-E72D297353CC}">
              <c16:uniqueId val="{00000001-B4FA-43EE-98FA-074024828FF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'DI26'!$D$25</c:f>
              <c:strCache>
                <c:ptCount val="1"/>
                <c:pt idx="0">
                  <c:v>Meta - Rango</c:v>
                </c:pt>
              </c:strCache>
            </c:strRef>
          </c:tx>
          <c:spPr>
            <a:ln w="38100">
              <a:solidFill>
                <a:srgbClr val="FFD320"/>
              </a:solidFill>
              <a:prstDash val="solid"/>
            </a:ln>
          </c:spPr>
          <c:marker>
            <c:symbol val="none"/>
          </c:marker>
          <c:cat>
            <c:strRef>
              <c:f>'DI26'!$A$26:$A$38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B4FA-43EE-98FA-074024828FF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'DI28'!$B$25</c:f>
              <c:strCache>
                <c:ptCount val="1"/>
                <c:pt idx="0">
                  <c:v>Datos</c:v>
                </c:pt>
              </c:strCache>
            </c:strRef>
          </c:tx>
          <c:spPr>
            <a:solidFill>
              <a:srgbClr val="004586"/>
            </a:solidFill>
            <a:ln w="25400">
              <a:noFill/>
            </a:ln>
          </c:spPr>
          <c:invertIfNegative val="0"/>
          <c:cat>
            <c:strRef>
              <c:f>'DI28'!$A$26:$A$38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'DI28'!$B$26:$B$38</c:f>
              <c:numCache>
                <c:formatCode>0%</c:formatCode>
                <c:ptCount val="13"/>
                <c:pt idx="0">
                  <c:v>0</c:v>
                </c:pt>
                <c:pt idx="1">
                  <c:v>0</c:v>
                </c:pt>
                <c:pt idx="2">
                  <c:v>0.16</c:v>
                </c:pt>
                <c:pt idx="3">
                  <c:v>0</c:v>
                </c:pt>
                <c:pt idx="4">
                  <c:v>0</c:v>
                </c:pt>
                <c:pt idx="5">
                  <c:v>0</c:v>
                </c:pt>
                <c:pt idx="6">
                  <c:v>0</c:v>
                </c:pt>
                <c:pt idx="7">
                  <c:v>0</c:v>
                </c:pt>
                <c:pt idx="8">
                  <c:v>1</c:v>
                </c:pt>
                <c:pt idx="9">
                  <c:v>0</c:v>
                </c:pt>
                <c:pt idx="10">
                  <c:v>0</c:v>
                </c:pt>
                <c:pt idx="11">
                  <c:v>1</c:v>
                </c:pt>
                <c:pt idx="12">
                  <c:v>0.53617021276595744</c:v>
                </c:pt>
              </c:numCache>
            </c:numRef>
          </c:val>
          <c:extLst>
            <c:ext xmlns:c16="http://schemas.microsoft.com/office/drawing/2014/chart" uri="{C3380CC4-5D6E-409C-BE32-E72D297353CC}">
              <c16:uniqueId val="{00000000-8396-4A48-9DE7-91672B0F0F0C}"/>
            </c:ext>
          </c:extLst>
        </c:ser>
        <c:ser>
          <c:idx val="1"/>
          <c:order val="1"/>
          <c:tx>
            <c:strRef>
              <c:f>'DI28'!$C$25</c:f>
              <c:strCache>
                <c:ptCount val="1"/>
                <c:pt idx="0">
                  <c:v>Meta Vigencia</c:v>
                </c:pt>
              </c:strCache>
            </c:strRef>
          </c:tx>
          <c:spPr>
            <a:solidFill>
              <a:srgbClr val="FF420E"/>
            </a:solidFill>
            <a:ln w="25400">
              <a:noFill/>
            </a:ln>
          </c:spPr>
          <c:invertIfNegative val="0"/>
          <c:cat>
            <c:strRef>
              <c:f>'DI28'!$A$26:$A$38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'DI28'!$C$26:$C$38</c:f>
              <c:numCache>
                <c:formatCode>0%</c:formatCode>
                <c:ptCount val="13"/>
                <c:pt idx="0">
                  <c:v>0</c:v>
                </c:pt>
                <c:pt idx="1">
                  <c:v>0</c:v>
                </c:pt>
                <c:pt idx="2">
                  <c:v>1</c:v>
                </c:pt>
                <c:pt idx="3">
                  <c:v>0</c:v>
                </c:pt>
                <c:pt idx="4">
                  <c:v>0</c:v>
                </c:pt>
                <c:pt idx="5">
                  <c:v>0</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8396-4A48-9DE7-91672B0F0F0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'DI28'!$D$25</c:f>
              <c:strCache>
                <c:ptCount val="1"/>
                <c:pt idx="0">
                  <c:v>Meta - Rango</c:v>
                </c:pt>
              </c:strCache>
            </c:strRef>
          </c:tx>
          <c:spPr>
            <a:ln w="38100">
              <a:solidFill>
                <a:srgbClr val="FFD320"/>
              </a:solidFill>
              <a:prstDash val="solid"/>
            </a:ln>
          </c:spPr>
          <c:marker>
            <c:symbol val="none"/>
          </c:marker>
          <c:cat>
            <c:strRef>
              <c:f>'DI28'!$A$26:$A$38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'DI28'!$D$26:$D$38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8396-4A48-9DE7-91672B0F0F0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'DI33'!$B$25</c:f>
              <c:strCache>
                <c:ptCount val="1"/>
                <c:pt idx="0">
                  <c:v>Datos</c:v>
                </c:pt>
              </c:strCache>
            </c:strRef>
          </c:tx>
          <c:spPr>
            <a:solidFill>
              <a:srgbClr val="004586"/>
            </a:solidFill>
            <a:ln w="25400">
              <a:noFill/>
            </a:ln>
          </c:spPr>
          <c:invertIfNegative val="0"/>
          <c:cat>
            <c:strRef>
              <c:f>'DI33'!$A$26:$A$38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'DI33'!$B$26:$B$38</c:f>
              <c:numCache>
                <c:formatCode>0%</c:formatCode>
                <c:ptCount val="13"/>
                <c:pt idx="0">
                  <c:v>0</c:v>
                </c:pt>
                <c:pt idx="1">
                  <c:v>0</c:v>
                </c:pt>
                <c:pt idx="2">
                  <c:v>1</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0656-4A20-93ED-BD21DFD376D9}"/>
            </c:ext>
          </c:extLst>
        </c:ser>
        <c:ser>
          <c:idx val="1"/>
          <c:order val="1"/>
          <c:tx>
            <c:strRef>
              <c:f>'DI33'!$C$25</c:f>
              <c:strCache>
                <c:ptCount val="1"/>
                <c:pt idx="0">
                  <c:v>Meta Vigencia</c:v>
                </c:pt>
              </c:strCache>
            </c:strRef>
          </c:tx>
          <c:spPr>
            <a:solidFill>
              <a:srgbClr val="FF420E"/>
            </a:solidFill>
            <a:ln w="25400">
              <a:noFill/>
            </a:ln>
          </c:spPr>
          <c:invertIfNegative val="0"/>
          <c:cat>
            <c:strRef>
              <c:f>'DI33'!$A$26:$A$38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'DI33'!$C$26:$C$38</c:f>
              <c:numCache>
                <c:formatCode>0%</c:formatCode>
                <c:ptCount val="13"/>
                <c:pt idx="0">
                  <c:v>0</c:v>
                </c:pt>
                <c:pt idx="1">
                  <c:v>0</c:v>
                </c:pt>
                <c:pt idx="2">
                  <c:v>1</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0656-4A20-93ED-BD21DFD376D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'DI33'!$D$25</c:f>
              <c:strCache>
                <c:ptCount val="1"/>
                <c:pt idx="0">
                  <c:v>Meta - Rango</c:v>
                </c:pt>
              </c:strCache>
            </c:strRef>
          </c:tx>
          <c:spPr>
            <a:ln w="38100">
              <a:solidFill>
                <a:srgbClr val="FFD320"/>
              </a:solidFill>
              <a:prstDash val="solid"/>
            </a:ln>
          </c:spPr>
          <c:marker>
            <c:symbol val="none"/>
          </c:marker>
          <c:cat>
            <c:strRef>
              <c:f>'DI33'!$A$26:$A$38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0656-4A20-93ED-BD21DFD376D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'DI37'!$B$25</c:f>
              <c:strCache>
                <c:ptCount val="1"/>
                <c:pt idx="0">
                  <c:v>Datos</c:v>
                </c:pt>
              </c:strCache>
            </c:strRef>
          </c:tx>
          <c:spPr>
            <a:solidFill>
              <a:srgbClr val="004586"/>
            </a:solidFill>
            <a:ln w="25400">
              <a:noFill/>
            </a:ln>
          </c:spPr>
          <c:invertIfNegative val="0"/>
          <c:cat>
            <c:strRef>
              <c:f>'DI37'!$A$26:$A$38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'DI37'!$B$26:$B$38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DFC0-4DA2-A673-AFC81CCA9883}"/>
            </c:ext>
          </c:extLst>
        </c:ser>
        <c:ser>
          <c:idx val="1"/>
          <c:order val="1"/>
          <c:tx>
            <c:strRef>
              <c:f>'DI37'!$C$25</c:f>
              <c:strCache>
                <c:ptCount val="1"/>
                <c:pt idx="0">
                  <c:v>Meta Vigencia</c:v>
                </c:pt>
              </c:strCache>
            </c:strRef>
          </c:tx>
          <c:spPr>
            <a:solidFill>
              <a:srgbClr val="FF420E"/>
            </a:solidFill>
            <a:ln w="25400">
              <a:noFill/>
            </a:ln>
          </c:spPr>
          <c:invertIfNegative val="0"/>
          <c:cat>
            <c:strRef>
              <c:f>'DI37'!$A$26:$A$38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'DI37'!$C$26:$C$38</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DFC0-4DA2-A673-AFC81CCA988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'DI37'!$D$25</c:f>
              <c:strCache>
                <c:ptCount val="1"/>
                <c:pt idx="0">
                  <c:v>Meta - Rango</c:v>
                </c:pt>
              </c:strCache>
            </c:strRef>
          </c:tx>
          <c:spPr>
            <a:ln w="38100">
              <a:solidFill>
                <a:srgbClr val="FFD320"/>
              </a:solidFill>
              <a:prstDash val="solid"/>
            </a:ln>
          </c:spPr>
          <c:marker>
            <c:symbol val="none"/>
          </c:marker>
          <c:cat>
            <c:strRef>
              <c:f>'DI37'!$A$26:$A$38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'DI37'!$D$26:$D$38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DFC0-4DA2-A673-AFC81CCA988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'AD03'!$B$26</c:f>
              <c:strCache>
                <c:ptCount val="1"/>
                <c:pt idx="0">
                  <c:v>Datos</c:v>
                </c:pt>
              </c:strCache>
            </c:strRef>
          </c:tx>
          <c:spPr>
            <a:solidFill>
              <a:srgbClr val="004586"/>
            </a:solidFill>
            <a:ln w="25400">
              <a:noFill/>
            </a:ln>
          </c:spPr>
          <c:invertIfNegative val="0"/>
          <c:cat>
            <c:strRef>
              <c:f>'AD03'!$A$27:$A$39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'AD03'!$B$27:$B$39</c:f>
              <c:numCache>
                <c:formatCode>0%</c:formatCode>
                <c:ptCount val="13"/>
                <c:pt idx="0">
                  <c:v>0</c:v>
                </c:pt>
                <c:pt idx="1">
                  <c:v>0</c:v>
                </c:pt>
                <c:pt idx="2">
                  <c:v>0</c:v>
                </c:pt>
                <c:pt idx="3">
                  <c:v>0</c:v>
                </c:pt>
                <c:pt idx="4">
                  <c:v>1</c:v>
                </c:pt>
                <c:pt idx="5">
                  <c:v>0</c:v>
                </c:pt>
                <c:pt idx="6">
                  <c:v>0</c:v>
                </c:pt>
                <c:pt idx="7">
                  <c:v>0</c:v>
                </c:pt>
                <c:pt idx="8">
                  <c:v>1</c:v>
                </c:pt>
                <c:pt idx="9">
                  <c:v>0</c:v>
                </c:pt>
                <c:pt idx="10">
                  <c:v>0</c:v>
                </c:pt>
                <c:pt idx="11">
                  <c:v>0</c:v>
                </c:pt>
                <c:pt idx="12">
                  <c:v>1</c:v>
                </c:pt>
              </c:numCache>
            </c:numRef>
          </c:val>
          <c:extLst>
            <c:ext xmlns:c16="http://schemas.microsoft.com/office/drawing/2014/chart" uri="{C3380CC4-5D6E-409C-BE32-E72D297353CC}">
              <c16:uniqueId val="{00000000-70E0-4F35-AC3A-3E9DC92100DF}"/>
            </c:ext>
          </c:extLst>
        </c:ser>
        <c:ser>
          <c:idx val="1"/>
          <c:order val="1"/>
          <c:tx>
            <c:strRef>
              <c:f>'AD03'!$C$26</c:f>
              <c:strCache>
                <c:ptCount val="1"/>
                <c:pt idx="0">
                  <c:v>Meta Vigencia</c:v>
                </c:pt>
              </c:strCache>
            </c:strRef>
          </c:tx>
          <c:spPr>
            <a:solidFill>
              <a:srgbClr val="FF420E"/>
            </a:solidFill>
            <a:ln w="25400">
              <a:noFill/>
            </a:ln>
          </c:spPr>
          <c:invertIfNegative val="0"/>
          <c:cat>
            <c:strRef>
              <c:f>'AD03'!$A$27:$A$39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'AD03'!$C$27:$C$39</c:f>
              <c:numCache>
                <c:formatCode>0%</c:formatCode>
                <c:ptCount val="13"/>
                <c:pt idx="0">
                  <c:v>0</c:v>
                </c:pt>
                <c:pt idx="1">
                  <c:v>0</c:v>
                </c:pt>
                <c:pt idx="2">
                  <c:v>0</c:v>
                </c:pt>
                <c:pt idx="3">
                  <c:v>0</c:v>
                </c:pt>
                <c:pt idx="4">
                  <c:v>1</c:v>
                </c:pt>
                <c:pt idx="5">
                  <c:v>0</c:v>
                </c:pt>
                <c:pt idx="6">
                  <c:v>0</c:v>
                </c:pt>
                <c:pt idx="7">
                  <c:v>0</c:v>
                </c:pt>
                <c:pt idx="8">
                  <c:v>1</c:v>
                </c:pt>
                <c:pt idx="9">
                  <c:v>0</c:v>
                </c:pt>
                <c:pt idx="10">
                  <c:v>0</c:v>
                </c:pt>
                <c:pt idx="11">
                  <c:v>0</c:v>
                </c:pt>
                <c:pt idx="12">
                  <c:v>1</c:v>
                </c:pt>
              </c:numCache>
            </c:numRef>
          </c:val>
          <c:extLst>
            <c:ext xmlns:c16="http://schemas.microsoft.com/office/drawing/2014/chart" uri="{C3380CC4-5D6E-409C-BE32-E72D297353CC}">
              <c16:uniqueId val="{00000001-70E0-4F35-AC3A-3E9DC92100D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'AD03'!$D$26</c:f>
              <c:strCache>
                <c:ptCount val="1"/>
                <c:pt idx="0">
                  <c:v>Meta - Rango</c:v>
                </c:pt>
              </c:strCache>
            </c:strRef>
          </c:tx>
          <c:spPr>
            <a:ln w="38100">
              <a:solidFill>
                <a:srgbClr val="FFD320"/>
              </a:solidFill>
              <a:prstDash val="solid"/>
            </a:ln>
          </c:spPr>
          <c:marker>
            <c:symbol val="none"/>
          </c:marker>
          <c:cat>
            <c:strRef>
              <c:f>'AD03'!$A$27:$A$39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70E0-4F35-AC3A-3E9DC92100D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'AI04'!$B$26</c:f>
              <c:strCache>
                <c:ptCount val="1"/>
                <c:pt idx="0">
                  <c:v>Datos</c:v>
                </c:pt>
              </c:strCache>
            </c:strRef>
          </c:tx>
          <c:spPr>
            <a:solidFill>
              <a:srgbClr val="004586"/>
            </a:solidFill>
            <a:ln w="25400">
              <a:noFill/>
            </a:ln>
          </c:spPr>
          <c:invertIfNegative val="0"/>
          <c:cat>
            <c:strRef>
              <c:f>'AI04'!$A$27:$A$39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'AI04'!$B$27:$B$39</c:f>
              <c:numCache>
                <c:formatCode>0%</c:formatCode>
                <c:ptCount val="13"/>
                <c:pt idx="0">
                  <c:v>0</c:v>
                </c:pt>
                <c:pt idx="1">
                  <c:v>0</c:v>
                </c:pt>
                <c:pt idx="2">
                  <c:v>0</c:v>
                </c:pt>
                <c:pt idx="3">
                  <c:v>0</c:v>
                </c:pt>
                <c:pt idx="4">
                  <c:v>0</c:v>
                </c:pt>
                <c:pt idx="5">
                  <c:v>0</c:v>
                </c:pt>
                <c:pt idx="6">
                  <c:v>0</c:v>
                </c:pt>
                <c:pt idx="7">
                  <c:v>5</c:v>
                </c:pt>
                <c:pt idx="8">
                  <c:v>0</c:v>
                </c:pt>
                <c:pt idx="9">
                  <c:v>0</c:v>
                </c:pt>
                <c:pt idx="10">
                  <c:v>0</c:v>
                </c:pt>
                <c:pt idx="11">
                  <c:v>1</c:v>
                </c:pt>
                <c:pt idx="12">
                  <c:v>1</c:v>
                </c:pt>
              </c:numCache>
            </c:numRef>
          </c:val>
          <c:extLst>
            <c:ext xmlns:c16="http://schemas.microsoft.com/office/drawing/2014/chart" uri="{C3380CC4-5D6E-409C-BE32-E72D297353CC}">
              <c16:uniqueId val="{00000000-2C66-4E13-B0C3-9F07A64130D9}"/>
            </c:ext>
          </c:extLst>
        </c:ser>
        <c:ser>
          <c:idx val="1"/>
          <c:order val="1"/>
          <c:tx>
            <c:strRef>
              <c:f>'AI04'!$C$26</c:f>
              <c:strCache>
                <c:ptCount val="1"/>
                <c:pt idx="0">
                  <c:v>Meta Vigencia</c:v>
                </c:pt>
              </c:strCache>
            </c:strRef>
          </c:tx>
          <c:spPr>
            <a:solidFill>
              <a:srgbClr val="FF420E"/>
            </a:solidFill>
            <a:ln w="25400">
              <a:noFill/>
            </a:ln>
          </c:spPr>
          <c:invertIfNegative val="0"/>
          <c:cat>
            <c:strRef>
              <c:f>'AI04'!$A$27:$A$39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'AI04'!$C$27:$C$39</c:f>
              <c:numCache>
                <c:formatCode>0%</c:formatCode>
                <c:ptCount val="13"/>
                <c:pt idx="0">
                  <c:v>0</c:v>
                </c:pt>
                <c:pt idx="1">
                  <c:v>0</c:v>
                </c:pt>
                <c:pt idx="2">
                  <c:v>0</c:v>
                </c:pt>
                <c:pt idx="3">
                  <c:v>0</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2C66-4E13-B0C3-9F07A64130D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'AI04'!$D$26</c:f>
              <c:strCache>
                <c:ptCount val="1"/>
                <c:pt idx="0">
                  <c:v>Meta - Rango</c:v>
                </c:pt>
              </c:strCache>
            </c:strRef>
          </c:tx>
          <c:spPr>
            <a:ln w="38100">
              <a:solidFill>
                <a:srgbClr val="FFD320"/>
              </a:solidFill>
              <a:prstDash val="solid"/>
            </a:ln>
          </c:spPr>
          <c:marker>
            <c:symbol val="none"/>
          </c:marker>
          <c:cat>
            <c:strRef>
              <c:f>'AI04'!$A$27:$A$39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C66-4E13-B0C3-9F07A64130D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AI07_B!$B$26</c:f>
              <c:strCache>
                <c:ptCount val="1"/>
                <c:pt idx="0">
                  <c:v>Datos</c:v>
                </c:pt>
              </c:strCache>
            </c:strRef>
          </c:tx>
          <c:spPr>
            <a:solidFill>
              <a:srgbClr val="004586"/>
            </a:solidFill>
            <a:ln w="25400">
              <a:noFill/>
            </a:ln>
          </c:spPr>
          <c:invertIfNegative val="0"/>
          <c:cat>
            <c:strRef>
              <c:f>AI07_B!$A$27:$A$39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AI07_B!$B$27:$B$39</c:f>
              <c:numCache>
                <c:formatCode>0%</c:formatCode>
                <c:ptCount val="13"/>
                <c:pt idx="0">
                  <c:v>0</c:v>
                </c:pt>
                <c:pt idx="1">
                  <c:v>0</c:v>
                </c:pt>
                <c:pt idx="2">
                  <c:v>1</c:v>
                </c:pt>
                <c:pt idx="3">
                  <c:v>0</c:v>
                </c:pt>
                <c:pt idx="4">
                  <c:v>0</c:v>
                </c:pt>
                <c:pt idx="5">
                  <c:v>0.5</c:v>
                </c:pt>
                <c:pt idx="6">
                  <c:v>0</c:v>
                </c:pt>
                <c:pt idx="7">
                  <c:v>0</c:v>
                </c:pt>
                <c:pt idx="8">
                  <c:v>1</c:v>
                </c:pt>
                <c:pt idx="9">
                  <c:v>0</c:v>
                </c:pt>
                <c:pt idx="10">
                  <c:v>1</c:v>
                </c:pt>
                <c:pt idx="11">
                  <c:v>1.5</c:v>
                </c:pt>
                <c:pt idx="12">
                  <c:v>1</c:v>
                </c:pt>
              </c:numCache>
            </c:numRef>
          </c:val>
          <c:extLst>
            <c:ext xmlns:c16="http://schemas.microsoft.com/office/drawing/2014/chart" uri="{C3380CC4-5D6E-409C-BE32-E72D297353CC}">
              <c16:uniqueId val="{00000000-B282-4D4A-84BC-E8889ACEAF76}"/>
            </c:ext>
          </c:extLst>
        </c:ser>
        <c:ser>
          <c:idx val="1"/>
          <c:order val="1"/>
          <c:tx>
            <c:strRef>
              <c:f>AI07_B!$C$26</c:f>
              <c:strCache>
                <c:ptCount val="1"/>
                <c:pt idx="0">
                  <c:v>Meta Vigencia</c:v>
                </c:pt>
              </c:strCache>
            </c:strRef>
          </c:tx>
          <c:spPr>
            <a:solidFill>
              <a:srgbClr val="FF420E"/>
            </a:solidFill>
            <a:ln w="25400">
              <a:noFill/>
            </a:ln>
          </c:spPr>
          <c:invertIfNegative val="0"/>
          <c:cat>
            <c:strRef>
              <c:f>AI07_B!$A$27:$A$39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AI07_B!$C$27:$C$39</c:f>
              <c:numCache>
                <c:formatCode>0%</c:formatCode>
                <c:ptCount val="13"/>
                <c:pt idx="0">
                  <c:v>0</c:v>
                </c:pt>
                <c:pt idx="1">
                  <c:v>0</c:v>
                </c:pt>
                <c:pt idx="2">
                  <c:v>1</c:v>
                </c:pt>
                <c:pt idx="3">
                  <c:v>0</c:v>
                </c:pt>
                <c:pt idx="4">
                  <c:v>0</c:v>
                </c:pt>
                <c:pt idx="5">
                  <c:v>1</c:v>
                </c:pt>
                <c:pt idx="6">
                  <c:v>0</c:v>
                </c:pt>
                <c:pt idx="7">
                  <c:v>0</c:v>
                </c:pt>
                <c:pt idx="8">
                  <c:v>1</c:v>
                </c:pt>
                <c:pt idx="9">
                  <c:v>0</c:v>
                </c:pt>
                <c:pt idx="10">
                  <c:v>1</c:v>
                </c:pt>
                <c:pt idx="11">
                  <c:v>1</c:v>
                </c:pt>
                <c:pt idx="12">
                  <c:v>1</c:v>
                </c:pt>
              </c:numCache>
            </c:numRef>
          </c:val>
          <c:extLst>
            <c:ext xmlns:c16="http://schemas.microsoft.com/office/drawing/2014/chart" uri="{C3380CC4-5D6E-409C-BE32-E72D297353CC}">
              <c16:uniqueId val="{00000001-B282-4D4A-84BC-E8889ACEAF7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AI07_B!$D$26</c:f>
              <c:strCache>
                <c:ptCount val="1"/>
                <c:pt idx="0">
                  <c:v>Meta - Rango</c:v>
                </c:pt>
              </c:strCache>
            </c:strRef>
          </c:tx>
          <c:spPr>
            <a:ln w="38100">
              <a:solidFill>
                <a:srgbClr val="FFD320"/>
              </a:solidFill>
              <a:prstDash val="solid"/>
            </a:ln>
          </c:spPr>
          <c:marker>
            <c:symbol val="none"/>
          </c:marker>
          <c:cat>
            <c:strRef>
              <c:f>AI07_B!$A$27:$A$39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AI07_B!$D$27:$D$39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B282-4D4A-84BC-E8889ACEAF7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'AS03'!$B$26</c:f>
              <c:strCache>
                <c:ptCount val="1"/>
                <c:pt idx="0">
                  <c:v>Datos</c:v>
                </c:pt>
              </c:strCache>
            </c:strRef>
          </c:tx>
          <c:spPr>
            <a:solidFill>
              <a:srgbClr val="004586"/>
            </a:solidFill>
            <a:ln w="25400">
              <a:noFill/>
            </a:ln>
          </c:spPr>
          <c:invertIfNegative val="0"/>
          <c:cat>
            <c:strRef>
              <c:f>'AS03'!$A$27:$A$39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'AS03'!$B$27:$B$39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D171-4560-B9F0-E014A091977B}"/>
            </c:ext>
          </c:extLst>
        </c:ser>
        <c:ser>
          <c:idx val="1"/>
          <c:order val="1"/>
          <c:tx>
            <c:strRef>
              <c:f>'AS03'!$C$26</c:f>
              <c:strCache>
                <c:ptCount val="1"/>
                <c:pt idx="0">
                  <c:v>Meta Vigencia</c:v>
                </c:pt>
              </c:strCache>
            </c:strRef>
          </c:tx>
          <c:spPr>
            <a:solidFill>
              <a:srgbClr val="FF420E"/>
            </a:solidFill>
            <a:ln w="25400">
              <a:noFill/>
            </a:ln>
          </c:spPr>
          <c:invertIfNegative val="0"/>
          <c:cat>
            <c:strRef>
              <c:f>'AS03'!$A$27:$A$39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D171-4560-B9F0-E014A091977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'AS03'!$D$26</c:f>
              <c:strCache>
                <c:ptCount val="1"/>
                <c:pt idx="0">
                  <c:v>Meta - Rango</c:v>
                </c:pt>
              </c:strCache>
            </c:strRef>
          </c:tx>
          <c:spPr>
            <a:ln w="38100">
              <a:solidFill>
                <a:srgbClr val="FFD320"/>
              </a:solidFill>
              <a:prstDash val="solid"/>
            </a:ln>
          </c:spPr>
          <c:marker>
            <c:symbol val="none"/>
          </c:marker>
          <c:cat>
            <c:strRef>
              <c:f>'AS03'!$A$27:$A$39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D171-4560-B9F0-E014A091977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'JC02'!$B$25</c:f>
              <c:strCache>
                <c:ptCount val="1"/>
                <c:pt idx="0">
                  <c:v>Datos</c:v>
                </c:pt>
              </c:strCache>
            </c:strRef>
          </c:tx>
          <c:spPr>
            <a:solidFill>
              <a:srgbClr val="004586"/>
            </a:solidFill>
            <a:ln w="25400">
              <a:noFill/>
            </a:ln>
          </c:spPr>
          <c:invertIfNegative val="0"/>
          <c:cat>
            <c:strRef>
              <c:f>'JC02'!$A$26:$A$38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'JC02'!$B$26:$B$38</c:f>
              <c:numCache>
                <c:formatCode>0%</c:formatCode>
                <c:ptCount val="13"/>
                <c:pt idx="0">
                  <c:v>0</c:v>
                </c:pt>
                <c:pt idx="1">
                  <c:v>0</c:v>
                </c:pt>
                <c:pt idx="2">
                  <c:v>0</c:v>
                </c:pt>
                <c:pt idx="3">
                  <c:v>0</c:v>
                </c:pt>
                <c:pt idx="4">
                  <c:v>0</c:v>
                </c:pt>
                <c:pt idx="5">
                  <c:v>1.1428571428571428</c:v>
                </c:pt>
                <c:pt idx="6">
                  <c:v>0</c:v>
                </c:pt>
                <c:pt idx="7">
                  <c:v>0</c:v>
                </c:pt>
                <c:pt idx="8">
                  <c:v>0</c:v>
                </c:pt>
                <c:pt idx="9">
                  <c:v>0</c:v>
                </c:pt>
                <c:pt idx="10">
                  <c:v>0</c:v>
                </c:pt>
                <c:pt idx="11">
                  <c:v>0.83333333333333337</c:v>
                </c:pt>
                <c:pt idx="12">
                  <c:v>0.94736842105263153</c:v>
                </c:pt>
              </c:numCache>
            </c:numRef>
          </c:val>
          <c:extLst>
            <c:ext xmlns:c16="http://schemas.microsoft.com/office/drawing/2014/chart" uri="{C3380CC4-5D6E-409C-BE32-E72D297353CC}">
              <c16:uniqueId val="{00000000-7799-4EA0-B541-0F485C1E28C3}"/>
            </c:ext>
          </c:extLst>
        </c:ser>
        <c:ser>
          <c:idx val="1"/>
          <c:order val="1"/>
          <c:tx>
            <c:strRef>
              <c:f>'JC02'!$C$25</c:f>
              <c:strCache>
                <c:ptCount val="1"/>
                <c:pt idx="0">
                  <c:v>Meta Vigencia</c:v>
                </c:pt>
              </c:strCache>
            </c:strRef>
          </c:tx>
          <c:spPr>
            <a:solidFill>
              <a:srgbClr val="FF420E"/>
            </a:solidFill>
            <a:ln w="25400">
              <a:noFill/>
            </a:ln>
          </c:spPr>
          <c:invertIfNegative val="0"/>
          <c:cat>
            <c:strRef>
              <c:f>'JC02'!$A$26:$A$38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'JC02'!$C$26:$C$38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7799-4EA0-B541-0F485C1E28C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'JC02'!$D$25</c:f>
              <c:strCache>
                <c:ptCount val="1"/>
                <c:pt idx="0">
                  <c:v>Meta - Rango</c:v>
                </c:pt>
              </c:strCache>
            </c:strRef>
          </c:tx>
          <c:spPr>
            <a:ln w="38100">
              <a:solidFill>
                <a:srgbClr val="FFD320"/>
              </a:solidFill>
              <a:prstDash val="solid"/>
            </a:ln>
          </c:spPr>
          <c:marker>
            <c:symbol val="none"/>
          </c:marker>
          <c:cat>
            <c:strRef>
              <c:f>'JC02'!$A$26:$A$38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799-4EA0-B541-0F485C1E28C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'AS04'!$B$26</c:f>
              <c:strCache>
                <c:ptCount val="1"/>
                <c:pt idx="0">
                  <c:v>Datos</c:v>
                </c:pt>
              </c:strCache>
            </c:strRef>
          </c:tx>
          <c:spPr>
            <a:solidFill>
              <a:srgbClr val="004586"/>
            </a:solidFill>
            <a:ln w="25400">
              <a:noFill/>
            </a:ln>
          </c:spPr>
          <c:invertIfNegative val="0"/>
          <c:cat>
            <c:strRef>
              <c:f>'AS04'!$A$27:$A$39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'AS04'!$B$27:$B$39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212D-4991-AEDF-19216A552559}"/>
            </c:ext>
          </c:extLst>
        </c:ser>
        <c:ser>
          <c:idx val="1"/>
          <c:order val="1"/>
          <c:tx>
            <c:strRef>
              <c:f>'AS04'!$C$26</c:f>
              <c:strCache>
                <c:ptCount val="1"/>
                <c:pt idx="0">
                  <c:v>Meta Vigencia</c:v>
                </c:pt>
              </c:strCache>
            </c:strRef>
          </c:tx>
          <c:spPr>
            <a:solidFill>
              <a:srgbClr val="FF420E"/>
            </a:solidFill>
            <a:ln w="25400">
              <a:noFill/>
            </a:ln>
          </c:spPr>
          <c:invertIfNegative val="0"/>
          <c:cat>
            <c:strRef>
              <c:f>'AS04'!$A$27:$A$39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'AS04'!$C$27:$C$39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212D-4991-AEDF-19216A55255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'AS04'!$D$26</c:f>
              <c:strCache>
                <c:ptCount val="1"/>
                <c:pt idx="0">
                  <c:v>Meta - Rango</c:v>
                </c:pt>
              </c:strCache>
            </c:strRef>
          </c:tx>
          <c:spPr>
            <a:ln w="38100">
              <a:solidFill>
                <a:srgbClr val="FFD320"/>
              </a:solidFill>
              <a:prstDash val="solid"/>
            </a:ln>
          </c:spPr>
          <c:marker>
            <c:symbol val="none"/>
          </c:marker>
          <c:cat>
            <c:strRef>
              <c:f>'AS04'!$A$27:$A$39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12D-4991-AEDF-19216A55255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'AS11'!$B$26</c:f>
              <c:strCache>
                <c:ptCount val="1"/>
                <c:pt idx="0">
                  <c:v>Datos</c:v>
                </c:pt>
              </c:strCache>
            </c:strRef>
          </c:tx>
          <c:spPr>
            <a:solidFill>
              <a:srgbClr val="004586"/>
            </a:solidFill>
            <a:ln w="25400">
              <a:noFill/>
            </a:ln>
          </c:spPr>
          <c:invertIfNegative val="0"/>
          <c:cat>
            <c:strRef>
              <c:f>'AS11'!$A$27:$A$39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'AS11'!$B$27:$B$39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01CF-474B-ACD2-D87C64BC12C8}"/>
            </c:ext>
          </c:extLst>
        </c:ser>
        <c:ser>
          <c:idx val="1"/>
          <c:order val="1"/>
          <c:tx>
            <c:strRef>
              <c:f>'AS11'!$C$26</c:f>
              <c:strCache>
                <c:ptCount val="1"/>
                <c:pt idx="0">
                  <c:v>Meta Vigencia</c:v>
                </c:pt>
              </c:strCache>
            </c:strRef>
          </c:tx>
          <c:spPr>
            <a:solidFill>
              <a:srgbClr val="FF420E"/>
            </a:solidFill>
            <a:ln w="25400">
              <a:noFill/>
            </a:ln>
          </c:spPr>
          <c:invertIfNegative val="0"/>
          <c:cat>
            <c:strRef>
              <c:f>'AS11'!$A$27:$A$39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'AS11'!$C$27:$C$39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01CF-474B-ACD2-D87C64BC12C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'AS11'!$D$26</c:f>
              <c:strCache>
                <c:ptCount val="1"/>
                <c:pt idx="0">
                  <c:v>Meta - Rango</c:v>
                </c:pt>
              </c:strCache>
            </c:strRef>
          </c:tx>
          <c:spPr>
            <a:ln w="38100">
              <a:solidFill>
                <a:srgbClr val="FFD320"/>
              </a:solidFill>
              <a:prstDash val="solid"/>
            </a:ln>
          </c:spPr>
          <c:marker>
            <c:symbol val="none"/>
          </c:marker>
          <c:cat>
            <c:strRef>
              <c:f>'AS11'!$A$27:$A$39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'AS11'!$D$27:$D$39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01CF-474B-ACD2-D87C64BC12C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'AU07'!$B$26</c:f>
              <c:strCache>
                <c:ptCount val="1"/>
                <c:pt idx="0">
                  <c:v>Datos</c:v>
                </c:pt>
              </c:strCache>
            </c:strRef>
          </c:tx>
          <c:spPr>
            <a:solidFill>
              <a:srgbClr val="004586"/>
            </a:solidFill>
            <a:ln w="25400">
              <a:noFill/>
            </a:ln>
          </c:spPr>
          <c:invertIfNegative val="0"/>
          <c:cat>
            <c:strRef>
              <c:f>'AU07'!$A$27:$A$39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'AU07'!$B$27:$B$39</c:f>
              <c:numCache>
                <c:formatCode>0%</c:formatCode>
                <c:ptCount val="13"/>
                <c:pt idx="0">
                  <c:v>0</c:v>
                </c:pt>
                <c:pt idx="1">
                  <c:v>0</c:v>
                </c:pt>
                <c:pt idx="2">
                  <c:v>0</c:v>
                </c:pt>
                <c:pt idx="3">
                  <c:v>0</c:v>
                </c:pt>
                <c:pt idx="4">
                  <c:v>0</c:v>
                </c:pt>
                <c:pt idx="5">
                  <c:v>0</c:v>
                </c:pt>
                <c:pt idx="6">
                  <c:v>0</c:v>
                </c:pt>
                <c:pt idx="7">
                  <c:v>0</c:v>
                </c:pt>
                <c:pt idx="8">
                  <c:v>0</c:v>
                </c:pt>
                <c:pt idx="9">
                  <c:v>1</c:v>
                </c:pt>
                <c:pt idx="10">
                  <c:v>0</c:v>
                </c:pt>
                <c:pt idx="11">
                  <c:v>1</c:v>
                </c:pt>
                <c:pt idx="12">
                  <c:v>1</c:v>
                </c:pt>
              </c:numCache>
            </c:numRef>
          </c:val>
          <c:extLst>
            <c:ext xmlns:c16="http://schemas.microsoft.com/office/drawing/2014/chart" uri="{C3380CC4-5D6E-409C-BE32-E72D297353CC}">
              <c16:uniqueId val="{00000000-6B91-4FA9-A6DC-F4F5B36F19AF}"/>
            </c:ext>
          </c:extLst>
        </c:ser>
        <c:ser>
          <c:idx val="1"/>
          <c:order val="1"/>
          <c:tx>
            <c:strRef>
              <c:f>'AU07'!$C$26</c:f>
              <c:strCache>
                <c:ptCount val="1"/>
                <c:pt idx="0">
                  <c:v>Meta Vigencia</c:v>
                </c:pt>
              </c:strCache>
            </c:strRef>
          </c:tx>
          <c:spPr>
            <a:solidFill>
              <a:srgbClr val="FF420E"/>
            </a:solidFill>
            <a:ln w="25400">
              <a:noFill/>
            </a:ln>
          </c:spPr>
          <c:invertIfNegative val="0"/>
          <c:cat>
            <c:strRef>
              <c:f>'AU07'!$A$27:$A$39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'AU07'!$C$27:$C$39</c:f>
              <c:numCache>
                <c:formatCode>0%</c:formatCode>
                <c:ptCount val="13"/>
                <c:pt idx="0">
                  <c:v>0</c:v>
                </c:pt>
                <c:pt idx="1">
                  <c:v>0</c:v>
                </c:pt>
                <c:pt idx="2">
                  <c:v>0</c:v>
                </c:pt>
                <c:pt idx="3">
                  <c:v>0</c:v>
                </c:pt>
                <c:pt idx="4">
                  <c:v>0</c:v>
                </c:pt>
                <c:pt idx="5">
                  <c:v>0</c:v>
                </c:pt>
                <c:pt idx="6">
                  <c:v>0</c:v>
                </c:pt>
                <c:pt idx="7">
                  <c:v>0</c:v>
                </c:pt>
                <c:pt idx="8">
                  <c:v>0</c:v>
                </c:pt>
                <c:pt idx="9">
                  <c:v>1</c:v>
                </c:pt>
                <c:pt idx="10">
                  <c:v>0</c:v>
                </c:pt>
                <c:pt idx="11">
                  <c:v>1</c:v>
                </c:pt>
                <c:pt idx="12">
                  <c:v>1</c:v>
                </c:pt>
              </c:numCache>
            </c:numRef>
          </c:val>
          <c:extLst>
            <c:ext xmlns:c16="http://schemas.microsoft.com/office/drawing/2014/chart" uri="{C3380CC4-5D6E-409C-BE32-E72D297353CC}">
              <c16:uniqueId val="{00000001-6B91-4FA9-A6DC-F4F5B36F19A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'AU07'!$D$26</c:f>
              <c:strCache>
                <c:ptCount val="1"/>
                <c:pt idx="0">
                  <c:v>Meta - Rango</c:v>
                </c:pt>
              </c:strCache>
            </c:strRef>
          </c:tx>
          <c:spPr>
            <a:ln w="38100">
              <a:solidFill>
                <a:srgbClr val="FFD320"/>
              </a:solidFill>
              <a:prstDash val="solid"/>
            </a:ln>
          </c:spPr>
          <c:marker>
            <c:symbol val="none"/>
          </c:marker>
          <c:cat>
            <c:strRef>
              <c:f>'AU07'!$A$27:$A$39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'AU07'!$D$27:$D$39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6B91-4FA9-A6DC-F4F5B36F19A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'CJ03'!$B$26</c:f>
              <c:strCache>
                <c:ptCount val="1"/>
                <c:pt idx="0">
                  <c:v>Datos</c:v>
                </c:pt>
              </c:strCache>
            </c:strRef>
          </c:tx>
          <c:spPr>
            <a:solidFill>
              <a:srgbClr val="004586"/>
            </a:solidFill>
            <a:ln w="25400">
              <a:noFill/>
            </a:ln>
          </c:spPr>
          <c:invertIfNegative val="0"/>
          <c:cat>
            <c:strRef>
              <c:f>'CJ03'!$A$27:$A$39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'CJ03'!$B$27:$B$39</c:f>
              <c:numCache>
                <c:formatCode>0%</c:formatCode>
                <c:ptCount val="13"/>
                <c:pt idx="0">
                  <c:v>0</c:v>
                </c:pt>
                <c:pt idx="1">
                  <c:v>0</c:v>
                </c:pt>
                <c:pt idx="2">
                  <c:v>0</c:v>
                </c:pt>
                <c:pt idx="3">
                  <c:v>0</c:v>
                </c:pt>
                <c:pt idx="4">
                  <c:v>0</c:v>
                </c:pt>
                <c:pt idx="5">
                  <c:v>3.1766199404000002</c:v>
                </c:pt>
                <c:pt idx="6">
                  <c:v>0</c:v>
                </c:pt>
                <c:pt idx="7">
                  <c:v>0</c:v>
                </c:pt>
                <c:pt idx="8">
                  <c:v>0</c:v>
                </c:pt>
                <c:pt idx="9">
                  <c:v>0</c:v>
                </c:pt>
                <c:pt idx="10">
                  <c:v>0</c:v>
                </c:pt>
                <c:pt idx="11">
                  <c:v>3.7347069691999999</c:v>
                </c:pt>
                <c:pt idx="12">
                  <c:v>3.4556634547999998</c:v>
                </c:pt>
              </c:numCache>
            </c:numRef>
          </c:val>
          <c:extLst>
            <c:ext xmlns:c16="http://schemas.microsoft.com/office/drawing/2014/chart" uri="{C3380CC4-5D6E-409C-BE32-E72D297353CC}">
              <c16:uniqueId val="{00000000-89CF-41C3-8278-4D70FDE964B3}"/>
            </c:ext>
          </c:extLst>
        </c:ser>
        <c:ser>
          <c:idx val="1"/>
          <c:order val="1"/>
          <c:tx>
            <c:strRef>
              <c:f>'CJ03'!$C$26</c:f>
              <c:strCache>
                <c:ptCount val="1"/>
                <c:pt idx="0">
                  <c:v>Meta Vigencia</c:v>
                </c:pt>
              </c:strCache>
            </c:strRef>
          </c:tx>
          <c:spPr>
            <a:solidFill>
              <a:srgbClr val="FF420E"/>
            </a:solidFill>
            <a:ln w="25400">
              <a:noFill/>
            </a:ln>
          </c:spPr>
          <c:invertIfNegative val="0"/>
          <c:cat>
            <c:strRef>
              <c:f>'CJ03'!$A$27:$A$39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'CJ03'!$C$27:$C$39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89CF-41C3-8278-4D70FDE964B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'CJ03'!$D$26</c:f>
              <c:strCache>
                <c:ptCount val="1"/>
                <c:pt idx="0">
                  <c:v>Meta - Rango</c:v>
                </c:pt>
              </c:strCache>
            </c:strRef>
          </c:tx>
          <c:spPr>
            <a:ln w="38100">
              <a:solidFill>
                <a:srgbClr val="FFD320"/>
              </a:solidFill>
              <a:prstDash val="solid"/>
            </a:ln>
          </c:spPr>
          <c:marker>
            <c:symbol val="none"/>
          </c:marker>
          <c:cat>
            <c:strRef>
              <c:f>'CJ03'!$A$27:$A$39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'CJ03'!$D$27:$D$39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89CF-41C3-8278-4D70FDE964B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'CS06'!$B$26</c:f>
              <c:strCache>
                <c:ptCount val="1"/>
                <c:pt idx="0">
                  <c:v>Datos</c:v>
                </c:pt>
              </c:strCache>
            </c:strRef>
          </c:tx>
          <c:spPr>
            <a:solidFill>
              <a:srgbClr val="004586"/>
            </a:solidFill>
            <a:ln w="25400">
              <a:noFill/>
            </a:ln>
          </c:spPr>
          <c:invertIfNegative val="0"/>
          <c:cat>
            <c:strRef>
              <c:f>'CS06'!$A$27:$A$39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'CS06'!$B$27:$B$39</c:f>
              <c:numCache>
                <c:formatCode>0%</c:formatCode>
                <c:ptCount val="13"/>
                <c:pt idx="0">
                  <c:v>0</c:v>
                </c:pt>
                <c:pt idx="1">
                  <c:v>0</c:v>
                </c:pt>
                <c:pt idx="2">
                  <c:v>0</c:v>
                </c:pt>
                <c:pt idx="3">
                  <c:v>0</c:v>
                </c:pt>
                <c:pt idx="4">
                  <c:v>0</c:v>
                </c:pt>
                <c:pt idx="5">
                  <c:v>0</c:v>
                </c:pt>
                <c:pt idx="6">
                  <c:v>0</c:v>
                </c:pt>
                <c:pt idx="7">
                  <c:v>0</c:v>
                </c:pt>
                <c:pt idx="8">
                  <c:v>0</c:v>
                </c:pt>
                <c:pt idx="9">
                  <c:v>0.33333333333333331</c:v>
                </c:pt>
                <c:pt idx="10">
                  <c:v>0</c:v>
                </c:pt>
                <c:pt idx="11">
                  <c:v>3</c:v>
                </c:pt>
                <c:pt idx="12">
                  <c:v>1</c:v>
                </c:pt>
              </c:numCache>
            </c:numRef>
          </c:val>
          <c:extLst>
            <c:ext xmlns:c16="http://schemas.microsoft.com/office/drawing/2014/chart" uri="{C3380CC4-5D6E-409C-BE32-E72D297353CC}">
              <c16:uniqueId val="{00000000-226B-43FB-8AE6-EDA56D5073CC}"/>
            </c:ext>
          </c:extLst>
        </c:ser>
        <c:ser>
          <c:idx val="1"/>
          <c:order val="1"/>
          <c:tx>
            <c:strRef>
              <c:f>'CS06'!$C$26</c:f>
              <c:strCache>
                <c:ptCount val="1"/>
                <c:pt idx="0">
                  <c:v>Meta Vigencia</c:v>
                </c:pt>
              </c:strCache>
            </c:strRef>
          </c:tx>
          <c:spPr>
            <a:solidFill>
              <a:srgbClr val="FF420E"/>
            </a:solidFill>
            <a:ln w="25400">
              <a:noFill/>
            </a:ln>
          </c:spPr>
          <c:invertIfNegative val="0"/>
          <c:cat>
            <c:strRef>
              <c:f>'CS06'!$A$27:$A$39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'CS06'!$C$27:$C$39</c:f>
              <c:numCache>
                <c:formatCode>0%</c:formatCode>
                <c:ptCount val="13"/>
                <c:pt idx="0">
                  <c:v>0</c:v>
                </c:pt>
                <c:pt idx="1">
                  <c:v>0</c:v>
                </c:pt>
                <c:pt idx="2">
                  <c:v>0</c:v>
                </c:pt>
                <c:pt idx="3">
                  <c:v>0</c:v>
                </c:pt>
                <c:pt idx="4">
                  <c:v>0</c:v>
                </c:pt>
                <c:pt idx="5">
                  <c:v>0</c:v>
                </c:pt>
                <c:pt idx="6">
                  <c:v>0</c:v>
                </c:pt>
                <c:pt idx="7">
                  <c:v>0</c:v>
                </c:pt>
                <c:pt idx="8">
                  <c:v>0</c:v>
                </c:pt>
                <c:pt idx="9">
                  <c:v>1</c:v>
                </c:pt>
                <c:pt idx="10">
                  <c:v>0</c:v>
                </c:pt>
                <c:pt idx="11">
                  <c:v>1</c:v>
                </c:pt>
                <c:pt idx="12">
                  <c:v>1</c:v>
                </c:pt>
              </c:numCache>
            </c:numRef>
          </c:val>
          <c:extLst>
            <c:ext xmlns:c16="http://schemas.microsoft.com/office/drawing/2014/chart" uri="{C3380CC4-5D6E-409C-BE32-E72D297353CC}">
              <c16:uniqueId val="{00000001-226B-43FB-8AE6-EDA56D5073C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'CS06'!$D$26</c:f>
              <c:strCache>
                <c:ptCount val="1"/>
                <c:pt idx="0">
                  <c:v>Meta - Rango</c:v>
                </c:pt>
              </c:strCache>
            </c:strRef>
          </c:tx>
          <c:spPr>
            <a:ln w="38100">
              <a:solidFill>
                <a:srgbClr val="FFD320"/>
              </a:solidFill>
              <a:prstDash val="solid"/>
            </a:ln>
          </c:spPr>
          <c:marker>
            <c:symbol val="none"/>
          </c:marker>
          <c:cat>
            <c:strRef>
              <c:f>'CS06'!$A$27:$A$39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26B-43FB-8AE6-EDA56D5073C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'CS08'!$B$26</c:f>
              <c:strCache>
                <c:ptCount val="1"/>
                <c:pt idx="0">
                  <c:v>Datos</c:v>
                </c:pt>
              </c:strCache>
            </c:strRef>
          </c:tx>
          <c:spPr>
            <a:solidFill>
              <a:srgbClr val="004586"/>
            </a:solidFill>
            <a:ln w="25400">
              <a:noFill/>
            </a:ln>
          </c:spPr>
          <c:invertIfNegative val="0"/>
          <c:cat>
            <c:strRef>
              <c:f>'CS08'!$A$27:$A$39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'CS08'!$B$27:$B$39</c:f>
              <c:numCache>
                <c:formatCode>0%</c:formatCode>
                <c:ptCount val="13"/>
                <c:pt idx="0">
                  <c:v>0</c:v>
                </c:pt>
                <c:pt idx="1">
                  <c:v>0</c:v>
                </c:pt>
                <c:pt idx="2">
                  <c:v>0</c:v>
                </c:pt>
                <c:pt idx="3">
                  <c:v>0</c:v>
                </c:pt>
                <c:pt idx="4">
                  <c:v>0</c:v>
                </c:pt>
                <c:pt idx="5">
                  <c:v>0</c:v>
                </c:pt>
                <c:pt idx="6">
                  <c:v>0</c:v>
                </c:pt>
                <c:pt idx="7">
                  <c:v>0</c:v>
                </c:pt>
                <c:pt idx="8">
                  <c:v>0</c:v>
                </c:pt>
                <c:pt idx="9">
                  <c:v>0.92100192678227355</c:v>
                </c:pt>
                <c:pt idx="10">
                  <c:v>0</c:v>
                </c:pt>
                <c:pt idx="11">
                  <c:v>1</c:v>
                </c:pt>
                <c:pt idx="12">
                  <c:v>0.92678571428571432</c:v>
                </c:pt>
              </c:numCache>
            </c:numRef>
          </c:val>
          <c:extLst>
            <c:ext xmlns:c16="http://schemas.microsoft.com/office/drawing/2014/chart" uri="{C3380CC4-5D6E-409C-BE32-E72D297353CC}">
              <c16:uniqueId val="{00000000-01CD-4846-A95E-C502482C7BB7}"/>
            </c:ext>
          </c:extLst>
        </c:ser>
        <c:ser>
          <c:idx val="1"/>
          <c:order val="1"/>
          <c:tx>
            <c:strRef>
              <c:f>'CS08'!$C$26</c:f>
              <c:strCache>
                <c:ptCount val="1"/>
                <c:pt idx="0">
                  <c:v>Meta Vigencia</c:v>
                </c:pt>
              </c:strCache>
            </c:strRef>
          </c:tx>
          <c:spPr>
            <a:solidFill>
              <a:srgbClr val="FF420E"/>
            </a:solidFill>
            <a:ln w="25400">
              <a:noFill/>
            </a:ln>
          </c:spPr>
          <c:invertIfNegative val="0"/>
          <c:cat>
            <c:strRef>
              <c:f>'CS08'!$A$27:$A$39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'CS08'!$C$27:$C$39</c:f>
              <c:numCache>
                <c:formatCode>0%</c:formatCode>
                <c:ptCount val="13"/>
                <c:pt idx="0">
                  <c:v>0</c:v>
                </c:pt>
                <c:pt idx="1">
                  <c:v>0</c:v>
                </c:pt>
                <c:pt idx="2">
                  <c:v>0</c:v>
                </c:pt>
                <c:pt idx="3">
                  <c:v>0</c:v>
                </c:pt>
                <c:pt idx="4">
                  <c:v>0</c:v>
                </c:pt>
                <c:pt idx="5">
                  <c:v>0</c:v>
                </c:pt>
                <c:pt idx="6">
                  <c:v>0</c:v>
                </c:pt>
                <c:pt idx="7">
                  <c:v>0</c:v>
                </c:pt>
                <c:pt idx="8">
                  <c:v>0</c:v>
                </c:pt>
                <c:pt idx="9">
                  <c:v>1</c:v>
                </c:pt>
                <c:pt idx="10">
                  <c:v>0</c:v>
                </c:pt>
                <c:pt idx="11">
                  <c:v>1</c:v>
                </c:pt>
                <c:pt idx="12">
                  <c:v>1</c:v>
                </c:pt>
              </c:numCache>
            </c:numRef>
          </c:val>
          <c:extLst>
            <c:ext xmlns:c16="http://schemas.microsoft.com/office/drawing/2014/chart" uri="{C3380CC4-5D6E-409C-BE32-E72D297353CC}">
              <c16:uniqueId val="{00000001-01CD-4846-A95E-C502482C7BB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'CS08'!$D$26</c:f>
              <c:strCache>
                <c:ptCount val="1"/>
                <c:pt idx="0">
                  <c:v>Meta - Rango</c:v>
                </c:pt>
              </c:strCache>
            </c:strRef>
          </c:tx>
          <c:spPr>
            <a:ln w="38100">
              <a:solidFill>
                <a:srgbClr val="FFD320"/>
              </a:solidFill>
              <a:prstDash val="solid"/>
            </a:ln>
          </c:spPr>
          <c:marker>
            <c:symbol val="none"/>
          </c:marker>
          <c:cat>
            <c:strRef>
              <c:f>'CS08'!$A$27:$A$39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'CS08'!$D$27:$D$39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01CD-4846-A95E-C502482C7BB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'FC02'!$B$26</c:f>
              <c:strCache>
                <c:ptCount val="1"/>
                <c:pt idx="0">
                  <c:v>Datos</c:v>
                </c:pt>
              </c:strCache>
            </c:strRef>
          </c:tx>
          <c:spPr>
            <a:solidFill>
              <a:srgbClr val="004586"/>
            </a:solidFill>
            <a:ln w="25400">
              <a:noFill/>
            </a:ln>
          </c:spPr>
          <c:invertIfNegative val="0"/>
          <c:cat>
            <c:strRef>
              <c:f>'FC02'!$A$27:$A$39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'FC02'!$B$27:$B$39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2DE8-407A-8D1B-A527A85603DA}"/>
            </c:ext>
          </c:extLst>
        </c:ser>
        <c:ser>
          <c:idx val="1"/>
          <c:order val="1"/>
          <c:tx>
            <c:strRef>
              <c:f>'FC02'!$C$26</c:f>
              <c:strCache>
                <c:ptCount val="1"/>
                <c:pt idx="0">
                  <c:v>Meta Vigencia</c:v>
                </c:pt>
              </c:strCache>
            </c:strRef>
          </c:tx>
          <c:spPr>
            <a:solidFill>
              <a:srgbClr val="FF420E"/>
            </a:solidFill>
            <a:ln w="25400">
              <a:noFill/>
            </a:ln>
          </c:spPr>
          <c:invertIfNegative val="0"/>
          <c:cat>
            <c:strRef>
              <c:f>'FC02'!$A$27:$A$39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'FC02'!$C$27:$C$39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2DE8-407A-8D1B-A527A85603D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'FC02'!$D$26</c:f>
              <c:strCache>
                <c:ptCount val="1"/>
                <c:pt idx="0">
                  <c:v>Meta - Rango</c:v>
                </c:pt>
              </c:strCache>
            </c:strRef>
          </c:tx>
          <c:spPr>
            <a:ln w="38100">
              <a:solidFill>
                <a:srgbClr val="FFD320"/>
              </a:solidFill>
              <a:prstDash val="solid"/>
            </a:ln>
          </c:spPr>
          <c:marker>
            <c:symbol val="none"/>
          </c:marker>
          <c:cat>
            <c:strRef>
              <c:f>'FC02'!$A$27:$A$39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'FC02'!$D$27:$D$39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DE8-407A-8D1B-A527A85603D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'GD01'!$B$26</c:f>
              <c:strCache>
                <c:ptCount val="1"/>
                <c:pt idx="0">
                  <c:v>Datos</c:v>
                </c:pt>
              </c:strCache>
            </c:strRef>
          </c:tx>
          <c:spPr>
            <a:solidFill>
              <a:srgbClr val="004586"/>
            </a:solidFill>
            <a:ln w="25400">
              <a:noFill/>
            </a:ln>
          </c:spPr>
          <c:invertIfNegative val="0"/>
          <c:cat>
            <c:strRef>
              <c:f>'GD01'!$A$27:$A$39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'GD01'!$B$27:$B$39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43F1-4382-B817-EEF48F218B6E}"/>
            </c:ext>
          </c:extLst>
        </c:ser>
        <c:ser>
          <c:idx val="1"/>
          <c:order val="1"/>
          <c:tx>
            <c:strRef>
              <c:f>'GD01'!$C$26</c:f>
              <c:strCache>
                <c:ptCount val="1"/>
                <c:pt idx="0">
                  <c:v>Meta Vigencia</c:v>
                </c:pt>
              </c:strCache>
            </c:strRef>
          </c:tx>
          <c:spPr>
            <a:solidFill>
              <a:srgbClr val="FF420E"/>
            </a:solidFill>
            <a:ln w="25400">
              <a:noFill/>
            </a:ln>
          </c:spPr>
          <c:invertIfNegative val="0"/>
          <c:cat>
            <c:strRef>
              <c:f>'GD01'!$A$27:$A$39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43F1-4382-B817-EEF48F218B6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'GD01'!$D$26</c:f>
              <c:strCache>
                <c:ptCount val="1"/>
                <c:pt idx="0">
                  <c:v>Meta - Rango</c:v>
                </c:pt>
              </c:strCache>
            </c:strRef>
          </c:tx>
          <c:spPr>
            <a:ln w="38100">
              <a:solidFill>
                <a:srgbClr val="FFD320"/>
              </a:solidFill>
              <a:prstDash val="solid"/>
            </a:ln>
          </c:spPr>
          <c:marker>
            <c:symbol val="none"/>
          </c:marker>
          <c:cat>
            <c:strRef>
              <c:f>'GD01'!$A$27:$A$39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43F1-4382-B817-EEF48F218B6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'GD12'!$B$26</c:f>
              <c:strCache>
                <c:ptCount val="1"/>
                <c:pt idx="0">
                  <c:v>Datos</c:v>
                </c:pt>
              </c:strCache>
            </c:strRef>
          </c:tx>
          <c:spPr>
            <a:solidFill>
              <a:srgbClr val="004586"/>
            </a:solidFill>
            <a:ln w="25400">
              <a:noFill/>
            </a:ln>
          </c:spPr>
          <c:invertIfNegative val="0"/>
          <c:cat>
            <c:strRef>
              <c:f>'GD12'!$A$27:$A$39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'GD12'!$B$27:$B$39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A8EE-4B5B-8FB4-CC11FCB45481}"/>
            </c:ext>
          </c:extLst>
        </c:ser>
        <c:ser>
          <c:idx val="1"/>
          <c:order val="1"/>
          <c:tx>
            <c:strRef>
              <c:f>'GD12'!$C$26</c:f>
              <c:strCache>
                <c:ptCount val="1"/>
                <c:pt idx="0">
                  <c:v>Meta Vigencia</c:v>
                </c:pt>
              </c:strCache>
            </c:strRef>
          </c:tx>
          <c:spPr>
            <a:solidFill>
              <a:srgbClr val="FF420E"/>
            </a:solidFill>
            <a:ln w="25400">
              <a:noFill/>
            </a:ln>
          </c:spPr>
          <c:invertIfNegative val="0"/>
          <c:cat>
            <c:strRef>
              <c:f>'GD12'!$A$27:$A$39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A8EE-4B5B-8FB4-CC11FCB4548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'GD12'!$D$26</c:f>
              <c:strCache>
                <c:ptCount val="1"/>
                <c:pt idx="0">
                  <c:v>Meta - Rango</c:v>
                </c:pt>
              </c:strCache>
            </c:strRef>
          </c:tx>
          <c:spPr>
            <a:ln w="38100">
              <a:solidFill>
                <a:srgbClr val="FFD320"/>
              </a:solidFill>
              <a:prstDash val="solid"/>
            </a:ln>
          </c:spPr>
          <c:marker>
            <c:symbol val="none"/>
          </c:marker>
          <c:cat>
            <c:strRef>
              <c:f>'GD12'!$A$27:$A$39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8EE-4B5B-8FB4-CC11FCB4548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'GG03'!$B$26</c:f>
              <c:strCache>
                <c:ptCount val="1"/>
                <c:pt idx="0">
                  <c:v>Datos</c:v>
                </c:pt>
              </c:strCache>
            </c:strRef>
          </c:tx>
          <c:spPr>
            <a:solidFill>
              <a:srgbClr val="004586"/>
            </a:solidFill>
            <a:ln w="25400">
              <a:noFill/>
            </a:ln>
          </c:spPr>
          <c:invertIfNegative val="0"/>
          <c:cat>
            <c:strRef>
              <c:f>'GG03'!$A$27:$A$39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'GG03'!$B$27:$B$39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BA48-439E-9F7D-977ACD0E7261}"/>
            </c:ext>
          </c:extLst>
        </c:ser>
        <c:ser>
          <c:idx val="1"/>
          <c:order val="1"/>
          <c:tx>
            <c:strRef>
              <c:f>'GG03'!$C$26</c:f>
              <c:strCache>
                <c:ptCount val="1"/>
                <c:pt idx="0">
                  <c:v>Meta Vigencia</c:v>
                </c:pt>
              </c:strCache>
            </c:strRef>
          </c:tx>
          <c:spPr>
            <a:solidFill>
              <a:srgbClr val="FF420E"/>
            </a:solidFill>
            <a:ln w="25400">
              <a:noFill/>
            </a:ln>
          </c:spPr>
          <c:invertIfNegative val="0"/>
          <c:cat>
            <c:strRef>
              <c:f>'GG03'!$A$27:$A$39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BA48-439E-9F7D-977ACD0E726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'GG03'!$D$26</c:f>
              <c:strCache>
                <c:ptCount val="1"/>
                <c:pt idx="0">
                  <c:v>Meta - Rango</c:v>
                </c:pt>
              </c:strCache>
            </c:strRef>
          </c:tx>
          <c:spPr>
            <a:ln w="38100">
              <a:solidFill>
                <a:srgbClr val="FFD320"/>
              </a:solidFill>
              <a:prstDash val="solid"/>
            </a:ln>
          </c:spPr>
          <c:marker>
            <c:symbol val="none"/>
          </c:marker>
          <c:cat>
            <c:strRef>
              <c:f>'GG03'!$A$27:$A$39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BA48-439E-9F7D-977ACD0E726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'JC03'!$B$25</c:f>
              <c:strCache>
                <c:ptCount val="1"/>
                <c:pt idx="0">
                  <c:v>Datos</c:v>
                </c:pt>
              </c:strCache>
            </c:strRef>
          </c:tx>
          <c:spPr>
            <a:solidFill>
              <a:srgbClr val="004586"/>
            </a:solidFill>
            <a:ln w="25400">
              <a:noFill/>
            </a:ln>
          </c:spPr>
          <c:invertIfNegative val="0"/>
          <c:cat>
            <c:strRef>
              <c:f>'JC03'!$A$26:$A$38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'JC03'!$B$26:$B$38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0050-4924-8A38-3482F20ECA6A}"/>
            </c:ext>
          </c:extLst>
        </c:ser>
        <c:ser>
          <c:idx val="1"/>
          <c:order val="1"/>
          <c:tx>
            <c:strRef>
              <c:f>'JC03'!$C$25</c:f>
              <c:strCache>
                <c:ptCount val="1"/>
                <c:pt idx="0">
                  <c:v>Meta Vigencia</c:v>
                </c:pt>
              </c:strCache>
            </c:strRef>
          </c:tx>
          <c:spPr>
            <a:solidFill>
              <a:srgbClr val="FF420E"/>
            </a:solidFill>
            <a:ln w="25400">
              <a:noFill/>
            </a:ln>
          </c:spPr>
          <c:invertIfNegative val="0"/>
          <c:cat>
            <c:strRef>
              <c:f>'JC03'!$A$26:$A$38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'JC03'!$C$26:$C$38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0050-4924-8A38-3482F20ECA6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'JC03'!$D$25</c:f>
              <c:strCache>
                <c:ptCount val="1"/>
                <c:pt idx="0">
                  <c:v>Meta - Rango</c:v>
                </c:pt>
              </c:strCache>
            </c:strRef>
          </c:tx>
          <c:spPr>
            <a:ln w="38100">
              <a:solidFill>
                <a:srgbClr val="FFD320"/>
              </a:solidFill>
              <a:prstDash val="solid"/>
            </a:ln>
          </c:spPr>
          <c:marker>
            <c:symbol val="none"/>
          </c:marker>
          <c:cat>
            <c:strRef>
              <c:f>'JC03'!$A$26:$A$38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0050-4924-8A38-3482F20ECA6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'GG04'!$B$26</c:f>
              <c:strCache>
                <c:ptCount val="1"/>
                <c:pt idx="0">
                  <c:v>Datos</c:v>
                </c:pt>
              </c:strCache>
            </c:strRef>
          </c:tx>
          <c:spPr>
            <a:solidFill>
              <a:srgbClr val="004586"/>
            </a:solidFill>
            <a:ln w="25400">
              <a:noFill/>
            </a:ln>
          </c:spPr>
          <c:invertIfNegative val="0"/>
          <c:cat>
            <c:strRef>
              <c:f>'GG04'!$A$27:$A$39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'GG04'!$B$27:$B$39</c:f>
              <c:numCache>
                <c:formatCode>0%</c:formatCode>
                <c:ptCount val="13"/>
                <c:pt idx="0">
                  <c:v>0</c:v>
                </c:pt>
                <c:pt idx="1">
                  <c:v>0</c:v>
                </c:pt>
                <c:pt idx="2">
                  <c:v>1</c:v>
                </c:pt>
                <c:pt idx="3">
                  <c:v>0</c:v>
                </c:pt>
                <c:pt idx="4">
                  <c:v>0</c:v>
                </c:pt>
                <c:pt idx="5">
                  <c:v>1</c:v>
                </c:pt>
                <c:pt idx="6">
                  <c:v>0</c:v>
                </c:pt>
                <c:pt idx="7">
                  <c:v>0</c:v>
                </c:pt>
                <c:pt idx="8">
                  <c:v>0.5</c:v>
                </c:pt>
                <c:pt idx="9">
                  <c:v>0</c:v>
                </c:pt>
                <c:pt idx="10">
                  <c:v>0</c:v>
                </c:pt>
                <c:pt idx="11">
                  <c:v>1</c:v>
                </c:pt>
                <c:pt idx="12">
                  <c:v>0.8571428571428571</c:v>
                </c:pt>
              </c:numCache>
            </c:numRef>
          </c:val>
          <c:extLst>
            <c:ext xmlns:c16="http://schemas.microsoft.com/office/drawing/2014/chart" uri="{C3380CC4-5D6E-409C-BE32-E72D297353CC}">
              <c16:uniqueId val="{00000000-46FE-47D0-9B56-E39461BC1CDB}"/>
            </c:ext>
          </c:extLst>
        </c:ser>
        <c:ser>
          <c:idx val="1"/>
          <c:order val="1"/>
          <c:tx>
            <c:strRef>
              <c:f>'GG04'!$C$26</c:f>
              <c:strCache>
                <c:ptCount val="1"/>
                <c:pt idx="0">
                  <c:v>Meta Vigencia</c:v>
                </c:pt>
              </c:strCache>
            </c:strRef>
          </c:tx>
          <c:spPr>
            <a:solidFill>
              <a:srgbClr val="FF420E"/>
            </a:solidFill>
            <a:ln w="25400">
              <a:noFill/>
            </a:ln>
          </c:spPr>
          <c:invertIfNegative val="0"/>
          <c:cat>
            <c:strRef>
              <c:f>'GG04'!$A$27:$A$39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'GG04'!$C$27:$C$39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46FE-47D0-9B56-E39461BC1CD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'GG04'!$D$26</c:f>
              <c:strCache>
                <c:ptCount val="1"/>
                <c:pt idx="0">
                  <c:v>Meta - Rango</c:v>
                </c:pt>
              </c:strCache>
            </c:strRef>
          </c:tx>
          <c:spPr>
            <a:ln w="38100">
              <a:solidFill>
                <a:srgbClr val="FFD320"/>
              </a:solidFill>
              <a:prstDash val="solid"/>
            </a:ln>
          </c:spPr>
          <c:marker>
            <c:symbol val="none"/>
          </c:marker>
          <c:cat>
            <c:strRef>
              <c:f>'GG04'!$A$27:$A$39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46FE-47D0-9B56-E39461BC1CD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'GP02'!$B$26</c:f>
              <c:strCache>
                <c:ptCount val="1"/>
                <c:pt idx="0">
                  <c:v>Datos</c:v>
                </c:pt>
              </c:strCache>
            </c:strRef>
          </c:tx>
          <c:spPr>
            <a:solidFill>
              <a:srgbClr val="004586"/>
            </a:solidFill>
            <a:ln w="25400">
              <a:noFill/>
            </a:ln>
          </c:spPr>
          <c:invertIfNegative val="0"/>
          <c:cat>
            <c:strRef>
              <c:f>'GP02'!$A$27:$A$39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'GP02'!$B$27:$B$39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8647-46EA-8497-5E65364BA325}"/>
            </c:ext>
          </c:extLst>
        </c:ser>
        <c:ser>
          <c:idx val="1"/>
          <c:order val="1"/>
          <c:tx>
            <c:strRef>
              <c:f>'GP02'!$C$26</c:f>
              <c:strCache>
                <c:ptCount val="1"/>
                <c:pt idx="0">
                  <c:v>Meta Vigencia</c:v>
                </c:pt>
              </c:strCache>
            </c:strRef>
          </c:tx>
          <c:spPr>
            <a:solidFill>
              <a:srgbClr val="FF420E"/>
            </a:solidFill>
            <a:ln w="25400">
              <a:noFill/>
            </a:ln>
          </c:spPr>
          <c:invertIfNegative val="0"/>
          <c:cat>
            <c:strRef>
              <c:f>'GP02'!$A$27:$A$39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'GP02'!$C$27:$C$39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8647-46EA-8497-5E65364BA32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'GP02'!$D$26</c:f>
              <c:strCache>
                <c:ptCount val="1"/>
                <c:pt idx="0">
                  <c:v>Meta - Rango</c:v>
                </c:pt>
              </c:strCache>
            </c:strRef>
          </c:tx>
          <c:spPr>
            <a:ln w="38100">
              <a:solidFill>
                <a:srgbClr val="FFD320"/>
              </a:solidFill>
              <a:prstDash val="solid"/>
            </a:ln>
          </c:spPr>
          <c:marker>
            <c:symbol val="none"/>
          </c:marker>
          <c:cat>
            <c:strRef>
              <c:f>'GP02'!$A$27:$A$39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8647-46EA-8497-5E65364BA32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'GP03'!$B$26</c:f>
              <c:strCache>
                <c:ptCount val="1"/>
                <c:pt idx="0">
                  <c:v>Datos</c:v>
                </c:pt>
              </c:strCache>
            </c:strRef>
          </c:tx>
          <c:spPr>
            <a:solidFill>
              <a:srgbClr val="004586"/>
            </a:solidFill>
            <a:ln w="25400">
              <a:noFill/>
            </a:ln>
          </c:spPr>
          <c:invertIfNegative val="0"/>
          <c:cat>
            <c:strRef>
              <c:f>'GP03'!$A$27:$A$39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'GP03'!$B$27:$B$39</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0-DBE8-4794-AD40-22F5F462035F}"/>
            </c:ext>
          </c:extLst>
        </c:ser>
        <c:ser>
          <c:idx val="1"/>
          <c:order val="1"/>
          <c:tx>
            <c:strRef>
              <c:f>'GP03'!$C$26</c:f>
              <c:strCache>
                <c:ptCount val="1"/>
                <c:pt idx="0">
                  <c:v>Meta Vigencia</c:v>
                </c:pt>
              </c:strCache>
            </c:strRef>
          </c:tx>
          <c:spPr>
            <a:solidFill>
              <a:srgbClr val="FF420E"/>
            </a:solidFill>
            <a:ln w="25400">
              <a:noFill/>
            </a:ln>
          </c:spPr>
          <c:invertIfNegative val="0"/>
          <c:cat>
            <c:strRef>
              <c:f>'GP03'!$A$27:$A$39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'GP03'!$C$27:$C$39</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DBE8-4794-AD40-22F5F462035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'GP03'!$D$26</c:f>
              <c:strCache>
                <c:ptCount val="1"/>
                <c:pt idx="0">
                  <c:v>Meta - Rango</c:v>
                </c:pt>
              </c:strCache>
            </c:strRef>
          </c:tx>
          <c:spPr>
            <a:ln w="38100">
              <a:solidFill>
                <a:srgbClr val="FFD320"/>
              </a:solidFill>
              <a:prstDash val="solid"/>
            </a:ln>
          </c:spPr>
          <c:marker>
            <c:symbol val="none"/>
          </c:marker>
          <c:cat>
            <c:strRef>
              <c:f>'GP03'!$A$27:$A$39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DBE8-4794-AD40-22F5F462035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'GP04'!$B$26</c:f>
              <c:strCache>
                <c:ptCount val="1"/>
                <c:pt idx="0">
                  <c:v>Datos</c:v>
                </c:pt>
              </c:strCache>
            </c:strRef>
          </c:tx>
          <c:spPr>
            <a:solidFill>
              <a:srgbClr val="004586"/>
            </a:solidFill>
            <a:ln w="25400">
              <a:noFill/>
            </a:ln>
          </c:spPr>
          <c:invertIfNegative val="0"/>
          <c:cat>
            <c:strRef>
              <c:f>'GP04'!$A$27:$A$39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'GP04'!$B$27:$B$39</c:f>
              <c:numCache>
                <c:formatCode>0%</c:formatCode>
                <c:ptCount val="13"/>
                <c:pt idx="0">
                  <c:v>0</c:v>
                </c:pt>
                <c:pt idx="1">
                  <c:v>0</c:v>
                </c:pt>
                <c:pt idx="2">
                  <c:v>0.38505955893562527</c:v>
                </c:pt>
                <c:pt idx="3">
                  <c:v>0</c:v>
                </c:pt>
                <c:pt idx="4">
                  <c:v>0</c:v>
                </c:pt>
                <c:pt idx="5">
                  <c:v>0.53345484499396245</c:v>
                </c:pt>
                <c:pt idx="6">
                  <c:v>0</c:v>
                </c:pt>
                <c:pt idx="7">
                  <c:v>0</c:v>
                </c:pt>
                <c:pt idx="8">
                  <c:v>0</c:v>
                </c:pt>
                <c:pt idx="9">
                  <c:v>0</c:v>
                </c:pt>
                <c:pt idx="10">
                  <c:v>0</c:v>
                </c:pt>
                <c:pt idx="11">
                  <c:v>0.85524005713984497</c:v>
                </c:pt>
                <c:pt idx="12">
                  <c:v>0.59125148702314423</c:v>
                </c:pt>
              </c:numCache>
            </c:numRef>
          </c:val>
          <c:extLst>
            <c:ext xmlns:c16="http://schemas.microsoft.com/office/drawing/2014/chart" uri="{C3380CC4-5D6E-409C-BE32-E72D297353CC}">
              <c16:uniqueId val="{00000000-754F-42D2-8423-270B2BBC8A69}"/>
            </c:ext>
          </c:extLst>
        </c:ser>
        <c:ser>
          <c:idx val="1"/>
          <c:order val="1"/>
          <c:tx>
            <c:strRef>
              <c:f>'GP04'!$C$26</c:f>
              <c:strCache>
                <c:ptCount val="1"/>
                <c:pt idx="0">
                  <c:v>Meta Vigencia</c:v>
                </c:pt>
              </c:strCache>
            </c:strRef>
          </c:tx>
          <c:spPr>
            <a:solidFill>
              <a:srgbClr val="FF420E"/>
            </a:solidFill>
            <a:ln w="25400">
              <a:noFill/>
            </a:ln>
          </c:spPr>
          <c:invertIfNegative val="0"/>
          <c:cat>
            <c:strRef>
              <c:f>'GP04'!$A$27:$A$39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'GP04'!$C$27:$C$39</c:f>
              <c:numCache>
                <c:formatCode>0%</c:formatCode>
                <c:ptCount val="13"/>
                <c:pt idx="0">
                  <c:v>0</c:v>
                </c:pt>
                <c:pt idx="1">
                  <c:v>0</c:v>
                </c:pt>
                <c:pt idx="2">
                  <c:v>1</c:v>
                </c:pt>
                <c:pt idx="3">
                  <c:v>0</c:v>
                </c:pt>
                <c:pt idx="4">
                  <c:v>0</c:v>
                </c:pt>
                <c:pt idx="5">
                  <c:v>1</c:v>
                </c:pt>
                <c:pt idx="6">
                  <c:v>0</c:v>
                </c:pt>
                <c:pt idx="7">
                  <c:v>0</c:v>
                </c:pt>
                <c:pt idx="8">
                  <c:v>0</c:v>
                </c:pt>
                <c:pt idx="9">
                  <c:v>0</c:v>
                </c:pt>
                <c:pt idx="10">
                  <c:v>0</c:v>
                </c:pt>
                <c:pt idx="11">
                  <c:v>1</c:v>
                </c:pt>
                <c:pt idx="12">
                  <c:v>0.95</c:v>
                </c:pt>
              </c:numCache>
            </c:numRef>
          </c:val>
          <c:extLst>
            <c:ext xmlns:c16="http://schemas.microsoft.com/office/drawing/2014/chart" uri="{C3380CC4-5D6E-409C-BE32-E72D297353CC}">
              <c16:uniqueId val="{00000001-754F-42D2-8423-270B2BBC8A6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'GP04'!$D$26</c:f>
              <c:strCache>
                <c:ptCount val="1"/>
                <c:pt idx="0">
                  <c:v>Meta - Rango</c:v>
                </c:pt>
              </c:strCache>
            </c:strRef>
          </c:tx>
          <c:spPr>
            <a:ln w="38100">
              <a:solidFill>
                <a:srgbClr val="FFD320"/>
              </a:solidFill>
              <a:prstDash val="solid"/>
            </a:ln>
          </c:spPr>
          <c:marker>
            <c:symbol val="none"/>
          </c:marker>
          <c:cat>
            <c:strRef>
              <c:f>'GP04'!$A$27:$A$39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'GP04'!$D$27:$D$39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54F-42D2-8423-270B2BBC8A6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'GP05'!$B$26</c:f>
              <c:strCache>
                <c:ptCount val="1"/>
                <c:pt idx="0">
                  <c:v>Datos</c:v>
                </c:pt>
              </c:strCache>
            </c:strRef>
          </c:tx>
          <c:spPr>
            <a:solidFill>
              <a:srgbClr val="004586"/>
            </a:solidFill>
            <a:ln w="25400">
              <a:noFill/>
            </a:ln>
          </c:spPr>
          <c:invertIfNegative val="0"/>
          <c:cat>
            <c:strRef>
              <c:f>'GP05'!$A$27:$A$39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'GP05'!$B$27:$B$39</c:f>
              <c:numCache>
                <c:formatCode>0%</c:formatCode>
                <c:ptCount val="13"/>
                <c:pt idx="0">
                  <c:v>0</c:v>
                </c:pt>
                <c:pt idx="1">
                  <c:v>0</c:v>
                </c:pt>
                <c:pt idx="2">
                  <c:v>13.041823184134685</c:v>
                </c:pt>
                <c:pt idx="3">
                  <c:v>0</c:v>
                </c:pt>
                <c:pt idx="4">
                  <c:v>0</c:v>
                </c:pt>
                <c:pt idx="5">
                  <c:v>0.33486154467323315</c:v>
                </c:pt>
                <c:pt idx="6">
                  <c:v>0</c:v>
                </c:pt>
                <c:pt idx="7">
                  <c:v>0</c:v>
                </c:pt>
                <c:pt idx="8">
                  <c:v>0.55297868201317535</c:v>
                </c:pt>
                <c:pt idx="9">
                  <c:v>0</c:v>
                </c:pt>
                <c:pt idx="10">
                  <c:v>0</c:v>
                </c:pt>
                <c:pt idx="11">
                  <c:v>0.84150051535422621</c:v>
                </c:pt>
                <c:pt idx="12">
                  <c:v>3.6927909815438293</c:v>
                </c:pt>
              </c:numCache>
            </c:numRef>
          </c:val>
          <c:extLst>
            <c:ext xmlns:c16="http://schemas.microsoft.com/office/drawing/2014/chart" uri="{C3380CC4-5D6E-409C-BE32-E72D297353CC}">
              <c16:uniqueId val="{00000000-1936-4227-BEA8-71F8F37197EE}"/>
            </c:ext>
          </c:extLst>
        </c:ser>
        <c:ser>
          <c:idx val="1"/>
          <c:order val="1"/>
          <c:tx>
            <c:strRef>
              <c:f>'GP05'!$C$26</c:f>
              <c:strCache>
                <c:ptCount val="1"/>
                <c:pt idx="0">
                  <c:v>Meta Vigencia</c:v>
                </c:pt>
              </c:strCache>
            </c:strRef>
          </c:tx>
          <c:spPr>
            <a:solidFill>
              <a:srgbClr val="FF420E"/>
            </a:solidFill>
            <a:ln w="25400">
              <a:noFill/>
            </a:ln>
          </c:spPr>
          <c:invertIfNegative val="0"/>
          <c:cat>
            <c:strRef>
              <c:f>'GP05'!$A$27:$A$39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'GP05'!$C$27:$C$39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0.85</c:v>
                </c:pt>
              </c:numCache>
            </c:numRef>
          </c:val>
          <c:extLst>
            <c:ext xmlns:c16="http://schemas.microsoft.com/office/drawing/2014/chart" uri="{C3380CC4-5D6E-409C-BE32-E72D297353CC}">
              <c16:uniqueId val="{00000001-1936-4227-BEA8-71F8F37197E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'GP05'!$D$26</c:f>
              <c:strCache>
                <c:ptCount val="1"/>
                <c:pt idx="0">
                  <c:v>Meta - Rango</c:v>
                </c:pt>
              </c:strCache>
            </c:strRef>
          </c:tx>
          <c:spPr>
            <a:ln w="38100">
              <a:solidFill>
                <a:srgbClr val="FFD320"/>
              </a:solidFill>
              <a:prstDash val="solid"/>
            </a:ln>
          </c:spPr>
          <c:marker>
            <c:symbol val="none"/>
          </c:marker>
          <c:cat>
            <c:strRef>
              <c:f>'GP05'!$A$27:$A$39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'GP05'!$D$27:$D$39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936-4227-BEA8-71F8F37197E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'GP06'!$B$26</c:f>
              <c:strCache>
                <c:ptCount val="1"/>
                <c:pt idx="0">
                  <c:v>Datos</c:v>
                </c:pt>
              </c:strCache>
            </c:strRef>
          </c:tx>
          <c:spPr>
            <a:solidFill>
              <a:srgbClr val="004586"/>
            </a:solidFill>
            <a:ln w="25400">
              <a:noFill/>
            </a:ln>
          </c:spPr>
          <c:invertIfNegative val="0"/>
          <c:cat>
            <c:strRef>
              <c:f>'GP06'!$A$27:$A$39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'GP06'!$B$27:$B$39</c:f>
              <c:numCache>
                <c:formatCode>0%</c:formatCode>
                <c:ptCount val="13"/>
                <c:pt idx="0">
                  <c:v>0</c:v>
                </c:pt>
                <c:pt idx="1">
                  <c:v>0</c:v>
                </c:pt>
                <c:pt idx="2">
                  <c:v>0.2697229696066239</c:v>
                </c:pt>
                <c:pt idx="3">
                  <c:v>0</c:v>
                </c:pt>
                <c:pt idx="4">
                  <c:v>0</c:v>
                </c:pt>
                <c:pt idx="5">
                  <c:v>0.41658119901710261</c:v>
                </c:pt>
                <c:pt idx="6">
                  <c:v>0</c:v>
                </c:pt>
                <c:pt idx="7">
                  <c:v>0</c:v>
                </c:pt>
                <c:pt idx="8">
                  <c:v>0</c:v>
                </c:pt>
                <c:pt idx="9">
                  <c:v>0</c:v>
                </c:pt>
                <c:pt idx="10">
                  <c:v>0</c:v>
                </c:pt>
                <c:pt idx="11">
                  <c:v>0.80234646759583328</c:v>
                </c:pt>
                <c:pt idx="12">
                  <c:v>0.49621687873985326</c:v>
                </c:pt>
              </c:numCache>
            </c:numRef>
          </c:val>
          <c:extLst>
            <c:ext xmlns:c16="http://schemas.microsoft.com/office/drawing/2014/chart" uri="{C3380CC4-5D6E-409C-BE32-E72D297353CC}">
              <c16:uniqueId val="{00000000-7A95-49F1-A9DA-A0608E3E0360}"/>
            </c:ext>
          </c:extLst>
        </c:ser>
        <c:ser>
          <c:idx val="1"/>
          <c:order val="1"/>
          <c:tx>
            <c:strRef>
              <c:f>'GP06'!$C$26</c:f>
              <c:strCache>
                <c:ptCount val="1"/>
                <c:pt idx="0">
                  <c:v>Meta Vigencia</c:v>
                </c:pt>
              </c:strCache>
            </c:strRef>
          </c:tx>
          <c:spPr>
            <a:solidFill>
              <a:srgbClr val="FF420E"/>
            </a:solidFill>
            <a:ln w="25400">
              <a:noFill/>
            </a:ln>
          </c:spPr>
          <c:invertIfNegative val="0"/>
          <c:cat>
            <c:strRef>
              <c:f>'GP06'!$A$27:$A$39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'GP06'!$C$27:$C$39</c:f>
              <c:numCache>
                <c:formatCode>0%</c:formatCode>
                <c:ptCount val="13"/>
                <c:pt idx="0">
                  <c:v>0</c:v>
                </c:pt>
                <c:pt idx="1">
                  <c:v>0</c:v>
                </c:pt>
                <c:pt idx="2">
                  <c:v>1</c:v>
                </c:pt>
                <c:pt idx="3">
                  <c:v>0</c:v>
                </c:pt>
                <c:pt idx="4">
                  <c:v>0</c:v>
                </c:pt>
                <c:pt idx="5">
                  <c:v>1</c:v>
                </c:pt>
                <c:pt idx="6">
                  <c:v>0</c:v>
                </c:pt>
                <c:pt idx="7">
                  <c:v>0</c:v>
                </c:pt>
                <c:pt idx="8">
                  <c:v>0</c:v>
                </c:pt>
                <c:pt idx="9">
                  <c:v>0</c:v>
                </c:pt>
                <c:pt idx="10">
                  <c:v>0</c:v>
                </c:pt>
                <c:pt idx="11">
                  <c:v>1</c:v>
                </c:pt>
                <c:pt idx="12">
                  <c:v>0.94</c:v>
                </c:pt>
              </c:numCache>
            </c:numRef>
          </c:val>
          <c:extLst>
            <c:ext xmlns:c16="http://schemas.microsoft.com/office/drawing/2014/chart" uri="{C3380CC4-5D6E-409C-BE32-E72D297353CC}">
              <c16:uniqueId val="{00000001-7A95-49F1-A9DA-A0608E3E036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'GP06'!$D$26</c:f>
              <c:strCache>
                <c:ptCount val="1"/>
                <c:pt idx="0">
                  <c:v>Meta - Rango</c:v>
                </c:pt>
              </c:strCache>
            </c:strRef>
          </c:tx>
          <c:spPr>
            <a:ln w="38100">
              <a:solidFill>
                <a:srgbClr val="FFD320"/>
              </a:solidFill>
              <a:prstDash val="solid"/>
            </a:ln>
          </c:spPr>
          <c:marker>
            <c:symbol val="none"/>
          </c:marker>
          <c:cat>
            <c:strRef>
              <c:f>'GP06'!$A$27:$A$39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'GP06'!$D$27:$D$39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A95-49F1-A9DA-A0608E3E036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'GP07'!$B$26</c:f>
              <c:strCache>
                <c:ptCount val="1"/>
                <c:pt idx="0">
                  <c:v>Datos</c:v>
                </c:pt>
              </c:strCache>
            </c:strRef>
          </c:tx>
          <c:spPr>
            <a:solidFill>
              <a:srgbClr val="004586"/>
            </a:solidFill>
            <a:ln w="25400">
              <a:noFill/>
            </a:ln>
          </c:spPr>
          <c:invertIfNegative val="0"/>
          <c:cat>
            <c:strRef>
              <c:f>'GP07'!$A$27:$A$39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'GP07'!$B$27:$B$39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BBED-4EA3-84EC-95C1F5AEF161}"/>
            </c:ext>
          </c:extLst>
        </c:ser>
        <c:ser>
          <c:idx val="1"/>
          <c:order val="1"/>
          <c:tx>
            <c:strRef>
              <c:f>'GP07'!$C$26</c:f>
              <c:strCache>
                <c:ptCount val="1"/>
                <c:pt idx="0">
                  <c:v>Meta Vigencia</c:v>
                </c:pt>
              </c:strCache>
            </c:strRef>
          </c:tx>
          <c:spPr>
            <a:solidFill>
              <a:srgbClr val="FF420E"/>
            </a:solidFill>
            <a:ln w="25400">
              <a:noFill/>
            </a:ln>
          </c:spPr>
          <c:invertIfNegative val="0"/>
          <c:cat>
            <c:strRef>
              <c:f>'GP07'!$A$27:$A$39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'GP07'!$C$27:$C$39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BBED-4EA3-84EC-95C1F5AEF16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'GP07'!$D$26</c:f>
              <c:strCache>
                <c:ptCount val="1"/>
                <c:pt idx="0">
                  <c:v>Meta - Rango</c:v>
                </c:pt>
              </c:strCache>
            </c:strRef>
          </c:tx>
          <c:spPr>
            <a:ln w="38100">
              <a:solidFill>
                <a:srgbClr val="FFD320"/>
              </a:solidFill>
              <a:prstDash val="solid"/>
            </a:ln>
          </c:spPr>
          <c:marker>
            <c:symbol val="none"/>
          </c:marker>
          <c:cat>
            <c:strRef>
              <c:f>'GP07'!$A$27:$A$39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'GP07'!$D$27:$D$39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BBED-4EA3-84EC-95C1F5AEF16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'GP08'!$B$26</c:f>
              <c:strCache>
                <c:ptCount val="1"/>
                <c:pt idx="0">
                  <c:v>Datos</c:v>
                </c:pt>
              </c:strCache>
            </c:strRef>
          </c:tx>
          <c:spPr>
            <a:solidFill>
              <a:srgbClr val="004586"/>
            </a:solidFill>
            <a:ln w="25400">
              <a:noFill/>
            </a:ln>
          </c:spPr>
          <c:invertIfNegative val="0"/>
          <c:cat>
            <c:strRef>
              <c:f>'GP08'!$A$27:$A$39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'GP08'!$B$27:$B$39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1D34-4F38-996D-8EC929B968A3}"/>
            </c:ext>
          </c:extLst>
        </c:ser>
        <c:ser>
          <c:idx val="1"/>
          <c:order val="1"/>
          <c:tx>
            <c:strRef>
              <c:f>'GP08'!$C$26</c:f>
              <c:strCache>
                <c:ptCount val="1"/>
                <c:pt idx="0">
                  <c:v>Meta Vigencia</c:v>
                </c:pt>
              </c:strCache>
            </c:strRef>
          </c:tx>
          <c:spPr>
            <a:solidFill>
              <a:srgbClr val="FF420E"/>
            </a:solidFill>
            <a:ln w="25400">
              <a:noFill/>
            </a:ln>
          </c:spPr>
          <c:invertIfNegative val="0"/>
          <c:cat>
            <c:strRef>
              <c:f>'GP08'!$A$27:$A$39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'GP08'!$C$27:$C$39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1D34-4F38-996D-8EC929B968A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'GP08'!$D$26</c:f>
              <c:strCache>
                <c:ptCount val="1"/>
                <c:pt idx="0">
                  <c:v>Meta - Rango</c:v>
                </c:pt>
              </c:strCache>
            </c:strRef>
          </c:tx>
          <c:spPr>
            <a:ln w="38100">
              <a:solidFill>
                <a:srgbClr val="FFD320"/>
              </a:solidFill>
              <a:prstDash val="solid"/>
            </a:ln>
          </c:spPr>
          <c:marker>
            <c:symbol val="none"/>
          </c:marker>
          <c:cat>
            <c:strRef>
              <c:f>'GP08'!$A$27:$A$39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'GP08'!$D$27:$D$39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D34-4F38-996D-8EC929B968A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'GP09'!$B$26</c:f>
              <c:strCache>
                <c:ptCount val="1"/>
                <c:pt idx="0">
                  <c:v>Datos</c:v>
                </c:pt>
              </c:strCache>
            </c:strRef>
          </c:tx>
          <c:spPr>
            <a:solidFill>
              <a:srgbClr val="004586"/>
            </a:solidFill>
            <a:ln w="25400">
              <a:noFill/>
            </a:ln>
          </c:spPr>
          <c:invertIfNegative val="0"/>
          <c:cat>
            <c:strRef>
              <c:f>'GP09'!$A$27:$A$39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'GP09'!$B$27:$B$39</c:f>
              <c:numCache>
                <c:formatCode>0%</c:formatCode>
                <c:ptCount val="13"/>
                <c:pt idx="0">
                  <c:v>0</c:v>
                </c:pt>
                <c:pt idx="1">
                  <c:v>0</c:v>
                </c:pt>
                <c:pt idx="2">
                  <c:v>0</c:v>
                </c:pt>
                <c:pt idx="3">
                  <c:v>0</c:v>
                </c:pt>
                <c:pt idx="4">
                  <c:v>0</c:v>
                </c:pt>
                <c:pt idx="5">
                  <c:v>0</c:v>
                </c:pt>
                <c:pt idx="6">
                  <c:v>0.90258487010942712</c:v>
                </c:pt>
                <c:pt idx="7">
                  <c:v>9.1452692795852641</c:v>
                </c:pt>
                <c:pt idx="8">
                  <c:v>0</c:v>
                </c:pt>
                <c:pt idx="9">
                  <c:v>0</c:v>
                </c:pt>
                <c:pt idx="10">
                  <c:v>0</c:v>
                </c:pt>
                <c:pt idx="11">
                  <c:v>0</c:v>
                </c:pt>
                <c:pt idx="12">
                  <c:v>1.6526827702061453</c:v>
                </c:pt>
              </c:numCache>
            </c:numRef>
          </c:val>
          <c:extLst>
            <c:ext xmlns:c16="http://schemas.microsoft.com/office/drawing/2014/chart" uri="{C3380CC4-5D6E-409C-BE32-E72D297353CC}">
              <c16:uniqueId val="{00000000-B135-480D-B9D7-F9BC89A95692}"/>
            </c:ext>
          </c:extLst>
        </c:ser>
        <c:ser>
          <c:idx val="1"/>
          <c:order val="1"/>
          <c:tx>
            <c:strRef>
              <c:f>'GP09'!$C$26</c:f>
              <c:strCache>
                <c:ptCount val="1"/>
                <c:pt idx="0">
                  <c:v>Meta Vigencia</c:v>
                </c:pt>
              </c:strCache>
            </c:strRef>
          </c:tx>
          <c:spPr>
            <a:solidFill>
              <a:srgbClr val="FF420E"/>
            </a:solidFill>
            <a:ln w="25400">
              <a:noFill/>
            </a:ln>
          </c:spPr>
          <c:invertIfNegative val="0"/>
          <c:cat>
            <c:strRef>
              <c:f>'GP09'!$A$27:$A$39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'GP09'!$C$27:$C$39</c:f>
              <c:numCache>
                <c:formatCode>0%</c:formatCode>
                <c:ptCount val="13"/>
                <c:pt idx="0">
                  <c:v>0</c:v>
                </c:pt>
                <c:pt idx="1">
                  <c:v>0</c:v>
                </c:pt>
                <c:pt idx="2">
                  <c:v>0</c:v>
                </c:pt>
                <c:pt idx="3">
                  <c:v>0</c:v>
                </c:pt>
                <c:pt idx="4">
                  <c:v>0</c:v>
                </c:pt>
                <c:pt idx="5">
                  <c:v>0</c:v>
                </c:pt>
                <c:pt idx="6">
                  <c:v>1</c:v>
                </c:pt>
                <c:pt idx="7">
                  <c:v>1</c:v>
                </c:pt>
                <c:pt idx="8">
                  <c:v>0</c:v>
                </c:pt>
                <c:pt idx="9">
                  <c:v>0</c:v>
                </c:pt>
                <c:pt idx="10">
                  <c:v>0</c:v>
                </c:pt>
                <c:pt idx="11">
                  <c:v>0</c:v>
                </c:pt>
                <c:pt idx="12">
                  <c:v>0.7</c:v>
                </c:pt>
              </c:numCache>
            </c:numRef>
          </c:val>
          <c:extLst>
            <c:ext xmlns:c16="http://schemas.microsoft.com/office/drawing/2014/chart" uri="{C3380CC4-5D6E-409C-BE32-E72D297353CC}">
              <c16:uniqueId val="{00000001-B135-480D-B9D7-F9BC89A9569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'GP09'!$D$26</c:f>
              <c:strCache>
                <c:ptCount val="1"/>
                <c:pt idx="0">
                  <c:v>Meta - Rango</c:v>
                </c:pt>
              </c:strCache>
            </c:strRef>
          </c:tx>
          <c:spPr>
            <a:ln w="38100">
              <a:solidFill>
                <a:srgbClr val="FFD320"/>
              </a:solidFill>
              <a:prstDash val="solid"/>
            </a:ln>
          </c:spPr>
          <c:marker>
            <c:symbol val="none"/>
          </c:marker>
          <c:cat>
            <c:strRef>
              <c:f>'GP09'!$A$27:$A$39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'GP09'!$D$27:$D$39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B135-480D-B9D7-F9BC89A9569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'GS03'!$B$26</c:f>
              <c:strCache>
                <c:ptCount val="1"/>
                <c:pt idx="0">
                  <c:v>Datos</c:v>
                </c:pt>
              </c:strCache>
            </c:strRef>
          </c:tx>
          <c:spPr>
            <a:solidFill>
              <a:srgbClr val="004586"/>
            </a:solidFill>
            <a:ln w="25400">
              <a:noFill/>
            </a:ln>
          </c:spPr>
          <c:invertIfNegative val="0"/>
          <c:cat>
            <c:strRef>
              <c:f>'GS03'!$A$27:$A$39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'GS03'!$B$27:$B$39</c:f>
              <c:numCache>
                <c:formatCode>0%</c:formatCode>
                <c:ptCount val="13"/>
                <c:pt idx="0">
                  <c:v>0</c:v>
                </c:pt>
                <c:pt idx="1">
                  <c:v>0</c:v>
                </c:pt>
                <c:pt idx="2">
                  <c:v>0.9365637419749312</c:v>
                </c:pt>
                <c:pt idx="3">
                  <c:v>0</c:v>
                </c:pt>
                <c:pt idx="4">
                  <c:v>0</c:v>
                </c:pt>
                <c:pt idx="5">
                  <c:v>0.94904378459989935</c:v>
                </c:pt>
                <c:pt idx="6">
                  <c:v>0</c:v>
                </c:pt>
                <c:pt idx="7">
                  <c:v>0</c:v>
                </c:pt>
                <c:pt idx="8">
                  <c:v>0.96019380581417446</c:v>
                </c:pt>
                <c:pt idx="9">
                  <c:v>0</c:v>
                </c:pt>
                <c:pt idx="10">
                  <c:v>0</c:v>
                </c:pt>
                <c:pt idx="11">
                  <c:v>0.90746013667425973</c:v>
                </c:pt>
                <c:pt idx="12">
                  <c:v>0.93772502250225021</c:v>
                </c:pt>
              </c:numCache>
            </c:numRef>
          </c:val>
          <c:extLst>
            <c:ext xmlns:c16="http://schemas.microsoft.com/office/drawing/2014/chart" uri="{C3380CC4-5D6E-409C-BE32-E72D297353CC}">
              <c16:uniqueId val="{00000000-969C-4D2E-AA85-5D3A86CA0D09}"/>
            </c:ext>
          </c:extLst>
        </c:ser>
        <c:ser>
          <c:idx val="1"/>
          <c:order val="1"/>
          <c:tx>
            <c:strRef>
              <c:f>'GS03'!$C$26</c:f>
              <c:strCache>
                <c:ptCount val="1"/>
                <c:pt idx="0">
                  <c:v>Meta Vigencia</c:v>
                </c:pt>
              </c:strCache>
            </c:strRef>
          </c:tx>
          <c:spPr>
            <a:solidFill>
              <a:srgbClr val="FF420E"/>
            </a:solidFill>
            <a:ln w="25400">
              <a:noFill/>
            </a:ln>
          </c:spPr>
          <c:invertIfNegative val="0"/>
          <c:cat>
            <c:strRef>
              <c:f>'GS03'!$A$27:$A$39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0.9</c:v>
                </c:pt>
              </c:numCache>
            </c:numRef>
          </c:val>
          <c:extLst>
            <c:ext xmlns:c16="http://schemas.microsoft.com/office/drawing/2014/chart" uri="{C3380CC4-5D6E-409C-BE32-E72D297353CC}">
              <c16:uniqueId val="{00000001-969C-4D2E-AA85-5D3A86CA0D0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'GS03'!$D$26</c:f>
              <c:strCache>
                <c:ptCount val="1"/>
                <c:pt idx="0">
                  <c:v>Meta - Rango</c:v>
                </c:pt>
              </c:strCache>
            </c:strRef>
          </c:tx>
          <c:spPr>
            <a:ln w="38100">
              <a:solidFill>
                <a:srgbClr val="FFD320"/>
              </a:solidFill>
              <a:prstDash val="solid"/>
            </a:ln>
          </c:spPr>
          <c:marker>
            <c:symbol val="none"/>
          </c:marker>
          <c:cat>
            <c:strRef>
              <c:f>'GS03'!$A$27:$A$39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969C-4D2E-AA85-5D3A86CA0D0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'JC04'!$B$25</c:f>
              <c:strCache>
                <c:ptCount val="1"/>
                <c:pt idx="0">
                  <c:v>Datos</c:v>
                </c:pt>
              </c:strCache>
            </c:strRef>
          </c:tx>
          <c:spPr>
            <a:solidFill>
              <a:srgbClr val="004586"/>
            </a:solidFill>
            <a:ln w="25400">
              <a:noFill/>
            </a:ln>
          </c:spPr>
          <c:invertIfNegative val="0"/>
          <c:cat>
            <c:strRef>
              <c:f>'JC04'!$A$26:$A$38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'JC04'!$B$26:$B$38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F0C4-45DD-91D2-0F82EF04F9B4}"/>
            </c:ext>
          </c:extLst>
        </c:ser>
        <c:ser>
          <c:idx val="1"/>
          <c:order val="1"/>
          <c:tx>
            <c:strRef>
              <c:f>'JC04'!$C$25</c:f>
              <c:strCache>
                <c:ptCount val="1"/>
                <c:pt idx="0">
                  <c:v>Meta Vigencia</c:v>
                </c:pt>
              </c:strCache>
            </c:strRef>
          </c:tx>
          <c:spPr>
            <a:solidFill>
              <a:srgbClr val="FF420E"/>
            </a:solidFill>
            <a:ln w="25400">
              <a:noFill/>
            </a:ln>
          </c:spPr>
          <c:invertIfNegative val="0"/>
          <c:cat>
            <c:strRef>
              <c:f>'JC04'!$A$26:$A$38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'JC04'!$C$26:$C$38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F0C4-45DD-91D2-0F82EF04F9B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'JC04'!$D$25</c:f>
              <c:strCache>
                <c:ptCount val="1"/>
                <c:pt idx="0">
                  <c:v>Meta - Rango</c:v>
                </c:pt>
              </c:strCache>
            </c:strRef>
          </c:tx>
          <c:spPr>
            <a:ln w="38100">
              <a:solidFill>
                <a:srgbClr val="FFD320"/>
              </a:solidFill>
              <a:prstDash val="solid"/>
            </a:ln>
          </c:spPr>
          <c:marker>
            <c:symbol val="none"/>
          </c:marker>
          <c:cat>
            <c:strRef>
              <c:f>'JC04'!$A$26:$A$38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0C4-45DD-91D2-0F82EF04F9B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'GS04'!$B$26</c:f>
              <c:strCache>
                <c:ptCount val="1"/>
                <c:pt idx="0">
                  <c:v>Datos</c:v>
                </c:pt>
              </c:strCache>
            </c:strRef>
          </c:tx>
          <c:spPr>
            <a:solidFill>
              <a:srgbClr val="004586"/>
            </a:solidFill>
            <a:ln w="25400">
              <a:noFill/>
            </a:ln>
          </c:spPr>
          <c:invertIfNegative val="0"/>
          <c:cat>
            <c:strRef>
              <c:f>'GS04'!$A$27:$A$39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'GS04'!$B$27:$B$39</c:f>
              <c:numCache>
                <c:formatCode>0%</c:formatCode>
                <c:ptCount val="13"/>
                <c:pt idx="0">
                  <c:v>0</c:v>
                </c:pt>
                <c:pt idx="1">
                  <c:v>0</c:v>
                </c:pt>
                <c:pt idx="2">
                  <c:v>0</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5CB0-4975-9AC3-8EDF7C54C844}"/>
            </c:ext>
          </c:extLst>
        </c:ser>
        <c:ser>
          <c:idx val="1"/>
          <c:order val="1"/>
          <c:tx>
            <c:strRef>
              <c:f>'GS04'!$C$26</c:f>
              <c:strCache>
                <c:ptCount val="1"/>
                <c:pt idx="0">
                  <c:v>Meta Vigencia</c:v>
                </c:pt>
              </c:strCache>
            </c:strRef>
          </c:tx>
          <c:spPr>
            <a:solidFill>
              <a:srgbClr val="FF420E"/>
            </a:solidFill>
            <a:ln w="25400">
              <a:noFill/>
            </a:ln>
          </c:spPr>
          <c:invertIfNegative val="0"/>
          <c:cat>
            <c:strRef>
              <c:f>'GS04'!$A$27:$A$39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'GS04'!$C$27:$C$39</c:f>
              <c:numCache>
                <c:formatCode>0%</c:formatCode>
                <c:ptCount val="13"/>
                <c:pt idx="0">
                  <c:v>0</c:v>
                </c:pt>
                <c:pt idx="1">
                  <c:v>0</c:v>
                </c:pt>
                <c:pt idx="2">
                  <c:v>0</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5CB0-4975-9AC3-8EDF7C54C84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'GS04'!$D$26</c:f>
              <c:strCache>
                <c:ptCount val="1"/>
                <c:pt idx="0">
                  <c:v>Meta - Rango</c:v>
                </c:pt>
              </c:strCache>
            </c:strRef>
          </c:tx>
          <c:spPr>
            <a:ln w="38100">
              <a:solidFill>
                <a:srgbClr val="FFD320"/>
              </a:solidFill>
              <a:prstDash val="solid"/>
            </a:ln>
          </c:spPr>
          <c:marker>
            <c:symbol val="none"/>
          </c:marker>
          <c:cat>
            <c:strRef>
              <c:f>'GS04'!$A$27:$A$39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5CB0-4975-9AC3-8EDF7C54C84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'GS05'!$B$26</c:f>
              <c:strCache>
                <c:ptCount val="1"/>
                <c:pt idx="0">
                  <c:v>Datos</c:v>
                </c:pt>
              </c:strCache>
            </c:strRef>
          </c:tx>
          <c:spPr>
            <a:solidFill>
              <a:srgbClr val="004586"/>
            </a:solidFill>
            <a:ln w="25400">
              <a:noFill/>
            </a:ln>
          </c:spPr>
          <c:invertIfNegative val="0"/>
          <c:cat>
            <c:strRef>
              <c:f>'GS05'!$A$27:$A$39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'GS05'!$B$27:$B$39</c:f>
              <c:numCache>
                <c:formatCode>0%</c:formatCode>
                <c:ptCount val="13"/>
                <c:pt idx="0">
                  <c:v>0</c:v>
                </c:pt>
                <c:pt idx="1">
                  <c:v>0</c:v>
                </c:pt>
                <c:pt idx="2">
                  <c:v>0.875</c:v>
                </c:pt>
                <c:pt idx="3">
                  <c:v>0</c:v>
                </c:pt>
                <c:pt idx="4">
                  <c:v>0</c:v>
                </c:pt>
                <c:pt idx="5">
                  <c:v>1</c:v>
                </c:pt>
                <c:pt idx="6">
                  <c:v>0</c:v>
                </c:pt>
                <c:pt idx="7">
                  <c:v>0</c:v>
                </c:pt>
                <c:pt idx="8">
                  <c:v>1</c:v>
                </c:pt>
                <c:pt idx="9">
                  <c:v>0</c:v>
                </c:pt>
                <c:pt idx="10">
                  <c:v>0</c:v>
                </c:pt>
                <c:pt idx="11">
                  <c:v>1</c:v>
                </c:pt>
                <c:pt idx="12">
                  <c:v>0.95348837209302328</c:v>
                </c:pt>
              </c:numCache>
            </c:numRef>
          </c:val>
          <c:extLst>
            <c:ext xmlns:c16="http://schemas.microsoft.com/office/drawing/2014/chart" uri="{C3380CC4-5D6E-409C-BE32-E72D297353CC}">
              <c16:uniqueId val="{00000000-C1AC-4303-B960-EE3162EB422C}"/>
            </c:ext>
          </c:extLst>
        </c:ser>
        <c:ser>
          <c:idx val="1"/>
          <c:order val="1"/>
          <c:tx>
            <c:strRef>
              <c:f>'GS05'!$C$26</c:f>
              <c:strCache>
                <c:ptCount val="1"/>
                <c:pt idx="0">
                  <c:v>Meta Vigencia</c:v>
                </c:pt>
              </c:strCache>
            </c:strRef>
          </c:tx>
          <c:spPr>
            <a:solidFill>
              <a:srgbClr val="FF420E"/>
            </a:solidFill>
            <a:ln w="25400">
              <a:noFill/>
            </a:ln>
          </c:spPr>
          <c:invertIfNegative val="0"/>
          <c:cat>
            <c:strRef>
              <c:f>'GS05'!$A$27:$A$39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'GS05'!$C$27:$C$39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C1AC-4303-B960-EE3162EB422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'GS05'!$D$26</c:f>
              <c:strCache>
                <c:ptCount val="1"/>
                <c:pt idx="0">
                  <c:v>Meta - Rango</c:v>
                </c:pt>
              </c:strCache>
            </c:strRef>
          </c:tx>
          <c:spPr>
            <a:ln w="38100">
              <a:solidFill>
                <a:srgbClr val="FFD320"/>
              </a:solidFill>
              <a:prstDash val="solid"/>
            </a:ln>
          </c:spPr>
          <c:marker>
            <c:symbol val="none"/>
          </c:marker>
          <c:cat>
            <c:strRef>
              <c:f>'GS05'!$A$27:$A$39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1AC-4303-B960-EE3162EB422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'ME09'!$B$26</c:f>
              <c:strCache>
                <c:ptCount val="1"/>
                <c:pt idx="0">
                  <c:v>Datos</c:v>
                </c:pt>
              </c:strCache>
            </c:strRef>
          </c:tx>
          <c:spPr>
            <a:solidFill>
              <a:srgbClr val="004586"/>
            </a:solidFill>
            <a:ln w="25400">
              <a:noFill/>
            </a:ln>
          </c:spPr>
          <c:invertIfNegative val="0"/>
          <c:cat>
            <c:strRef>
              <c:f>'ME09'!$A$27:$A$39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'ME09'!$B$27:$B$39</c:f>
              <c:numCache>
                <c:formatCode>0%</c:formatCode>
                <c:ptCount val="13"/>
                <c:pt idx="0">
                  <c:v>0</c:v>
                </c:pt>
                <c:pt idx="1">
                  <c:v>0</c:v>
                </c:pt>
                <c:pt idx="2">
                  <c:v>0</c:v>
                </c:pt>
                <c:pt idx="3">
                  <c:v>0</c:v>
                </c:pt>
                <c:pt idx="4">
                  <c:v>0</c:v>
                </c:pt>
                <c:pt idx="5">
                  <c:v>0.5</c:v>
                </c:pt>
                <c:pt idx="6">
                  <c:v>0</c:v>
                </c:pt>
                <c:pt idx="7">
                  <c:v>0</c:v>
                </c:pt>
                <c:pt idx="8">
                  <c:v>0</c:v>
                </c:pt>
                <c:pt idx="9">
                  <c:v>0</c:v>
                </c:pt>
                <c:pt idx="10">
                  <c:v>0</c:v>
                </c:pt>
                <c:pt idx="11">
                  <c:v>1</c:v>
                </c:pt>
                <c:pt idx="12">
                  <c:v>0.66666666666666663</c:v>
                </c:pt>
              </c:numCache>
            </c:numRef>
          </c:val>
          <c:extLst>
            <c:ext xmlns:c16="http://schemas.microsoft.com/office/drawing/2014/chart" uri="{C3380CC4-5D6E-409C-BE32-E72D297353CC}">
              <c16:uniqueId val="{00000000-E885-4361-AEC5-AE67C9CBB800}"/>
            </c:ext>
          </c:extLst>
        </c:ser>
        <c:ser>
          <c:idx val="1"/>
          <c:order val="1"/>
          <c:tx>
            <c:strRef>
              <c:f>'ME09'!$C$26</c:f>
              <c:strCache>
                <c:ptCount val="1"/>
                <c:pt idx="0">
                  <c:v>Meta Vigencia</c:v>
                </c:pt>
              </c:strCache>
            </c:strRef>
          </c:tx>
          <c:spPr>
            <a:solidFill>
              <a:srgbClr val="FF420E"/>
            </a:solidFill>
            <a:ln w="25400">
              <a:noFill/>
            </a:ln>
          </c:spPr>
          <c:invertIfNegative val="0"/>
          <c:cat>
            <c:strRef>
              <c:f>'ME09'!$A$27:$A$39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'ME09'!$C$27:$C$39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E885-4361-AEC5-AE67C9CBB80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'ME09'!$D$26</c:f>
              <c:strCache>
                <c:ptCount val="1"/>
                <c:pt idx="0">
                  <c:v>Meta - Rango</c:v>
                </c:pt>
              </c:strCache>
            </c:strRef>
          </c:tx>
          <c:spPr>
            <a:ln w="38100">
              <a:solidFill>
                <a:srgbClr val="FFD320"/>
              </a:solidFill>
              <a:prstDash val="solid"/>
            </a:ln>
          </c:spPr>
          <c:marker>
            <c:symbol val="none"/>
          </c:marker>
          <c:cat>
            <c:strRef>
              <c:f>'ME09'!$A$27:$A$39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'ME09'!$D$27:$D$39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E885-4361-AEC5-AE67C9CBB80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'MI02'!$B$26</c:f>
              <c:strCache>
                <c:ptCount val="1"/>
                <c:pt idx="0">
                  <c:v>Datos</c:v>
                </c:pt>
              </c:strCache>
            </c:strRef>
          </c:tx>
          <c:spPr>
            <a:solidFill>
              <a:srgbClr val="004586"/>
            </a:solidFill>
            <a:ln w="25400">
              <a:noFill/>
            </a:ln>
          </c:spPr>
          <c:invertIfNegative val="0"/>
          <c:cat>
            <c:strRef>
              <c:f>'MI02'!$A$27:$A$39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'MI02'!$B$27:$B$39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F874-4706-85D4-4639E2077E4B}"/>
            </c:ext>
          </c:extLst>
        </c:ser>
        <c:ser>
          <c:idx val="1"/>
          <c:order val="1"/>
          <c:tx>
            <c:strRef>
              <c:f>'MI02'!$C$26</c:f>
              <c:strCache>
                <c:ptCount val="1"/>
                <c:pt idx="0">
                  <c:v>Meta Vigencia</c:v>
                </c:pt>
              </c:strCache>
            </c:strRef>
          </c:tx>
          <c:spPr>
            <a:solidFill>
              <a:srgbClr val="FF420E"/>
            </a:solidFill>
            <a:ln w="25400">
              <a:noFill/>
            </a:ln>
          </c:spPr>
          <c:invertIfNegative val="0"/>
          <c:cat>
            <c:strRef>
              <c:f>'MI02'!$A$27:$A$39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'MI02'!$C$27:$C$39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0.9</c:v>
                </c:pt>
              </c:numCache>
            </c:numRef>
          </c:val>
          <c:extLst>
            <c:ext xmlns:c16="http://schemas.microsoft.com/office/drawing/2014/chart" uri="{C3380CC4-5D6E-409C-BE32-E72D297353CC}">
              <c16:uniqueId val="{00000001-F874-4706-85D4-4639E2077E4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'MI02'!$D$26</c:f>
              <c:strCache>
                <c:ptCount val="1"/>
                <c:pt idx="0">
                  <c:v>Meta - Rango</c:v>
                </c:pt>
              </c:strCache>
            </c:strRef>
          </c:tx>
          <c:spPr>
            <a:ln w="38100">
              <a:solidFill>
                <a:srgbClr val="FFD320"/>
              </a:solidFill>
              <a:prstDash val="solid"/>
            </a:ln>
          </c:spPr>
          <c:marker>
            <c:symbol val="none"/>
          </c:marker>
          <c:cat>
            <c:strRef>
              <c:f>'MI02'!$A$27:$A$39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F874-4706-85D4-4639E2077E4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'MI06'!$B$26</c:f>
              <c:strCache>
                <c:ptCount val="1"/>
                <c:pt idx="0">
                  <c:v>Datos</c:v>
                </c:pt>
              </c:strCache>
            </c:strRef>
          </c:tx>
          <c:spPr>
            <a:solidFill>
              <a:srgbClr val="004586"/>
            </a:solidFill>
            <a:ln w="25400">
              <a:noFill/>
            </a:ln>
          </c:spPr>
          <c:invertIfNegative val="0"/>
          <c:cat>
            <c:strRef>
              <c:f>'MI06'!$A$27:$A$39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'MI06'!$B$27:$B$39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CD6C-4BA2-92B0-19C14637F7E5}"/>
            </c:ext>
          </c:extLst>
        </c:ser>
        <c:ser>
          <c:idx val="1"/>
          <c:order val="1"/>
          <c:tx>
            <c:strRef>
              <c:f>'MI06'!$C$26</c:f>
              <c:strCache>
                <c:ptCount val="1"/>
                <c:pt idx="0">
                  <c:v>Meta Vigencia</c:v>
                </c:pt>
              </c:strCache>
            </c:strRef>
          </c:tx>
          <c:spPr>
            <a:solidFill>
              <a:srgbClr val="FF420E"/>
            </a:solidFill>
            <a:ln w="25400">
              <a:noFill/>
            </a:ln>
          </c:spPr>
          <c:invertIfNegative val="0"/>
          <c:cat>
            <c:strRef>
              <c:f>'MI06'!$A$27:$A$39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'MI06'!$C$27:$C$39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0.8</c:v>
                </c:pt>
              </c:numCache>
            </c:numRef>
          </c:val>
          <c:extLst>
            <c:ext xmlns:c16="http://schemas.microsoft.com/office/drawing/2014/chart" uri="{C3380CC4-5D6E-409C-BE32-E72D297353CC}">
              <c16:uniqueId val="{00000001-CD6C-4BA2-92B0-19C14637F7E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'MI06'!$D$26</c:f>
              <c:strCache>
                <c:ptCount val="1"/>
                <c:pt idx="0">
                  <c:v>Meta - Rango</c:v>
                </c:pt>
              </c:strCache>
            </c:strRef>
          </c:tx>
          <c:spPr>
            <a:ln w="38100">
              <a:solidFill>
                <a:srgbClr val="FFD320"/>
              </a:solidFill>
              <a:prstDash val="solid"/>
            </a:ln>
          </c:spPr>
          <c:marker>
            <c:symbol val="none"/>
          </c:marker>
          <c:cat>
            <c:strRef>
              <c:f>'MI06'!$A$27:$A$39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D6C-4BA2-92B0-19C14637F7E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'MI08'!$B$26</c:f>
              <c:strCache>
                <c:ptCount val="1"/>
                <c:pt idx="0">
                  <c:v>Datos</c:v>
                </c:pt>
              </c:strCache>
            </c:strRef>
          </c:tx>
          <c:spPr>
            <a:solidFill>
              <a:srgbClr val="004586"/>
            </a:solidFill>
            <a:ln w="25400">
              <a:noFill/>
            </a:ln>
          </c:spPr>
          <c:invertIfNegative val="0"/>
          <c:cat>
            <c:strRef>
              <c:f>'MI08'!$A$27:$A$39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'MI08'!$B$27:$B$39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CB6F-4773-847B-DA723E6551CB}"/>
            </c:ext>
          </c:extLst>
        </c:ser>
        <c:ser>
          <c:idx val="1"/>
          <c:order val="1"/>
          <c:tx>
            <c:strRef>
              <c:f>'MI08'!$C$26</c:f>
              <c:strCache>
                <c:ptCount val="1"/>
                <c:pt idx="0">
                  <c:v>Meta Vigencia</c:v>
                </c:pt>
              </c:strCache>
            </c:strRef>
          </c:tx>
          <c:spPr>
            <a:solidFill>
              <a:srgbClr val="FF420E"/>
            </a:solidFill>
            <a:ln w="25400">
              <a:noFill/>
            </a:ln>
          </c:spPr>
          <c:invertIfNegative val="0"/>
          <c:cat>
            <c:strRef>
              <c:f>'MI08'!$A$27:$A$39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'MI08'!$C$27:$C$39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0.7</c:v>
                </c:pt>
              </c:numCache>
            </c:numRef>
          </c:val>
          <c:extLst>
            <c:ext xmlns:c16="http://schemas.microsoft.com/office/drawing/2014/chart" uri="{C3380CC4-5D6E-409C-BE32-E72D297353CC}">
              <c16:uniqueId val="{00000001-CB6F-4773-847B-DA723E6551C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'MI08'!$D$26</c:f>
              <c:strCache>
                <c:ptCount val="1"/>
                <c:pt idx="0">
                  <c:v>Meta - Rango</c:v>
                </c:pt>
              </c:strCache>
            </c:strRef>
          </c:tx>
          <c:spPr>
            <a:ln w="38100">
              <a:solidFill>
                <a:srgbClr val="FFD320"/>
              </a:solidFill>
              <a:prstDash val="solid"/>
            </a:ln>
          </c:spPr>
          <c:marker>
            <c:symbol val="none"/>
          </c:marker>
          <c:cat>
            <c:strRef>
              <c:f>'MI08'!$A$27:$A$39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'MI08'!$D$27:$D$39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B6F-4773-847B-DA723E6551C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'PA06'!$B$26</c:f>
              <c:strCache>
                <c:ptCount val="1"/>
                <c:pt idx="0">
                  <c:v>Datos</c:v>
                </c:pt>
              </c:strCache>
            </c:strRef>
          </c:tx>
          <c:spPr>
            <a:solidFill>
              <a:srgbClr val="004586"/>
            </a:solidFill>
            <a:ln w="25400">
              <a:noFill/>
            </a:ln>
          </c:spPr>
          <c:invertIfNegative val="0"/>
          <c:cat>
            <c:strRef>
              <c:f>'PA06'!$A$27:$A$39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'PA06'!$B$27:$B$39</c:f>
              <c:numCache>
                <c:formatCode>0%</c:formatCode>
                <c:ptCount val="13"/>
                <c:pt idx="0">
                  <c:v>0</c:v>
                </c:pt>
                <c:pt idx="1">
                  <c:v>0</c:v>
                </c:pt>
                <c:pt idx="2">
                  <c:v>1</c:v>
                </c:pt>
                <c:pt idx="3">
                  <c:v>0</c:v>
                </c:pt>
                <c:pt idx="4">
                  <c:v>0</c:v>
                </c:pt>
                <c:pt idx="5">
                  <c:v>1</c:v>
                </c:pt>
                <c:pt idx="6">
                  <c:v>0</c:v>
                </c:pt>
                <c:pt idx="7">
                  <c:v>1</c:v>
                </c:pt>
                <c:pt idx="8">
                  <c:v>0</c:v>
                </c:pt>
                <c:pt idx="9">
                  <c:v>0</c:v>
                </c:pt>
                <c:pt idx="10">
                  <c:v>0</c:v>
                </c:pt>
                <c:pt idx="11">
                  <c:v>0</c:v>
                </c:pt>
                <c:pt idx="12">
                  <c:v>1</c:v>
                </c:pt>
              </c:numCache>
            </c:numRef>
          </c:val>
          <c:extLst>
            <c:ext xmlns:c16="http://schemas.microsoft.com/office/drawing/2014/chart" uri="{C3380CC4-5D6E-409C-BE32-E72D297353CC}">
              <c16:uniqueId val="{00000000-1FD6-4915-BB69-0B9F8462E4BB}"/>
            </c:ext>
          </c:extLst>
        </c:ser>
        <c:ser>
          <c:idx val="1"/>
          <c:order val="1"/>
          <c:tx>
            <c:strRef>
              <c:f>'PA06'!$C$26</c:f>
              <c:strCache>
                <c:ptCount val="1"/>
                <c:pt idx="0">
                  <c:v>Meta Vigencia</c:v>
                </c:pt>
              </c:strCache>
            </c:strRef>
          </c:tx>
          <c:spPr>
            <a:solidFill>
              <a:srgbClr val="FF420E"/>
            </a:solidFill>
            <a:ln w="25400">
              <a:noFill/>
            </a:ln>
          </c:spPr>
          <c:invertIfNegative val="0"/>
          <c:cat>
            <c:strRef>
              <c:f>'PA06'!$A$27:$A$39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'PA06'!$C$27:$C$39</c:f>
              <c:numCache>
                <c:formatCode>0%</c:formatCode>
                <c:ptCount val="13"/>
                <c:pt idx="0">
                  <c:v>0</c:v>
                </c:pt>
                <c:pt idx="1">
                  <c:v>0</c:v>
                </c:pt>
                <c:pt idx="2">
                  <c:v>1</c:v>
                </c:pt>
                <c:pt idx="3">
                  <c:v>0</c:v>
                </c:pt>
                <c:pt idx="4">
                  <c:v>0</c:v>
                </c:pt>
                <c:pt idx="5">
                  <c:v>1</c:v>
                </c:pt>
                <c:pt idx="6">
                  <c:v>0</c:v>
                </c:pt>
                <c:pt idx="7">
                  <c:v>1</c:v>
                </c:pt>
                <c:pt idx="8">
                  <c:v>0</c:v>
                </c:pt>
                <c:pt idx="9">
                  <c:v>0</c:v>
                </c:pt>
                <c:pt idx="10">
                  <c:v>0</c:v>
                </c:pt>
                <c:pt idx="11">
                  <c:v>0</c:v>
                </c:pt>
                <c:pt idx="12">
                  <c:v>1</c:v>
                </c:pt>
              </c:numCache>
            </c:numRef>
          </c:val>
          <c:extLst>
            <c:ext xmlns:c16="http://schemas.microsoft.com/office/drawing/2014/chart" uri="{C3380CC4-5D6E-409C-BE32-E72D297353CC}">
              <c16:uniqueId val="{00000001-1FD6-4915-BB69-0B9F8462E4B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'PA06'!$D$26</c:f>
              <c:strCache>
                <c:ptCount val="1"/>
                <c:pt idx="0">
                  <c:v>Meta - Rango</c:v>
                </c:pt>
              </c:strCache>
            </c:strRef>
          </c:tx>
          <c:spPr>
            <a:ln w="38100">
              <a:solidFill>
                <a:srgbClr val="FFD320"/>
              </a:solidFill>
              <a:prstDash val="solid"/>
            </a:ln>
          </c:spPr>
          <c:marker>
            <c:symbol val="none"/>
          </c:marker>
          <c:cat>
            <c:strRef>
              <c:f>'PA06'!$A$27:$A$39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'PA06'!$D$27:$D$39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FD6-4915-BB69-0B9F8462E4B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'PA13'!$B$26</c:f>
              <c:strCache>
                <c:ptCount val="1"/>
                <c:pt idx="0">
                  <c:v>Datos</c:v>
                </c:pt>
              </c:strCache>
            </c:strRef>
          </c:tx>
          <c:spPr>
            <a:solidFill>
              <a:srgbClr val="004586"/>
            </a:solidFill>
            <a:ln w="25400">
              <a:noFill/>
            </a:ln>
          </c:spPr>
          <c:invertIfNegative val="0"/>
          <c:cat>
            <c:strRef>
              <c:f>'PA13'!$A$27:$A$39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'PA13'!$B$27:$B$39</c:f>
              <c:numCache>
                <c:formatCode>0%</c:formatCode>
                <c:ptCount val="13"/>
                <c:pt idx="0">
                  <c:v>0</c:v>
                </c:pt>
                <c:pt idx="1">
                  <c:v>0</c:v>
                </c:pt>
                <c:pt idx="2">
                  <c:v>1</c:v>
                </c:pt>
                <c:pt idx="3">
                  <c:v>0</c:v>
                </c:pt>
                <c:pt idx="4">
                  <c:v>0</c:v>
                </c:pt>
                <c:pt idx="5">
                  <c:v>1</c:v>
                </c:pt>
                <c:pt idx="6">
                  <c:v>0</c:v>
                </c:pt>
                <c:pt idx="7">
                  <c:v>1</c:v>
                </c:pt>
                <c:pt idx="8">
                  <c:v>0</c:v>
                </c:pt>
                <c:pt idx="9">
                  <c:v>0</c:v>
                </c:pt>
                <c:pt idx="10">
                  <c:v>1</c:v>
                </c:pt>
                <c:pt idx="11">
                  <c:v>0</c:v>
                </c:pt>
                <c:pt idx="12">
                  <c:v>1</c:v>
                </c:pt>
              </c:numCache>
            </c:numRef>
          </c:val>
          <c:extLst>
            <c:ext xmlns:c16="http://schemas.microsoft.com/office/drawing/2014/chart" uri="{C3380CC4-5D6E-409C-BE32-E72D297353CC}">
              <c16:uniqueId val="{00000000-4E4E-44F2-BDC8-F04D2819C7C9}"/>
            </c:ext>
          </c:extLst>
        </c:ser>
        <c:ser>
          <c:idx val="1"/>
          <c:order val="1"/>
          <c:tx>
            <c:strRef>
              <c:f>'PA13'!$C$26</c:f>
              <c:strCache>
                <c:ptCount val="1"/>
                <c:pt idx="0">
                  <c:v>Meta Vigencia</c:v>
                </c:pt>
              </c:strCache>
            </c:strRef>
          </c:tx>
          <c:spPr>
            <a:solidFill>
              <a:srgbClr val="FF420E"/>
            </a:solidFill>
            <a:ln w="25400">
              <a:noFill/>
            </a:ln>
          </c:spPr>
          <c:invertIfNegative val="0"/>
          <c:cat>
            <c:strRef>
              <c:f>'PA13'!$A$27:$A$39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'PA13'!$C$27:$C$39</c:f>
              <c:numCache>
                <c:formatCode>0%</c:formatCode>
                <c:ptCount val="13"/>
                <c:pt idx="0">
                  <c:v>0</c:v>
                </c:pt>
                <c:pt idx="1">
                  <c:v>0</c:v>
                </c:pt>
                <c:pt idx="2">
                  <c:v>1</c:v>
                </c:pt>
                <c:pt idx="3">
                  <c:v>0</c:v>
                </c:pt>
                <c:pt idx="4">
                  <c:v>0</c:v>
                </c:pt>
                <c:pt idx="5">
                  <c:v>1</c:v>
                </c:pt>
                <c:pt idx="6">
                  <c:v>0</c:v>
                </c:pt>
                <c:pt idx="7">
                  <c:v>1</c:v>
                </c:pt>
                <c:pt idx="8">
                  <c:v>0</c:v>
                </c:pt>
                <c:pt idx="9">
                  <c:v>0</c:v>
                </c:pt>
                <c:pt idx="10">
                  <c:v>1</c:v>
                </c:pt>
                <c:pt idx="11">
                  <c:v>0</c:v>
                </c:pt>
                <c:pt idx="12">
                  <c:v>1</c:v>
                </c:pt>
              </c:numCache>
            </c:numRef>
          </c:val>
          <c:extLst>
            <c:ext xmlns:c16="http://schemas.microsoft.com/office/drawing/2014/chart" uri="{C3380CC4-5D6E-409C-BE32-E72D297353CC}">
              <c16:uniqueId val="{00000001-4E4E-44F2-BDC8-F04D2819C7C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'PA13'!$D$26</c:f>
              <c:strCache>
                <c:ptCount val="1"/>
                <c:pt idx="0">
                  <c:v>Meta - Rango</c:v>
                </c:pt>
              </c:strCache>
            </c:strRef>
          </c:tx>
          <c:spPr>
            <a:ln w="38100">
              <a:solidFill>
                <a:srgbClr val="FFD320"/>
              </a:solidFill>
              <a:prstDash val="solid"/>
            </a:ln>
          </c:spPr>
          <c:marker>
            <c:symbol val="none"/>
          </c:marker>
          <c:cat>
            <c:strRef>
              <c:f>'PA13'!$A$27:$A$39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4E4E-44F2-BDC8-F04D2819C7C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'PA14'!$B$26</c:f>
              <c:strCache>
                <c:ptCount val="1"/>
                <c:pt idx="0">
                  <c:v>Datos</c:v>
                </c:pt>
              </c:strCache>
            </c:strRef>
          </c:tx>
          <c:spPr>
            <a:solidFill>
              <a:srgbClr val="004586"/>
            </a:solidFill>
            <a:ln w="25400">
              <a:noFill/>
            </a:ln>
          </c:spPr>
          <c:invertIfNegative val="0"/>
          <c:cat>
            <c:strRef>
              <c:f>'PA14'!$A$27:$A$39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'PA14'!$B$27:$B$39</c:f>
              <c:numCache>
                <c:formatCode>0%</c:formatCode>
                <c:ptCount val="13"/>
                <c:pt idx="0">
                  <c:v>0</c:v>
                </c:pt>
                <c:pt idx="1">
                  <c:v>0</c:v>
                </c:pt>
                <c:pt idx="2">
                  <c:v>0</c:v>
                </c:pt>
                <c:pt idx="3">
                  <c:v>0</c:v>
                </c:pt>
                <c:pt idx="4">
                  <c:v>0</c:v>
                </c:pt>
                <c:pt idx="5">
                  <c:v>0.78716744913928016</c:v>
                </c:pt>
                <c:pt idx="6">
                  <c:v>0</c:v>
                </c:pt>
                <c:pt idx="7">
                  <c:v>0</c:v>
                </c:pt>
                <c:pt idx="8">
                  <c:v>0</c:v>
                </c:pt>
                <c:pt idx="9">
                  <c:v>0</c:v>
                </c:pt>
                <c:pt idx="10">
                  <c:v>0</c:v>
                </c:pt>
                <c:pt idx="11">
                  <c:v>0.89765458422174838</c:v>
                </c:pt>
                <c:pt idx="12">
                  <c:v>0.83393501805054149</c:v>
                </c:pt>
              </c:numCache>
            </c:numRef>
          </c:val>
          <c:extLst>
            <c:ext xmlns:c16="http://schemas.microsoft.com/office/drawing/2014/chart" uri="{C3380CC4-5D6E-409C-BE32-E72D297353CC}">
              <c16:uniqueId val="{00000000-7208-4443-BB9A-1DAC9EC3C741}"/>
            </c:ext>
          </c:extLst>
        </c:ser>
        <c:ser>
          <c:idx val="1"/>
          <c:order val="1"/>
          <c:tx>
            <c:strRef>
              <c:f>'PA14'!$C$26</c:f>
              <c:strCache>
                <c:ptCount val="1"/>
                <c:pt idx="0">
                  <c:v>Meta Vigencia</c:v>
                </c:pt>
              </c:strCache>
            </c:strRef>
          </c:tx>
          <c:spPr>
            <a:solidFill>
              <a:srgbClr val="FF420E"/>
            </a:solidFill>
            <a:ln w="25400">
              <a:noFill/>
            </a:ln>
          </c:spPr>
          <c:invertIfNegative val="0"/>
          <c:cat>
            <c:strRef>
              <c:f>'PA14'!$A$27:$A$39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'PA14'!$C$27:$C$39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7208-4443-BB9A-1DAC9EC3C74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'PA14'!$D$26</c:f>
              <c:strCache>
                <c:ptCount val="1"/>
                <c:pt idx="0">
                  <c:v>Meta - Rango</c:v>
                </c:pt>
              </c:strCache>
            </c:strRef>
          </c:tx>
          <c:spPr>
            <a:ln w="38100">
              <a:solidFill>
                <a:srgbClr val="FFD320"/>
              </a:solidFill>
              <a:prstDash val="solid"/>
            </a:ln>
          </c:spPr>
          <c:marker>
            <c:symbol val="none"/>
          </c:marker>
          <c:cat>
            <c:strRef>
              <c:f>'PA14'!$A$27:$A$39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'PA14'!$D$27:$D$39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208-4443-BB9A-1DAC9EC3C74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'PA15'!$B$26</c:f>
              <c:strCache>
                <c:ptCount val="1"/>
                <c:pt idx="0">
                  <c:v>Datos</c:v>
                </c:pt>
              </c:strCache>
            </c:strRef>
          </c:tx>
          <c:spPr>
            <a:solidFill>
              <a:srgbClr val="004586"/>
            </a:solidFill>
            <a:ln w="25400">
              <a:noFill/>
            </a:ln>
          </c:spPr>
          <c:invertIfNegative val="0"/>
          <c:cat>
            <c:strRef>
              <c:f>'PA15'!$A$27:$A$39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'PA15'!$B$27:$B$39</c:f>
              <c:numCache>
                <c:formatCode>0%</c:formatCode>
                <c:ptCount val="13"/>
                <c:pt idx="0">
                  <c:v>0</c:v>
                </c:pt>
                <c:pt idx="1">
                  <c:v>0</c:v>
                </c:pt>
                <c:pt idx="2">
                  <c:v>0</c:v>
                </c:pt>
                <c:pt idx="3">
                  <c:v>0</c:v>
                </c:pt>
                <c:pt idx="4">
                  <c:v>0</c:v>
                </c:pt>
                <c:pt idx="5">
                  <c:v>0.86481113320079528</c:v>
                </c:pt>
                <c:pt idx="6">
                  <c:v>0</c:v>
                </c:pt>
                <c:pt idx="7">
                  <c:v>0</c:v>
                </c:pt>
                <c:pt idx="8">
                  <c:v>0</c:v>
                </c:pt>
                <c:pt idx="9">
                  <c:v>0</c:v>
                </c:pt>
                <c:pt idx="10">
                  <c:v>0</c:v>
                </c:pt>
                <c:pt idx="11">
                  <c:v>0.72707889125799574</c:v>
                </c:pt>
                <c:pt idx="12">
                  <c:v>0.79835390946502061</c:v>
                </c:pt>
              </c:numCache>
            </c:numRef>
          </c:val>
          <c:extLst>
            <c:ext xmlns:c16="http://schemas.microsoft.com/office/drawing/2014/chart" uri="{C3380CC4-5D6E-409C-BE32-E72D297353CC}">
              <c16:uniqueId val="{00000000-89E0-467E-BEFB-F2DBB400D95F}"/>
            </c:ext>
          </c:extLst>
        </c:ser>
        <c:ser>
          <c:idx val="1"/>
          <c:order val="1"/>
          <c:tx>
            <c:strRef>
              <c:f>'PA15'!$C$26</c:f>
              <c:strCache>
                <c:ptCount val="1"/>
                <c:pt idx="0">
                  <c:v>Meta Vigencia</c:v>
                </c:pt>
              </c:strCache>
            </c:strRef>
          </c:tx>
          <c:spPr>
            <a:solidFill>
              <a:srgbClr val="FF420E"/>
            </a:solidFill>
            <a:ln w="25400">
              <a:noFill/>
            </a:ln>
          </c:spPr>
          <c:invertIfNegative val="0"/>
          <c:cat>
            <c:strRef>
              <c:f>'PA15'!$A$27:$A$39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'PA15'!$C$27:$C$39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89E0-467E-BEFB-F2DBB400D95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'PA15'!$D$26</c:f>
              <c:strCache>
                <c:ptCount val="1"/>
                <c:pt idx="0">
                  <c:v>Meta - Rango</c:v>
                </c:pt>
              </c:strCache>
            </c:strRef>
          </c:tx>
          <c:spPr>
            <a:ln w="38100">
              <a:solidFill>
                <a:srgbClr val="FFD320"/>
              </a:solidFill>
              <a:prstDash val="solid"/>
            </a:ln>
          </c:spPr>
          <c:marker>
            <c:symbol val="none"/>
          </c:marker>
          <c:cat>
            <c:strRef>
              <c:f>'PA15'!$A$27:$A$39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'PA15'!$D$27:$D$39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89E0-467E-BEFB-F2DBB400D95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'CT09'!$B$25</c:f>
              <c:strCache>
                <c:ptCount val="1"/>
                <c:pt idx="0">
                  <c:v>Datos</c:v>
                </c:pt>
              </c:strCache>
            </c:strRef>
          </c:tx>
          <c:spPr>
            <a:solidFill>
              <a:srgbClr val="004586"/>
            </a:solidFill>
            <a:ln w="25400">
              <a:noFill/>
            </a:ln>
          </c:spPr>
          <c:invertIfNegative val="0"/>
          <c:cat>
            <c:strRef>
              <c:f>'CT09'!$A$26:$A$38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'CT09'!$B$26:$B$38</c:f>
              <c:numCache>
                <c:formatCode>0%</c:formatCode>
                <c:ptCount val="13"/>
                <c:pt idx="0">
                  <c:v>0</c:v>
                </c:pt>
                <c:pt idx="1">
                  <c:v>0</c:v>
                </c:pt>
                <c:pt idx="2">
                  <c:v>0</c:v>
                </c:pt>
                <c:pt idx="3">
                  <c:v>0</c:v>
                </c:pt>
                <c:pt idx="4">
                  <c:v>0</c:v>
                </c:pt>
                <c:pt idx="5">
                  <c:v>0.17095115681233933</c:v>
                </c:pt>
                <c:pt idx="6">
                  <c:v>0</c:v>
                </c:pt>
                <c:pt idx="7">
                  <c:v>0</c:v>
                </c:pt>
                <c:pt idx="8">
                  <c:v>0</c:v>
                </c:pt>
                <c:pt idx="9">
                  <c:v>0</c:v>
                </c:pt>
                <c:pt idx="10">
                  <c:v>0</c:v>
                </c:pt>
                <c:pt idx="11">
                  <c:v>0.64294954721862874</c:v>
                </c:pt>
                <c:pt idx="12">
                  <c:v>0.40618955512572535</c:v>
                </c:pt>
              </c:numCache>
            </c:numRef>
          </c:val>
          <c:extLst>
            <c:ext xmlns:c16="http://schemas.microsoft.com/office/drawing/2014/chart" uri="{C3380CC4-5D6E-409C-BE32-E72D297353CC}">
              <c16:uniqueId val="{00000000-89CF-4DE9-BBE5-0673D740417F}"/>
            </c:ext>
          </c:extLst>
        </c:ser>
        <c:ser>
          <c:idx val="1"/>
          <c:order val="1"/>
          <c:tx>
            <c:strRef>
              <c:f>'CT09'!$C$25</c:f>
              <c:strCache>
                <c:ptCount val="1"/>
                <c:pt idx="0">
                  <c:v>Meta Vigencia</c:v>
                </c:pt>
              </c:strCache>
            </c:strRef>
          </c:tx>
          <c:spPr>
            <a:solidFill>
              <a:srgbClr val="FF420E"/>
            </a:solidFill>
            <a:ln w="25400">
              <a:noFill/>
            </a:ln>
          </c:spPr>
          <c:invertIfNegative val="0"/>
          <c:cat>
            <c:strRef>
              <c:f>'CT09'!$A$26:$A$38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'CT09'!$C$26:$C$38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89CF-4DE9-BBE5-0673D740417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'CT09'!$D$25</c:f>
              <c:strCache>
                <c:ptCount val="1"/>
                <c:pt idx="0">
                  <c:v>Meta - Rango</c:v>
                </c:pt>
              </c:strCache>
            </c:strRef>
          </c:tx>
          <c:spPr>
            <a:ln w="38100">
              <a:solidFill>
                <a:srgbClr val="FFD320"/>
              </a:solidFill>
              <a:prstDash val="solid"/>
            </a:ln>
          </c:spPr>
          <c:marker>
            <c:symbol val="none"/>
          </c:marker>
          <c:cat>
            <c:strRef>
              <c:f>'CT09'!$A$26:$A$38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'CT09'!$D$26:$D$38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89CF-4DE9-BBE5-0673D740417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'JC05'!$B$25</c:f>
              <c:strCache>
                <c:ptCount val="1"/>
                <c:pt idx="0">
                  <c:v>Datos</c:v>
                </c:pt>
              </c:strCache>
            </c:strRef>
          </c:tx>
          <c:spPr>
            <a:solidFill>
              <a:srgbClr val="004586"/>
            </a:solidFill>
            <a:ln w="25400">
              <a:noFill/>
            </a:ln>
          </c:spPr>
          <c:invertIfNegative val="0"/>
          <c:cat>
            <c:strRef>
              <c:f>'JC05'!$A$26:$A$38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'JC05'!$B$26:$B$38</c:f>
              <c:numCache>
                <c:formatCode>0%</c:formatCode>
                <c:ptCount val="13"/>
                <c:pt idx="0">
                  <c:v>0</c:v>
                </c:pt>
                <c:pt idx="1">
                  <c:v>0</c:v>
                </c:pt>
                <c:pt idx="2">
                  <c:v>1.1000000000000001</c:v>
                </c:pt>
                <c:pt idx="3">
                  <c:v>0</c:v>
                </c:pt>
                <c:pt idx="4">
                  <c:v>0</c:v>
                </c:pt>
                <c:pt idx="5">
                  <c:v>1.8</c:v>
                </c:pt>
                <c:pt idx="6">
                  <c:v>0</c:v>
                </c:pt>
                <c:pt idx="7">
                  <c:v>0</c:v>
                </c:pt>
                <c:pt idx="8">
                  <c:v>0.11428571428571428</c:v>
                </c:pt>
                <c:pt idx="9">
                  <c:v>0</c:v>
                </c:pt>
                <c:pt idx="10">
                  <c:v>0</c:v>
                </c:pt>
                <c:pt idx="11">
                  <c:v>1</c:v>
                </c:pt>
                <c:pt idx="12">
                  <c:v>0.68387096774193545</c:v>
                </c:pt>
              </c:numCache>
            </c:numRef>
          </c:val>
          <c:extLst>
            <c:ext xmlns:c16="http://schemas.microsoft.com/office/drawing/2014/chart" uri="{C3380CC4-5D6E-409C-BE32-E72D297353CC}">
              <c16:uniqueId val="{00000000-7EB8-43C9-A755-C1C3A895CD42}"/>
            </c:ext>
          </c:extLst>
        </c:ser>
        <c:ser>
          <c:idx val="1"/>
          <c:order val="1"/>
          <c:tx>
            <c:strRef>
              <c:f>'JC05'!$C$25</c:f>
              <c:strCache>
                <c:ptCount val="1"/>
                <c:pt idx="0">
                  <c:v>Meta Vigencia</c:v>
                </c:pt>
              </c:strCache>
            </c:strRef>
          </c:tx>
          <c:spPr>
            <a:solidFill>
              <a:srgbClr val="FF420E"/>
            </a:solidFill>
            <a:ln w="25400">
              <a:noFill/>
            </a:ln>
          </c:spPr>
          <c:invertIfNegative val="0"/>
          <c:cat>
            <c:strRef>
              <c:f>'JC05'!$A$26:$A$38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'JC05'!$C$26:$C$38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7EB8-43C9-A755-C1C3A895CD4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'JC05'!$D$25</c:f>
              <c:strCache>
                <c:ptCount val="1"/>
                <c:pt idx="0">
                  <c:v>Meta - Rango</c:v>
                </c:pt>
              </c:strCache>
            </c:strRef>
          </c:tx>
          <c:spPr>
            <a:ln w="38100">
              <a:solidFill>
                <a:srgbClr val="FFD320"/>
              </a:solidFill>
              <a:prstDash val="solid"/>
            </a:ln>
          </c:spPr>
          <c:marker>
            <c:symbol val="none"/>
          </c:marker>
          <c:cat>
            <c:strRef>
              <c:f>'JC05'!$A$26:$A$38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EB8-43C9-A755-C1C3A895CD4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'PI02'!$B$26</c:f>
              <c:strCache>
                <c:ptCount val="1"/>
                <c:pt idx="0">
                  <c:v>Datos</c:v>
                </c:pt>
              </c:strCache>
            </c:strRef>
          </c:tx>
          <c:spPr>
            <a:solidFill>
              <a:srgbClr val="004586"/>
            </a:solidFill>
            <a:ln w="25400">
              <a:noFill/>
            </a:ln>
          </c:spPr>
          <c:invertIfNegative val="0"/>
          <c:cat>
            <c:strRef>
              <c:f>'PI02'!$A$27:$A$39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'PI02'!$B$27:$B$39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AC58-45F7-B202-1E21902C934E}"/>
            </c:ext>
          </c:extLst>
        </c:ser>
        <c:ser>
          <c:idx val="1"/>
          <c:order val="1"/>
          <c:tx>
            <c:strRef>
              <c:f>'PI02'!$C$26</c:f>
              <c:strCache>
                <c:ptCount val="1"/>
                <c:pt idx="0">
                  <c:v>Meta Vigencia</c:v>
                </c:pt>
              </c:strCache>
            </c:strRef>
          </c:tx>
          <c:spPr>
            <a:solidFill>
              <a:srgbClr val="FF420E"/>
            </a:solidFill>
            <a:ln w="25400">
              <a:noFill/>
            </a:ln>
          </c:spPr>
          <c:invertIfNegative val="0"/>
          <c:cat>
            <c:strRef>
              <c:f>'PI02'!$A$27:$A$39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AC58-45F7-B202-1E21902C934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'PI02'!$D$26</c:f>
              <c:strCache>
                <c:ptCount val="1"/>
                <c:pt idx="0">
                  <c:v>Meta - Rango</c:v>
                </c:pt>
              </c:strCache>
            </c:strRef>
          </c:tx>
          <c:spPr>
            <a:ln w="38100">
              <a:solidFill>
                <a:srgbClr val="FFD320"/>
              </a:solidFill>
              <a:prstDash val="solid"/>
            </a:ln>
          </c:spPr>
          <c:marker>
            <c:symbol val="none"/>
          </c:marker>
          <c:cat>
            <c:strRef>
              <c:f>'PI02'!$A$27:$A$39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C58-45F7-B202-1E21902C934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'RC04'!$B$26</c:f>
              <c:strCache>
                <c:ptCount val="1"/>
                <c:pt idx="0">
                  <c:v>Datos</c:v>
                </c:pt>
              </c:strCache>
            </c:strRef>
          </c:tx>
          <c:spPr>
            <a:solidFill>
              <a:srgbClr val="004586"/>
            </a:solidFill>
            <a:ln w="25400">
              <a:noFill/>
            </a:ln>
          </c:spPr>
          <c:invertIfNegative val="0"/>
          <c:cat>
            <c:strRef>
              <c:f>'RC04'!$A$27:$A$39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'RC04'!$B$27:$B$39</c:f>
              <c:numCache>
                <c:formatCode>0%</c:formatCode>
                <c:ptCount val="13"/>
                <c:pt idx="0">
                  <c:v>0</c:v>
                </c:pt>
                <c:pt idx="1">
                  <c:v>0</c:v>
                </c:pt>
                <c:pt idx="2">
                  <c:v>0</c:v>
                </c:pt>
                <c:pt idx="3">
                  <c:v>0</c:v>
                </c:pt>
                <c:pt idx="4">
                  <c:v>0</c:v>
                </c:pt>
                <c:pt idx="5">
                  <c:v>1</c:v>
                </c:pt>
                <c:pt idx="6">
                  <c:v>0</c:v>
                </c:pt>
                <c:pt idx="7">
                  <c:v>0</c:v>
                </c:pt>
                <c:pt idx="8">
                  <c:v>0</c:v>
                </c:pt>
                <c:pt idx="9">
                  <c:v>0</c:v>
                </c:pt>
                <c:pt idx="10">
                  <c:v>1</c:v>
                </c:pt>
                <c:pt idx="11">
                  <c:v>0</c:v>
                </c:pt>
                <c:pt idx="12">
                  <c:v>1</c:v>
                </c:pt>
              </c:numCache>
            </c:numRef>
          </c:val>
          <c:extLst>
            <c:ext xmlns:c16="http://schemas.microsoft.com/office/drawing/2014/chart" uri="{C3380CC4-5D6E-409C-BE32-E72D297353CC}">
              <c16:uniqueId val="{00000000-1B38-4AE8-814E-86BDAA9EDB91}"/>
            </c:ext>
          </c:extLst>
        </c:ser>
        <c:ser>
          <c:idx val="1"/>
          <c:order val="1"/>
          <c:tx>
            <c:strRef>
              <c:f>'RC04'!$C$26</c:f>
              <c:strCache>
                <c:ptCount val="1"/>
                <c:pt idx="0">
                  <c:v>Meta Vigencia</c:v>
                </c:pt>
              </c:strCache>
            </c:strRef>
          </c:tx>
          <c:spPr>
            <a:solidFill>
              <a:srgbClr val="FF420E"/>
            </a:solidFill>
            <a:ln w="25400">
              <a:noFill/>
            </a:ln>
          </c:spPr>
          <c:invertIfNegative val="0"/>
          <c:cat>
            <c:strRef>
              <c:f>'RC04'!$A$27:$A$39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'RC04'!$C$27:$C$39</c:f>
              <c:numCache>
                <c:formatCode>0%</c:formatCode>
                <c:ptCount val="13"/>
                <c:pt idx="0">
                  <c:v>0</c:v>
                </c:pt>
                <c:pt idx="1">
                  <c:v>0</c:v>
                </c:pt>
                <c:pt idx="2">
                  <c:v>0</c:v>
                </c:pt>
                <c:pt idx="3">
                  <c:v>0</c:v>
                </c:pt>
                <c:pt idx="4">
                  <c:v>0</c:v>
                </c:pt>
                <c:pt idx="5">
                  <c:v>1</c:v>
                </c:pt>
                <c:pt idx="6">
                  <c:v>0</c:v>
                </c:pt>
                <c:pt idx="7">
                  <c:v>0</c:v>
                </c:pt>
                <c:pt idx="8">
                  <c:v>0</c:v>
                </c:pt>
                <c:pt idx="9">
                  <c:v>0</c:v>
                </c:pt>
                <c:pt idx="10">
                  <c:v>1</c:v>
                </c:pt>
                <c:pt idx="11">
                  <c:v>0</c:v>
                </c:pt>
                <c:pt idx="12">
                  <c:v>1</c:v>
                </c:pt>
              </c:numCache>
            </c:numRef>
          </c:val>
          <c:extLst>
            <c:ext xmlns:c16="http://schemas.microsoft.com/office/drawing/2014/chart" uri="{C3380CC4-5D6E-409C-BE32-E72D297353CC}">
              <c16:uniqueId val="{00000001-1B38-4AE8-814E-86BDAA9EDB9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'RC04'!$D$26</c:f>
              <c:strCache>
                <c:ptCount val="1"/>
                <c:pt idx="0">
                  <c:v>Meta - Rango</c:v>
                </c:pt>
              </c:strCache>
            </c:strRef>
          </c:tx>
          <c:spPr>
            <a:ln w="38100">
              <a:solidFill>
                <a:srgbClr val="FFD320"/>
              </a:solidFill>
              <a:prstDash val="solid"/>
            </a:ln>
          </c:spPr>
          <c:marker>
            <c:symbol val="none"/>
          </c:marker>
          <c:cat>
            <c:strRef>
              <c:f>'RC04'!$A$27:$A$39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B38-4AE8-814E-86BDAA9EDB9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'RI04'!$B$26</c:f>
              <c:strCache>
                <c:ptCount val="1"/>
                <c:pt idx="0">
                  <c:v>Datos</c:v>
                </c:pt>
              </c:strCache>
            </c:strRef>
          </c:tx>
          <c:spPr>
            <a:solidFill>
              <a:srgbClr val="004586"/>
            </a:solidFill>
            <a:ln w="25400">
              <a:noFill/>
            </a:ln>
          </c:spPr>
          <c:invertIfNegative val="0"/>
          <c:cat>
            <c:strRef>
              <c:f>'RI04'!$A$27:$A$39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'RI04'!$B$27:$B$39</c:f>
              <c:numCache>
                <c:formatCode>0%</c:formatCode>
                <c:ptCount val="13"/>
                <c:pt idx="0">
                  <c:v>0</c:v>
                </c:pt>
                <c:pt idx="1">
                  <c:v>0</c:v>
                </c:pt>
                <c:pt idx="2">
                  <c:v>0</c:v>
                </c:pt>
                <c:pt idx="3">
                  <c:v>0</c:v>
                </c:pt>
                <c:pt idx="4">
                  <c:v>0</c:v>
                </c:pt>
                <c:pt idx="5">
                  <c:v>0</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0-A517-4047-99FA-02C53E3A9C6D}"/>
            </c:ext>
          </c:extLst>
        </c:ser>
        <c:ser>
          <c:idx val="1"/>
          <c:order val="1"/>
          <c:tx>
            <c:strRef>
              <c:f>'RI04'!$C$26</c:f>
              <c:strCache>
                <c:ptCount val="1"/>
                <c:pt idx="0">
                  <c:v>Meta Vigencia</c:v>
                </c:pt>
              </c:strCache>
            </c:strRef>
          </c:tx>
          <c:spPr>
            <a:solidFill>
              <a:srgbClr val="FF420E"/>
            </a:solidFill>
            <a:ln w="25400">
              <a:noFill/>
            </a:ln>
          </c:spPr>
          <c:invertIfNegative val="0"/>
          <c:cat>
            <c:strRef>
              <c:f>'RI04'!$A$27:$A$39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'RI04'!$C$27:$C$39</c:f>
              <c:numCache>
                <c:formatCode>0%</c:formatCode>
                <c:ptCount val="13"/>
                <c:pt idx="0">
                  <c:v>0</c:v>
                </c:pt>
                <c:pt idx="1">
                  <c:v>0</c:v>
                </c:pt>
                <c:pt idx="2">
                  <c:v>0</c:v>
                </c:pt>
                <c:pt idx="3">
                  <c:v>0</c:v>
                </c:pt>
                <c:pt idx="4">
                  <c:v>0</c:v>
                </c:pt>
                <c:pt idx="5">
                  <c:v>0</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1-A517-4047-99FA-02C53E3A9C6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'RI04'!$D$26</c:f>
              <c:strCache>
                <c:ptCount val="1"/>
                <c:pt idx="0">
                  <c:v>Meta - Rango</c:v>
                </c:pt>
              </c:strCache>
            </c:strRef>
          </c:tx>
          <c:spPr>
            <a:ln w="38100">
              <a:solidFill>
                <a:srgbClr val="FFD320"/>
              </a:solidFill>
              <a:prstDash val="solid"/>
            </a:ln>
          </c:spPr>
          <c:marker>
            <c:symbol val="none"/>
          </c:marker>
          <c:cat>
            <c:strRef>
              <c:f>'RI04'!$A$27:$A$39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517-4047-99FA-02C53E3A9C6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'RI23'!$B$26</c:f>
              <c:strCache>
                <c:ptCount val="1"/>
                <c:pt idx="0">
                  <c:v>Datos</c:v>
                </c:pt>
              </c:strCache>
            </c:strRef>
          </c:tx>
          <c:spPr>
            <a:solidFill>
              <a:srgbClr val="004586"/>
            </a:solidFill>
            <a:ln w="25400">
              <a:noFill/>
            </a:ln>
          </c:spPr>
          <c:invertIfNegative val="0"/>
          <c:cat>
            <c:strRef>
              <c:f>'RI23'!$A$27:$A$39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'RI23'!$B$27:$B$39</c:f>
              <c:numCache>
                <c:formatCode>0%</c:formatCode>
                <c:ptCount val="13"/>
                <c:pt idx="0">
                  <c:v>0</c:v>
                </c:pt>
                <c:pt idx="1">
                  <c:v>0</c:v>
                </c:pt>
                <c:pt idx="2">
                  <c:v>0</c:v>
                </c:pt>
                <c:pt idx="3">
                  <c:v>0.83990416472810836</c:v>
                </c:pt>
                <c:pt idx="4">
                  <c:v>0</c:v>
                </c:pt>
                <c:pt idx="5">
                  <c:v>0</c:v>
                </c:pt>
                <c:pt idx="6">
                  <c:v>1.3538461538461539</c:v>
                </c:pt>
                <c:pt idx="7">
                  <c:v>0</c:v>
                </c:pt>
                <c:pt idx="8">
                  <c:v>0</c:v>
                </c:pt>
                <c:pt idx="9">
                  <c:v>0.77036632039365771</c:v>
                </c:pt>
                <c:pt idx="10">
                  <c:v>0</c:v>
                </c:pt>
                <c:pt idx="11">
                  <c:v>0</c:v>
                </c:pt>
                <c:pt idx="12">
                  <c:v>0.83986288211683102</c:v>
                </c:pt>
              </c:numCache>
            </c:numRef>
          </c:val>
          <c:extLst>
            <c:ext xmlns:c16="http://schemas.microsoft.com/office/drawing/2014/chart" uri="{C3380CC4-5D6E-409C-BE32-E72D297353CC}">
              <c16:uniqueId val="{00000000-2A1C-4942-8F6B-71767BC251D4}"/>
            </c:ext>
          </c:extLst>
        </c:ser>
        <c:ser>
          <c:idx val="1"/>
          <c:order val="1"/>
          <c:tx>
            <c:strRef>
              <c:f>'RI23'!$C$26</c:f>
              <c:strCache>
                <c:ptCount val="1"/>
                <c:pt idx="0">
                  <c:v>Meta Vigencia</c:v>
                </c:pt>
              </c:strCache>
            </c:strRef>
          </c:tx>
          <c:spPr>
            <a:solidFill>
              <a:srgbClr val="FF420E"/>
            </a:solidFill>
            <a:ln w="25400">
              <a:noFill/>
            </a:ln>
          </c:spPr>
          <c:invertIfNegative val="0"/>
          <c:cat>
            <c:strRef>
              <c:f>'RI23'!$A$27:$A$39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'RI23'!$C$27:$C$39</c:f>
              <c:numCache>
                <c:formatCode>0%</c:formatCode>
                <c:ptCount val="13"/>
                <c:pt idx="0">
                  <c:v>0</c:v>
                </c:pt>
                <c:pt idx="1">
                  <c:v>0</c:v>
                </c:pt>
                <c:pt idx="2">
                  <c:v>0</c:v>
                </c:pt>
                <c:pt idx="3">
                  <c:v>1</c:v>
                </c:pt>
                <c:pt idx="4">
                  <c:v>0</c:v>
                </c:pt>
                <c:pt idx="5">
                  <c:v>0</c:v>
                </c:pt>
                <c:pt idx="6">
                  <c:v>1</c:v>
                </c:pt>
                <c:pt idx="7">
                  <c:v>0</c:v>
                </c:pt>
                <c:pt idx="8">
                  <c:v>0</c:v>
                </c:pt>
                <c:pt idx="9">
                  <c:v>1</c:v>
                </c:pt>
                <c:pt idx="10">
                  <c:v>0</c:v>
                </c:pt>
                <c:pt idx="11">
                  <c:v>0</c:v>
                </c:pt>
                <c:pt idx="12">
                  <c:v>0.8</c:v>
                </c:pt>
              </c:numCache>
            </c:numRef>
          </c:val>
          <c:extLst>
            <c:ext xmlns:c16="http://schemas.microsoft.com/office/drawing/2014/chart" uri="{C3380CC4-5D6E-409C-BE32-E72D297353CC}">
              <c16:uniqueId val="{00000001-2A1C-4942-8F6B-71767BC251D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'RI23'!$D$26</c:f>
              <c:strCache>
                <c:ptCount val="1"/>
                <c:pt idx="0">
                  <c:v>Meta - Rango</c:v>
                </c:pt>
              </c:strCache>
            </c:strRef>
          </c:tx>
          <c:spPr>
            <a:ln w="38100">
              <a:solidFill>
                <a:srgbClr val="FFD320"/>
              </a:solidFill>
              <a:prstDash val="solid"/>
            </a:ln>
          </c:spPr>
          <c:marker>
            <c:symbol val="none"/>
          </c:marker>
          <c:cat>
            <c:strRef>
              <c:f>'RI23'!$A$27:$A$39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A1C-4942-8F6B-71767BC251D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'RI24'!$B$26</c:f>
              <c:strCache>
                <c:ptCount val="1"/>
                <c:pt idx="0">
                  <c:v>Datos</c:v>
                </c:pt>
              </c:strCache>
            </c:strRef>
          </c:tx>
          <c:spPr>
            <a:solidFill>
              <a:srgbClr val="004586"/>
            </a:solidFill>
            <a:ln w="25400">
              <a:noFill/>
            </a:ln>
          </c:spPr>
          <c:invertIfNegative val="0"/>
          <c:cat>
            <c:strRef>
              <c:f>'RI24'!$A$27:$A$39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'RI24'!$B$27:$B$39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A23C-4506-974E-99D670983B98}"/>
            </c:ext>
          </c:extLst>
        </c:ser>
        <c:ser>
          <c:idx val="1"/>
          <c:order val="1"/>
          <c:tx>
            <c:strRef>
              <c:f>'RI24'!$C$26</c:f>
              <c:strCache>
                <c:ptCount val="1"/>
                <c:pt idx="0">
                  <c:v>Meta Vigencia</c:v>
                </c:pt>
              </c:strCache>
            </c:strRef>
          </c:tx>
          <c:spPr>
            <a:solidFill>
              <a:srgbClr val="FF420E"/>
            </a:solidFill>
            <a:ln w="25400">
              <a:noFill/>
            </a:ln>
          </c:spPr>
          <c:invertIfNegative val="0"/>
          <c:cat>
            <c:strRef>
              <c:f>'RI24'!$A$27:$A$39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'RI24'!$C$27:$C$39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A23C-4506-974E-99D670983B9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'RI24'!$D$26</c:f>
              <c:strCache>
                <c:ptCount val="1"/>
                <c:pt idx="0">
                  <c:v>Meta - Rango</c:v>
                </c:pt>
              </c:strCache>
            </c:strRef>
          </c:tx>
          <c:spPr>
            <a:ln w="38100">
              <a:solidFill>
                <a:srgbClr val="FFD320"/>
              </a:solidFill>
              <a:prstDash val="solid"/>
            </a:ln>
          </c:spPr>
          <c:marker>
            <c:symbol val="none"/>
          </c:marker>
          <c:cat>
            <c:strRef>
              <c:f>'RI24'!$A$27:$A$39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23C-4506-974E-99D670983B9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RI25_A!$B$26</c:f>
              <c:strCache>
                <c:ptCount val="1"/>
                <c:pt idx="0">
                  <c:v>Datos</c:v>
                </c:pt>
              </c:strCache>
            </c:strRef>
          </c:tx>
          <c:spPr>
            <a:solidFill>
              <a:srgbClr val="004586"/>
            </a:solidFill>
            <a:ln w="25400">
              <a:noFill/>
            </a:ln>
          </c:spPr>
          <c:invertIfNegative val="0"/>
          <c:cat>
            <c:strRef>
              <c:f>RI25_A!$A$27:$A$39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RI25_A!$B$27:$B$39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5E16-4987-9379-9C1FCA8E32B7}"/>
            </c:ext>
          </c:extLst>
        </c:ser>
        <c:ser>
          <c:idx val="1"/>
          <c:order val="1"/>
          <c:tx>
            <c:strRef>
              <c:f>RI25_A!$C$26</c:f>
              <c:strCache>
                <c:ptCount val="1"/>
                <c:pt idx="0">
                  <c:v>Meta Vigencia</c:v>
                </c:pt>
              </c:strCache>
            </c:strRef>
          </c:tx>
          <c:spPr>
            <a:solidFill>
              <a:srgbClr val="FF420E"/>
            </a:solidFill>
            <a:ln w="25400">
              <a:noFill/>
            </a:ln>
          </c:spPr>
          <c:invertIfNegative val="0"/>
          <c:cat>
            <c:strRef>
              <c:f>RI25_A!$A$27:$A$39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RI25_A!$C$27:$C$39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5E16-4987-9379-9C1FCA8E32B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RI25_A!$D$26</c:f>
              <c:strCache>
                <c:ptCount val="1"/>
                <c:pt idx="0">
                  <c:v>Meta - Rango</c:v>
                </c:pt>
              </c:strCache>
            </c:strRef>
          </c:tx>
          <c:spPr>
            <a:ln w="38100">
              <a:solidFill>
                <a:srgbClr val="FFD320"/>
              </a:solidFill>
              <a:prstDash val="solid"/>
            </a:ln>
          </c:spPr>
          <c:marker>
            <c:symbol val="none"/>
          </c:marker>
          <c:cat>
            <c:strRef>
              <c:f>RI25_A!$A$27:$A$39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RI25_A!$D$27:$D$39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5E16-4987-9379-9C1FCA8E32B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RI25_B!$B$26</c:f>
              <c:strCache>
                <c:ptCount val="1"/>
                <c:pt idx="0">
                  <c:v>Datos</c:v>
                </c:pt>
              </c:strCache>
            </c:strRef>
          </c:tx>
          <c:spPr>
            <a:solidFill>
              <a:srgbClr val="004586"/>
            </a:solidFill>
            <a:ln w="25400">
              <a:noFill/>
            </a:ln>
          </c:spPr>
          <c:invertIfNegative val="0"/>
          <c:cat>
            <c:strRef>
              <c:f>RI25_B!$A$27:$A$39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RI25_B!$B$27:$B$39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22FE-4549-8864-ED7CA198B13B}"/>
            </c:ext>
          </c:extLst>
        </c:ser>
        <c:ser>
          <c:idx val="1"/>
          <c:order val="1"/>
          <c:tx>
            <c:strRef>
              <c:f>RI25_B!$C$26</c:f>
              <c:strCache>
                <c:ptCount val="1"/>
                <c:pt idx="0">
                  <c:v>Meta Vigencia</c:v>
                </c:pt>
              </c:strCache>
            </c:strRef>
          </c:tx>
          <c:spPr>
            <a:solidFill>
              <a:srgbClr val="FF420E"/>
            </a:solidFill>
            <a:ln w="25400">
              <a:noFill/>
            </a:ln>
          </c:spPr>
          <c:invertIfNegative val="0"/>
          <c:cat>
            <c:strRef>
              <c:f>RI25_B!$A$27:$A$39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RI25_B!$C$27:$C$39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22FE-4549-8864-ED7CA198B13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RI25_B!$D$26</c:f>
              <c:strCache>
                <c:ptCount val="1"/>
                <c:pt idx="0">
                  <c:v>Meta - Rango</c:v>
                </c:pt>
              </c:strCache>
            </c:strRef>
          </c:tx>
          <c:spPr>
            <a:ln w="38100">
              <a:solidFill>
                <a:srgbClr val="FFD320"/>
              </a:solidFill>
              <a:prstDash val="solid"/>
            </a:ln>
          </c:spPr>
          <c:marker>
            <c:symbol val="none"/>
          </c:marker>
          <c:cat>
            <c:strRef>
              <c:f>RI25_B!$A$27:$A$39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RI25_B!$D$27:$D$39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2FE-4549-8864-ED7CA198B13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RI25_C!$B$26</c:f>
              <c:strCache>
                <c:ptCount val="1"/>
                <c:pt idx="0">
                  <c:v>Datos</c:v>
                </c:pt>
              </c:strCache>
            </c:strRef>
          </c:tx>
          <c:spPr>
            <a:solidFill>
              <a:srgbClr val="004586"/>
            </a:solidFill>
            <a:ln w="25400">
              <a:noFill/>
            </a:ln>
          </c:spPr>
          <c:invertIfNegative val="0"/>
          <c:cat>
            <c:strRef>
              <c:f>RI25_C!$A$27:$A$39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RI25_C!$B$27:$B$39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6067-4DB7-916F-FE6EE88E420A}"/>
            </c:ext>
          </c:extLst>
        </c:ser>
        <c:ser>
          <c:idx val="1"/>
          <c:order val="1"/>
          <c:tx>
            <c:strRef>
              <c:f>RI25_C!$C$26</c:f>
              <c:strCache>
                <c:ptCount val="1"/>
                <c:pt idx="0">
                  <c:v>Meta Vigencia</c:v>
                </c:pt>
              </c:strCache>
            </c:strRef>
          </c:tx>
          <c:spPr>
            <a:solidFill>
              <a:srgbClr val="FF420E"/>
            </a:solidFill>
            <a:ln w="25400">
              <a:noFill/>
            </a:ln>
          </c:spPr>
          <c:invertIfNegative val="0"/>
          <c:cat>
            <c:strRef>
              <c:f>RI25_C!$A$27:$A$39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RI25_C!$C$27:$C$39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6067-4DB7-916F-FE6EE88E420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RI25_C!$D$26</c:f>
              <c:strCache>
                <c:ptCount val="1"/>
                <c:pt idx="0">
                  <c:v>Meta - Rango</c:v>
                </c:pt>
              </c:strCache>
            </c:strRef>
          </c:tx>
          <c:spPr>
            <a:ln w="38100">
              <a:solidFill>
                <a:srgbClr val="FFD320"/>
              </a:solidFill>
              <a:prstDash val="solid"/>
            </a:ln>
          </c:spPr>
          <c:marker>
            <c:symbol val="none"/>
          </c:marker>
          <c:cat>
            <c:strRef>
              <c:f>RI25_C!$A$27:$A$39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RI25_C!$D$27:$D$39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6067-4DB7-916F-FE6EE88E420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'RS03'!$B$26</c:f>
              <c:strCache>
                <c:ptCount val="1"/>
                <c:pt idx="0">
                  <c:v>Datos</c:v>
                </c:pt>
              </c:strCache>
            </c:strRef>
          </c:tx>
          <c:spPr>
            <a:solidFill>
              <a:srgbClr val="004586"/>
            </a:solidFill>
            <a:ln w="25400">
              <a:noFill/>
            </a:ln>
          </c:spPr>
          <c:invertIfNegative val="0"/>
          <c:cat>
            <c:strRef>
              <c:f>'RS03'!$A$27:$A$39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'RS03'!$B$27:$B$39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A1E8-40F6-893C-D33377AD0EE5}"/>
            </c:ext>
          </c:extLst>
        </c:ser>
        <c:ser>
          <c:idx val="1"/>
          <c:order val="1"/>
          <c:tx>
            <c:strRef>
              <c:f>'RS03'!$C$26</c:f>
              <c:strCache>
                <c:ptCount val="1"/>
                <c:pt idx="0">
                  <c:v>Meta Vigencia</c:v>
                </c:pt>
              </c:strCache>
            </c:strRef>
          </c:tx>
          <c:spPr>
            <a:solidFill>
              <a:srgbClr val="FF420E"/>
            </a:solidFill>
            <a:ln w="25400">
              <a:noFill/>
            </a:ln>
          </c:spPr>
          <c:invertIfNegative val="0"/>
          <c:cat>
            <c:strRef>
              <c:f>'RS03'!$A$27:$A$39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'RS03'!$C$27:$C$39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A1E8-40F6-893C-D33377AD0EE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'RS03'!$D$26</c:f>
              <c:strCache>
                <c:ptCount val="1"/>
                <c:pt idx="0">
                  <c:v>Meta - Rango</c:v>
                </c:pt>
              </c:strCache>
            </c:strRef>
          </c:tx>
          <c:spPr>
            <a:ln w="38100">
              <a:solidFill>
                <a:srgbClr val="FFD320"/>
              </a:solidFill>
              <a:prstDash val="solid"/>
            </a:ln>
          </c:spPr>
          <c:marker>
            <c:symbol val="none"/>
          </c:marker>
          <c:cat>
            <c:strRef>
              <c:f>'RS03'!$A$27:$A$39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'RS03'!$D$27:$D$39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1E8-40F6-893C-D33377AD0EE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'RS04'!$B$26</c:f>
              <c:strCache>
                <c:ptCount val="1"/>
                <c:pt idx="0">
                  <c:v>Datos</c:v>
                </c:pt>
              </c:strCache>
            </c:strRef>
          </c:tx>
          <c:spPr>
            <a:solidFill>
              <a:srgbClr val="004586"/>
            </a:solidFill>
            <a:ln w="25400">
              <a:noFill/>
            </a:ln>
          </c:spPr>
          <c:invertIfNegative val="0"/>
          <c:cat>
            <c:strRef>
              <c:f>'RS04'!$A$27:$A$39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'RS04'!$B$27:$B$39</c:f>
              <c:numCache>
                <c:formatCode>0%</c:formatCode>
                <c:ptCount val="13"/>
                <c:pt idx="0">
                  <c:v>0</c:v>
                </c:pt>
                <c:pt idx="1">
                  <c:v>0</c:v>
                </c:pt>
                <c:pt idx="2">
                  <c:v>0</c:v>
                </c:pt>
                <c:pt idx="3">
                  <c:v>0</c:v>
                </c:pt>
                <c:pt idx="4">
                  <c:v>0</c:v>
                </c:pt>
                <c:pt idx="5">
                  <c:v>0.50668151447661469</c:v>
                </c:pt>
                <c:pt idx="6">
                  <c:v>0</c:v>
                </c:pt>
                <c:pt idx="7">
                  <c:v>0</c:v>
                </c:pt>
                <c:pt idx="8">
                  <c:v>0</c:v>
                </c:pt>
                <c:pt idx="9">
                  <c:v>0</c:v>
                </c:pt>
                <c:pt idx="10">
                  <c:v>0</c:v>
                </c:pt>
                <c:pt idx="11">
                  <c:v>0.828125</c:v>
                </c:pt>
                <c:pt idx="12">
                  <c:v>0.56330275229357796</c:v>
                </c:pt>
              </c:numCache>
            </c:numRef>
          </c:val>
          <c:extLst>
            <c:ext xmlns:c16="http://schemas.microsoft.com/office/drawing/2014/chart" uri="{C3380CC4-5D6E-409C-BE32-E72D297353CC}">
              <c16:uniqueId val="{00000000-1A17-43A5-96E0-6E8679E2F524}"/>
            </c:ext>
          </c:extLst>
        </c:ser>
        <c:ser>
          <c:idx val="1"/>
          <c:order val="1"/>
          <c:tx>
            <c:strRef>
              <c:f>'RS04'!$C$26</c:f>
              <c:strCache>
                <c:ptCount val="1"/>
                <c:pt idx="0">
                  <c:v>Meta Vigencia</c:v>
                </c:pt>
              </c:strCache>
            </c:strRef>
          </c:tx>
          <c:spPr>
            <a:solidFill>
              <a:srgbClr val="FF420E"/>
            </a:solidFill>
            <a:ln w="25400">
              <a:noFill/>
            </a:ln>
          </c:spPr>
          <c:invertIfNegative val="0"/>
          <c:cat>
            <c:strRef>
              <c:f>'RS04'!$A$27:$A$39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'RS04'!$C$27:$C$39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1A17-43A5-96E0-6E8679E2F52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'RS04'!$D$26</c:f>
              <c:strCache>
                <c:ptCount val="1"/>
                <c:pt idx="0">
                  <c:v>Meta - Rango</c:v>
                </c:pt>
              </c:strCache>
            </c:strRef>
          </c:tx>
          <c:spPr>
            <a:ln w="38100">
              <a:solidFill>
                <a:srgbClr val="FFD320"/>
              </a:solidFill>
              <a:prstDash val="solid"/>
            </a:ln>
          </c:spPr>
          <c:marker>
            <c:symbol val="none"/>
          </c:marker>
          <c:cat>
            <c:strRef>
              <c:f>'RS04'!$A$27:$A$39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'RS04'!$D$27:$D$39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A17-43A5-96E0-6E8679E2F52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'JC06'!$B$25</c:f>
              <c:strCache>
                <c:ptCount val="1"/>
                <c:pt idx="0">
                  <c:v>Datos</c:v>
                </c:pt>
              </c:strCache>
            </c:strRef>
          </c:tx>
          <c:spPr>
            <a:solidFill>
              <a:srgbClr val="004586"/>
            </a:solidFill>
            <a:ln w="25400">
              <a:noFill/>
            </a:ln>
          </c:spPr>
          <c:invertIfNegative val="0"/>
          <c:cat>
            <c:strRef>
              <c:f>'JC06'!$A$26:$A$38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'JC06'!$B$26:$B$38</c:f>
              <c:numCache>
                <c:formatCode>0%</c:formatCode>
                <c:ptCount val="13"/>
                <c:pt idx="0">
                  <c:v>0</c:v>
                </c:pt>
                <c:pt idx="1">
                  <c:v>0</c:v>
                </c:pt>
                <c:pt idx="2">
                  <c:v>0.98484848484848486</c:v>
                </c:pt>
                <c:pt idx="3">
                  <c:v>0</c:v>
                </c:pt>
                <c:pt idx="4">
                  <c:v>0</c:v>
                </c:pt>
                <c:pt idx="5">
                  <c:v>1.0153846153846153</c:v>
                </c:pt>
                <c:pt idx="6">
                  <c:v>0</c:v>
                </c:pt>
                <c:pt idx="7">
                  <c:v>0</c:v>
                </c:pt>
                <c:pt idx="8">
                  <c:v>3.8461538461538464E-2</c:v>
                </c:pt>
                <c:pt idx="9">
                  <c:v>0</c:v>
                </c:pt>
                <c:pt idx="10">
                  <c:v>0</c:v>
                </c:pt>
                <c:pt idx="11">
                  <c:v>1.0461538461538462</c:v>
                </c:pt>
                <c:pt idx="12">
                  <c:v>0.77203065134099613</c:v>
                </c:pt>
              </c:numCache>
            </c:numRef>
          </c:val>
          <c:extLst>
            <c:ext xmlns:c16="http://schemas.microsoft.com/office/drawing/2014/chart" uri="{C3380CC4-5D6E-409C-BE32-E72D297353CC}">
              <c16:uniqueId val="{00000000-1FF1-48DE-87ED-C14580BD102F}"/>
            </c:ext>
          </c:extLst>
        </c:ser>
        <c:ser>
          <c:idx val="1"/>
          <c:order val="1"/>
          <c:tx>
            <c:strRef>
              <c:f>'JC06'!$C$25</c:f>
              <c:strCache>
                <c:ptCount val="1"/>
                <c:pt idx="0">
                  <c:v>Meta Vigencia</c:v>
                </c:pt>
              </c:strCache>
            </c:strRef>
          </c:tx>
          <c:spPr>
            <a:solidFill>
              <a:srgbClr val="FF420E"/>
            </a:solidFill>
            <a:ln w="25400">
              <a:noFill/>
            </a:ln>
          </c:spPr>
          <c:invertIfNegative val="0"/>
          <c:cat>
            <c:strRef>
              <c:f>'JC06'!$A$26:$A$38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'JC06'!$C$26:$C$38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1FF1-48DE-87ED-C14580BD102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'JC06'!$D$25</c:f>
              <c:strCache>
                <c:ptCount val="1"/>
                <c:pt idx="0">
                  <c:v>Meta - Rango</c:v>
                </c:pt>
              </c:strCache>
            </c:strRef>
          </c:tx>
          <c:spPr>
            <a:ln w="38100">
              <a:solidFill>
                <a:srgbClr val="FFD320"/>
              </a:solidFill>
              <a:prstDash val="solid"/>
            </a:ln>
          </c:spPr>
          <c:marker>
            <c:symbol val="none"/>
          </c:marker>
          <c:cat>
            <c:strRef>
              <c:f>'JC06'!$A$26:$A$38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FF1-48DE-87ED-C14580BD102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'SU07'!$B$26</c:f>
              <c:strCache>
                <c:ptCount val="1"/>
                <c:pt idx="0">
                  <c:v>Datos</c:v>
                </c:pt>
              </c:strCache>
            </c:strRef>
          </c:tx>
          <c:spPr>
            <a:solidFill>
              <a:srgbClr val="004586"/>
            </a:solidFill>
            <a:ln w="25400">
              <a:noFill/>
            </a:ln>
          </c:spPr>
          <c:invertIfNegative val="0"/>
          <c:cat>
            <c:strRef>
              <c:f>'SU07'!$A$27:$A$39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'SU07'!$B$27:$B$39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4</c:v>
                </c:pt>
                <c:pt idx="12">
                  <c:v>1</c:v>
                </c:pt>
              </c:numCache>
            </c:numRef>
          </c:val>
          <c:extLst>
            <c:ext xmlns:c16="http://schemas.microsoft.com/office/drawing/2014/chart" uri="{C3380CC4-5D6E-409C-BE32-E72D297353CC}">
              <c16:uniqueId val="{00000000-026E-48BE-A7F1-7245B3C058D8}"/>
            </c:ext>
          </c:extLst>
        </c:ser>
        <c:ser>
          <c:idx val="1"/>
          <c:order val="1"/>
          <c:tx>
            <c:strRef>
              <c:f>'SU07'!$C$26</c:f>
              <c:strCache>
                <c:ptCount val="1"/>
                <c:pt idx="0">
                  <c:v>Meta Vigencia</c:v>
                </c:pt>
              </c:strCache>
            </c:strRef>
          </c:tx>
          <c:spPr>
            <a:solidFill>
              <a:srgbClr val="FF420E"/>
            </a:solidFill>
            <a:ln w="25400">
              <a:noFill/>
            </a:ln>
          </c:spPr>
          <c:invertIfNegative val="0"/>
          <c:cat>
            <c:strRef>
              <c:f>'SU07'!$A$27:$A$39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'SU07'!$C$27:$C$39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026E-48BE-A7F1-7245B3C058D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'SU07'!$D$26</c:f>
              <c:strCache>
                <c:ptCount val="1"/>
                <c:pt idx="0">
                  <c:v>Meta - Rango</c:v>
                </c:pt>
              </c:strCache>
            </c:strRef>
          </c:tx>
          <c:spPr>
            <a:ln w="38100">
              <a:solidFill>
                <a:srgbClr val="FFD320"/>
              </a:solidFill>
              <a:prstDash val="solid"/>
            </a:ln>
          </c:spPr>
          <c:marker>
            <c:symbol val="none"/>
          </c:marker>
          <c:cat>
            <c:strRef>
              <c:f>'SU07'!$A$27:$A$39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'SU07'!$D$27:$D$39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026E-48BE-A7F1-7245B3C058D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'TS01'!$B$26</c:f>
              <c:strCache>
                <c:ptCount val="1"/>
                <c:pt idx="0">
                  <c:v>Datos</c:v>
                </c:pt>
              </c:strCache>
            </c:strRef>
          </c:tx>
          <c:spPr>
            <a:solidFill>
              <a:srgbClr val="004586"/>
            </a:solidFill>
            <a:ln w="25400">
              <a:noFill/>
            </a:ln>
          </c:spPr>
          <c:invertIfNegative val="0"/>
          <c:cat>
            <c:strRef>
              <c:f>'TS01'!$A$27:$A$39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'TS01'!$B$27:$B$39</c:f>
              <c:numCache>
                <c:formatCode>0%</c:formatCode>
                <c:ptCount val="13"/>
                <c:pt idx="0">
                  <c:v>0</c:v>
                </c:pt>
                <c:pt idx="1">
                  <c:v>0</c:v>
                </c:pt>
                <c:pt idx="2">
                  <c:v>0</c:v>
                </c:pt>
                <c:pt idx="3">
                  <c:v>1</c:v>
                </c:pt>
                <c:pt idx="4">
                  <c:v>0</c:v>
                </c:pt>
                <c:pt idx="5">
                  <c:v>0</c:v>
                </c:pt>
                <c:pt idx="6">
                  <c:v>1</c:v>
                </c:pt>
                <c:pt idx="7">
                  <c:v>0</c:v>
                </c:pt>
                <c:pt idx="8">
                  <c:v>0</c:v>
                </c:pt>
                <c:pt idx="9">
                  <c:v>1</c:v>
                </c:pt>
                <c:pt idx="10">
                  <c:v>0</c:v>
                </c:pt>
                <c:pt idx="11">
                  <c:v>1</c:v>
                </c:pt>
                <c:pt idx="12">
                  <c:v>1</c:v>
                </c:pt>
              </c:numCache>
            </c:numRef>
          </c:val>
          <c:extLst>
            <c:ext xmlns:c16="http://schemas.microsoft.com/office/drawing/2014/chart" uri="{C3380CC4-5D6E-409C-BE32-E72D297353CC}">
              <c16:uniqueId val="{00000000-0F57-40A0-8B59-FB60A04B4CE1}"/>
            </c:ext>
          </c:extLst>
        </c:ser>
        <c:ser>
          <c:idx val="1"/>
          <c:order val="1"/>
          <c:tx>
            <c:strRef>
              <c:f>'TS01'!$C$26</c:f>
              <c:strCache>
                <c:ptCount val="1"/>
                <c:pt idx="0">
                  <c:v>Meta Vigencia</c:v>
                </c:pt>
              </c:strCache>
            </c:strRef>
          </c:tx>
          <c:spPr>
            <a:solidFill>
              <a:srgbClr val="FF420E"/>
            </a:solidFill>
            <a:ln w="25400">
              <a:noFill/>
            </a:ln>
          </c:spPr>
          <c:invertIfNegative val="0"/>
          <c:cat>
            <c:strRef>
              <c:f>'TS01'!$A$27:$A$39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'TS01'!$C$27:$C$39</c:f>
              <c:numCache>
                <c:formatCode>0%</c:formatCode>
                <c:ptCount val="13"/>
                <c:pt idx="0">
                  <c:v>0</c:v>
                </c:pt>
                <c:pt idx="1">
                  <c:v>0</c:v>
                </c:pt>
                <c:pt idx="2">
                  <c:v>0</c:v>
                </c:pt>
                <c:pt idx="3">
                  <c:v>1</c:v>
                </c:pt>
                <c:pt idx="4">
                  <c:v>0</c:v>
                </c:pt>
                <c:pt idx="5">
                  <c:v>0</c:v>
                </c:pt>
                <c:pt idx="6">
                  <c:v>1</c:v>
                </c:pt>
                <c:pt idx="7">
                  <c:v>0</c:v>
                </c:pt>
                <c:pt idx="8">
                  <c:v>0</c:v>
                </c:pt>
                <c:pt idx="9">
                  <c:v>1</c:v>
                </c:pt>
                <c:pt idx="10">
                  <c:v>0</c:v>
                </c:pt>
                <c:pt idx="11">
                  <c:v>1</c:v>
                </c:pt>
                <c:pt idx="12">
                  <c:v>1</c:v>
                </c:pt>
              </c:numCache>
            </c:numRef>
          </c:val>
          <c:extLst>
            <c:ext xmlns:c16="http://schemas.microsoft.com/office/drawing/2014/chart" uri="{C3380CC4-5D6E-409C-BE32-E72D297353CC}">
              <c16:uniqueId val="{00000001-0F57-40A0-8B59-FB60A04B4CE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'TS01'!$D$26</c:f>
              <c:strCache>
                <c:ptCount val="1"/>
                <c:pt idx="0">
                  <c:v>Meta - Rango</c:v>
                </c:pt>
              </c:strCache>
            </c:strRef>
          </c:tx>
          <c:spPr>
            <a:ln w="38100">
              <a:solidFill>
                <a:srgbClr val="FFD320"/>
              </a:solidFill>
              <a:prstDash val="solid"/>
            </a:ln>
          </c:spPr>
          <c:marker>
            <c:symbol val="none"/>
          </c:marker>
          <c:cat>
            <c:strRef>
              <c:f>'TS01'!$A$27:$A$39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'TS01'!$D$27:$D$39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0F57-40A0-8B59-FB60A04B4CE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'JC07'!$B$25</c:f>
              <c:strCache>
                <c:ptCount val="1"/>
                <c:pt idx="0">
                  <c:v>Datos</c:v>
                </c:pt>
              </c:strCache>
            </c:strRef>
          </c:tx>
          <c:spPr>
            <a:solidFill>
              <a:srgbClr val="004586"/>
            </a:solidFill>
            <a:ln w="25400">
              <a:noFill/>
            </a:ln>
          </c:spPr>
          <c:invertIfNegative val="0"/>
          <c:cat>
            <c:strRef>
              <c:f>'JC07'!$A$26:$A$38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'JC07'!$B$26:$B$38</c:f>
              <c:numCache>
                <c:formatCode>0%</c:formatCode>
                <c:ptCount val="13"/>
                <c:pt idx="0">
                  <c:v>0</c:v>
                </c:pt>
                <c:pt idx="1">
                  <c:v>0</c:v>
                </c:pt>
                <c:pt idx="2">
                  <c:v>0</c:v>
                </c:pt>
                <c:pt idx="3">
                  <c:v>0</c:v>
                </c:pt>
                <c:pt idx="4">
                  <c:v>0</c:v>
                </c:pt>
                <c:pt idx="5">
                  <c:v>1.2196428571428573</c:v>
                </c:pt>
                <c:pt idx="6">
                  <c:v>0</c:v>
                </c:pt>
                <c:pt idx="7">
                  <c:v>0</c:v>
                </c:pt>
                <c:pt idx="8">
                  <c:v>0</c:v>
                </c:pt>
                <c:pt idx="9">
                  <c:v>0</c:v>
                </c:pt>
                <c:pt idx="10">
                  <c:v>0</c:v>
                </c:pt>
                <c:pt idx="11">
                  <c:v>0.82157676348547715</c:v>
                </c:pt>
                <c:pt idx="12">
                  <c:v>0.99532346063912702</c:v>
                </c:pt>
              </c:numCache>
            </c:numRef>
          </c:val>
          <c:extLst>
            <c:ext xmlns:c16="http://schemas.microsoft.com/office/drawing/2014/chart" uri="{C3380CC4-5D6E-409C-BE32-E72D297353CC}">
              <c16:uniqueId val="{00000000-5298-484A-A27E-A44BD9ECBEA4}"/>
            </c:ext>
          </c:extLst>
        </c:ser>
        <c:ser>
          <c:idx val="1"/>
          <c:order val="1"/>
          <c:tx>
            <c:strRef>
              <c:f>'JC07'!$C$25</c:f>
              <c:strCache>
                <c:ptCount val="1"/>
                <c:pt idx="0">
                  <c:v>Meta Vigencia</c:v>
                </c:pt>
              </c:strCache>
            </c:strRef>
          </c:tx>
          <c:spPr>
            <a:solidFill>
              <a:srgbClr val="FF420E"/>
            </a:solidFill>
            <a:ln w="25400">
              <a:noFill/>
            </a:ln>
          </c:spPr>
          <c:invertIfNegative val="0"/>
          <c:cat>
            <c:strRef>
              <c:f>'JC07'!$A$26:$A$38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'JC07'!$C$26:$C$38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5298-484A-A27E-A44BD9ECBEA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'JC07'!$D$25</c:f>
              <c:strCache>
                <c:ptCount val="1"/>
                <c:pt idx="0">
                  <c:v>Meta - Rango</c:v>
                </c:pt>
              </c:strCache>
            </c:strRef>
          </c:tx>
          <c:spPr>
            <a:ln w="38100">
              <a:solidFill>
                <a:srgbClr val="FFD320"/>
              </a:solidFill>
              <a:prstDash val="solid"/>
            </a:ln>
          </c:spPr>
          <c:marker>
            <c:symbol val="none"/>
          </c:marker>
          <c:cat>
            <c:strRef>
              <c:f>'JC07'!$A$26:$A$38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'JC07'!$D$26:$D$38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5298-484A-A27E-A44BD9ECBEA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'JC08'!$B$25</c:f>
              <c:strCache>
                <c:ptCount val="1"/>
                <c:pt idx="0">
                  <c:v>Datos</c:v>
                </c:pt>
              </c:strCache>
            </c:strRef>
          </c:tx>
          <c:spPr>
            <a:solidFill>
              <a:srgbClr val="004586"/>
            </a:solidFill>
            <a:ln w="25400">
              <a:noFill/>
            </a:ln>
          </c:spPr>
          <c:invertIfNegative val="0"/>
          <c:cat>
            <c:strRef>
              <c:f>'JC08'!$A$26:$A$38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'JC08'!$B$26:$B$38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D737-419F-A90E-84F0723CE095}"/>
            </c:ext>
          </c:extLst>
        </c:ser>
        <c:ser>
          <c:idx val="1"/>
          <c:order val="1"/>
          <c:tx>
            <c:strRef>
              <c:f>'JC08'!$C$25</c:f>
              <c:strCache>
                <c:ptCount val="1"/>
                <c:pt idx="0">
                  <c:v>Meta Vigencia</c:v>
                </c:pt>
              </c:strCache>
            </c:strRef>
          </c:tx>
          <c:spPr>
            <a:solidFill>
              <a:srgbClr val="FF420E"/>
            </a:solidFill>
            <a:ln w="25400">
              <a:noFill/>
            </a:ln>
          </c:spPr>
          <c:invertIfNegative val="0"/>
          <c:cat>
            <c:strRef>
              <c:f>'JC08'!$A$26:$A$38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'JC08'!$C$26:$C$38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D737-419F-A90E-84F0723CE09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'JC08'!$D$25</c:f>
              <c:strCache>
                <c:ptCount val="1"/>
                <c:pt idx="0">
                  <c:v>Meta - Rango</c:v>
                </c:pt>
              </c:strCache>
            </c:strRef>
          </c:tx>
          <c:spPr>
            <a:ln w="38100">
              <a:solidFill>
                <a:srgbClr val="FFD320"/>
              </a:solidFill>
              <a:prstDash val="solid"/>
            </a:ln>
          </c:spPr>
          <c:marker>
            <c:symbol val="none"/>
          </c:marker>
          <c:cat>
            <c:strRef>
              <c:f>'JC08'!$A$26:$A$38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'JC08'!$D$26:$D$38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D737-419F-A90E-84F0723CE09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'JC09'!$B$25</c:f>
              <c:strCache>
                <c:ptCount val="1"/>
                <c:pt idx="0">
                  <c:v>Datos</c:v>
                </c:pt>
              </c:strCache>
            </c:strRef>
          </c:tx>
          <c:spPr>
            <a:solidFill>
              <a:srgbClr val="004586"/>
            </a:solidFill>
            <a:ln w="25400">
              <a:noFill/>
            </a:ln>
          </c:spPr>
          <c:invertIfNegative val="0"/>
          <c:cat>
            <c:strRef>
              <c:f>'JC09'!$A$26:$A$38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'JC09'!$B$26:$B$38</c:f>
              <c:numCache>
                <c:formatCode>0%</c:formatCode>
                <c:ptCount val="13"/>
                <c:pt idx="0">
                  <c:v>0</c:v>
                </c:pt>
                <c:pt idx="1">
                  <c:v>0</c:v>
                </c:pt>
                <c:pt idx="2">
                  <c:v>0</c:v>
                </c:pt>
                <c:pt idx="3">
                  <c:v>0</c:v>
                </c:pt>
                <c:pt idx="4">
                  <c:v>0</c:v>
                </c:pt>
                <c:pt idx="5">
                  <c:v>0.5</c:v>
                </c:pt>
                <c:pt idx="6">
                  <c:v>0</c:v>
                </c:pt>
                <c:pt idx="7">
                  <c:v>0</c:v>
                </c:pt>
                <c:pt idx="8">
                  <c:v>0</c:v>
                </c:pt>
                <c:pt idx="9">
                  <c:v>0</c:v>
                </c:pt>
                <c:pt idx="10">
                  <c:v>0</c:v>
                </c:pt>
                <c:pt idx="11">
                  <c:v>1</c:v>
                </c:pt>
                <c:pt idx="12">
                  <c:v>0.7142857142857143</c:v>
                </c:pt>
              </c:numCache>
            </c:numRef>
          </c:val>
          <c:extLst>
            <c:ext xmlns:c16="http://schemas.microsoft.com/office/drawing/2014/chart" uri="{C3380CC4-5D6E-409C-BE32-E72D297353CC}">
              <c16:uniqueId val="{00000000-AA77-4D1D-AD88-D70C3EB657DA}"/>
            </c:ext>
          </c:extLst>
        </c:ser>
        <c:ser>
          <c:idx val="1"/>
          <c:order val="1"/>
          <c:tx>
            <c:strRef>
              <c:f>'JC09'!$C$25</c:f>
              <c:strCache>
                <c:ptCount val="1"/>
                <c:pt idx="0">
                  <c:v>Meta Vigencia</c:v>
                </c:pt>
              </c:strCache>
            </c:strRef>
          </c:tx>
          <c:spPr>
            <a:solidFill>
              <a:srgbClr val="FF420E"/>
            </a:solidFill>
            <a:ln w="25400">
              <a:noFill/>
            </a:ln>
          </c:spPr>
          <c:invertIfNegative val="0"/>
          <c:cat>
            <c:strRef>
              <c:f>'JC09'!$A$26:$A$38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'JC09'!$C$26:$C$38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AA77-4D1D-AD88-D70C3EB657D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'JC09'!$D$25</c:f>
              <c:strCache>
                <c:ptCount val="1"/>
                <c:pt idx="0">
                  <c:v>Meta - Rango</c:v>
                </c:pt>
              </c:strCache>
            </c:strRef>
          </c:tx>
          <c:spPr>
            <a:ln w="38100">
              <a:solidFill>
                <a:srgbClr val="FFD320"/>
              </a:solidFill>
              <a:prstDash val="solid"/>
            </a:ln>
          </c:spPr>
          <c:marker>
            <c:symbol val="none"/>
          </c:marker>
          <c:cat>
            <c:strRef>
              <c:f>'JC09'!$A$26:$A$38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'JC09'!$D$26:$D$38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AA77-4D1D-AD88-D70C3EB657D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'JC10'!$B$25</c:f>
              <c:strCache>
                <c:ptCount val="1"/>
                <c:pt idx="0">
                  <c:v>Datos</c:v>
                </c:pt>
              </c:strCache>
            </c:strRef>
          </c:tx>
          <c:spPr>
            <a:solidFill>
              <a:srgbClr val="004586"/>
            </a:solidFill>
            <a:ln w="25400">
              <a:noFill/>
            </a:ln>
          </c:spPr>
          <c:invertIfNegative val="0"/>
          <c:cat>
            <c:strRef>
              <c:f>'JC10'!$A$26:$A$38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'JC10'!$B$26:$B$38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209C-4DE0-8550-C49DC2C47337}"/>
            </c:ext>
          </c:extLst>
        </c:ser>
        <c:ser>
          <c:idx val="1"/>
          <c:order val="1"/>
          <c:tx>
            <c:strRef>
              <c:f>'JC10'!$C$25</c:f>
              <c:strCache>
                <c:ptCount val="1"/>
                <c:pt idx="0">
                  <c:v>Meta Vigencia</c:v>
                </c:pt>
              </c:strCache>
            </c:strRef>
          </c:tx>
          <c:spPr>
            <a:solidFill>
              <a:srgbClr val="FF420E"/>
            </a:solidFill>
            <a:ln w="25400">
              <a:noFill/>
            </a:ln>
          </c:spPr>
          <c:invertIfNegative val="0"/>
          <c:cat>
            <c:strRef>
              <c:f>'JC10'!$A$26:$A$38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'JC10'!$C$26:$C$38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209C-4DE0-8550-C49DC2C4733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'JC10'!$D$25</c:f>
              <c:strCache>
                <c:ptCount val="1"/>
                <c:pt idx="0">
                  <c:v>Meta - Rango</c:v>
                </c:pt>
              </c:strCache>
            </c:strRef>
          </c:tx>
          <c:spPr>
            <a:ln w="38100">
              <a:solidFill>
                <a:srgbClr val="FFD320"/>
              </a:solidFill>
              <a:prstDash val="solid"/>
            </a:ln>
          </c:spPr>
          <c:marker>
            <c:symbol val="none"/>
          </c:marker>
          <c:cat>
            <c:strRef>
              <c:f>'JC10'!$A$26:$A$38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'JC10'!$D$26:$D$38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209C-4DE0-8550-C49DC2C4733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'JC11'!$B$25</c:f>
              <c:strCache>
                <c:ptCount val="1"/>
                <c:pt idx="0">
                  <c:v>Datos</c:v>
                </c:pt>
              </c:strCache>
            </c:strRef>
          </c:tx>
          <c:spPr>
            <a:solidFill>
              <a:srgbClr val="004586"/>
            </a:solidFill>
            <a:ln w="25400">
              <a:noFill/>
            </a:ln>
          </c:spPr>
          <c:invertIfNegative val="0"/>
          <c:cat>
            <c:strRef>
              <c:f>'JC11'!$A$26:$A$38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'JC11'!$B$26:$B$38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CE67-4BC6-B255-E10FD505DDC4}"/>
            </c:ext>
          </c:extLst>
        </c:ser>
        <c:ser>
          <c:idx val="1"/>
          <c:order val="1"/>
          <c:tx>
            <c:strRef>
              <c:f>'JC11'!$C$25</c:f>
              <c:strCache>
                <c:ptCount val="1"/>
                <c:pt idx="0">
                  <c:v>Meta Vigencia</c:v>
                </c:pt>
              </c:strCache>
            </c:strRef>
          </c:tx>
          <c:spPr>
            <a:solidFill>
              <a:srgbClr val="FF420E"/>
            </a:solidFill>
            <a:ln w="25400">
              <a:noFill/>
            </a:ln>
          </c:spPr>
          <c:invertIfNegative val="0"/>
          <c:cat>
            <c:strRef>
              <c:f>'JC11'!$A$26:$A$38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'JC11'!$C$26:$C$38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CE67-4BC6-B255-E10FD505DDC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'JC11'!$D$25</c:f>
              <c:strCache>
                <c:ptCount val="1"/>
                <c:pt idx="0">
                  <c:v>Meta - Rango</c:v>
                </c:pt>
              </c:strCache>
            </c:strRef>
          </c:tx>
          <c:spPr>
            <a:ln w="38100">
              <a:solidFill>
                <a:srgbClr val="FFD320"/>
              </a:solidFill>
              <a:prstDash val="solid"/>
            </a:ln>
          </c:spPr>
          <c:marker>
            <c:symbol val="none"/>
          </c:marker>
          <c:cat>
            <c:strRef>
              <c:f>'JC11'!$A$26:$A$38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'JC11'!$D$26:$D$38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CE67-4BC6-B255-E10FD505DDC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'JC12'!$B$25</c:f>
              <c:strCache>
                <c:ptCount val="1"/>
                <c:pt idx="0">
                  <c:v>Datos</c:v>
                </c:pt>
              </c:strCache>
            </c:strRef>
          </c:tx>
          <c:spPr>
            <a:solidFill>
              <a:srgbClr val="004586"/>
            </a:solidFill>
            <a:ln w="25400">
              <a:noFill/>
            </a:ln>
          </c:spPr>
          <c:invertIfNegative val="0"/>
          <c:cat>
            <c:strRef>
              <c:f>'JC12'!$A$26:$A$38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'JC12'!$B$26:$B$38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6A12-4B13-82D4-59A2236573B7}"/>
            </c:ext>
          </c:extLst>
        </c:ser>
        <c:ser>
          <c:idx val="1"/>
          <c:order val="1"/>
          <c:tx>
            <c:strRef>
              <c:f>'JC12'!$C$25</c:f>
              <c:strCache>
                <c:ptCount val="1"/>
                <c:pt idx="0">
                  <c:v>Meta Vigencia</c:v>
                </c:pt>
              </c:strCache>
            </c:strRef>
          </c:tx>
          <c:spPr>
            <a:solidFill>
              <a:srgbClr val="FF420E"/>
            </a:solidFill>
            <a:ln w="25400">
              <a:noFill/>
            </a:ln>
          </c:spPr>
          <c:invertIfNegative val="0"/>
          <c:cat>
            <c:strRef>
              <c:f>'JC12'!$A$26:$A$38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'JC12'!$C$26:$C$38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6A12-4B13-82D4-59A2236573B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'JC12'!$D$25</c:f>
              <c:strCache>
                <c:ptCount val="1"/>
                <c:pt idx="0">
                  <c:v>Meta - Rango</c:v>
                </c:pt>
              </c:strCache>
            </c:strRef>
          </c:tx>
          <c:spPr>
            <a:ln w="38100">
              <a:solidFill>
                <a:srgbClr val="FFD320"/>
              </a:solidFill>
              <a:prstDash val="solid"/>
            </a:ln>
          </c:spPr>
          <c:marker>
            <c:symbol val="none"/>
          </c:marker>
          <c:cat>
            <c:strRef>
              <c:f>'JC12'!$A$26:$A$38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'JC12'!$D$26:$D$38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6A12-4B13-82D4-59A2236573B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'AT05'!$B$25</c:f>
              <c:strCache>
                <c:ptCount val="1"/>
                <c:pt idx="0">
                  <c:v>Datos</c:v>
                </c:pt>
              </c:strCache>
            </c:strRef>
          </c:tx>
          <c:spPr>
            <a:solidFill>
              <a:srgbClr val="004586"/>
            </a:solidFill>
            <a:ln w="25400">
              <a:noFill/>
            </a:ln>
          </c:spPr>
          <c:invertIfNegative val="0"/>
          <c:cat>
            <c:strRef>
              <c:f>'AT05'!$A$26:$A$38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'AT05'!$B$26:$B$38</c:f>
              <c:numCache>
                <c:formatCode>0%</c:formatCode>
                <c:ptCount val="13"/>
                <c:pt idx="0">
                  <c:v>0</c:v>
                </c:pt>
                <c:pt idx="1">
                  <c:v>0</c:v>
                </c:pt>
                <c:pt idx="2">
                  <c:v>0</c:v>
                </c:pt>
                <c:pt idx="3">
                  <c:v>0</c:v>
                </c:pt>
                <c:pt idx="4">
                  <c:v>0</c:v>
                </c:pt>
                <c:pt idx="5">
                  <c:v>0</c:v>
                </c:pt>
                <c:pt idx="6">
                  <c:v>1</c:v>
                </c:pt>
                <c:pt idx="7">
                  <c:v>0</c:v>
                </c:pt>
                <c:pt idx="8">
                  <c:v>0</c:v>
                </c:pt>
                <c:pt idx="9">
                  <c:v>0.1</c:v>
                </c:pt>
                <c:pt idx="10">
                  <c:v>0</c:v>
                </c:pt>
                <c:pt idx="11">
                  <c:v>0.6</c:v>
                </c:pt>
                <c:pt idx="12">
                  <c:v>0.51249999999999996</c:v>
                </c:pt>
              </c:numCache>
            </c:numRef>
          </c:val>
          <c:extLst>
            <c:ext xmlns:c16="http://schemas.microsoft.com/office/drawing/2014/chart" uri="{C3380CC4-5D6E-409C-BE32-E72D297353CC}">
              <c16:uniqueId val="{00000000-BF47-4A4C-B76B-980A68685AAB}"/>
            </c:ext>
          </c:extLst>
        </c:ser>
        <c:ser>
          <c:idx val="1"/>
          <c:order val="1"/>
          <c:tx>
            <c:strRef>
              <c:f>'AT05'!$C$25</c:f>
              <c:strCache>
                <c:ptCount val="1"/>
                <c:pt idx="0">
                  <c:v>Meta Vigencia</c:v>
                </c:pt>
              </c:strCache>
            </c:strRef>
          </c:tx>
          <c:spPr>
            <a:solidFill>
              <a:srgbClr val="FF420E"/>
            </a:solidFill>
            <a:ln w="25400">
              <a:noFill/>
            </a:ln>
          </c:spPr>
          <c:invertIfNegative val="0"/>
          <c:cat>
            <c:strRef>
              <c:f>'AT05'!$A$26:$A$38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'AT05'!$C$26:$C$38</c:f>
              <c:numCache>
                <c:formatCode>0%</c:formatCode>
                <c:ptCount val="13"/>
                <c:pt idx="0">
                  <c:v>0</c:v>
                </c:pt>
                <c:pt idx="1">
                  <c:v>0</c:v>
                </c:pt>
                <c:pt idx="2">
                  <c:v>0</c:v>
                </c:pt>
                <c:pt idx="3">
                  <c:v>0</c:v>
                </c:pt>
                <c:pt idx="4">
                  <c:v>0</c:v>
                </c:pt>
                <c:pt idx="5">
                  <c:v>0</c:v>
                </c:pt>
                <c:pt idx="6">
                  <c:v>1</c:v>
                </c:pt>
                <c:pt idx="7">
                  <c:v>0</c:v>
                </c:pt>
                <c:pt idx="8">
                  <c:v>0</c:v>
                </c:pt>
                <c:pt idx="9">
                  <c:v>1</c:v>
                </c:pt>
                <c:pt idx="10">
                  <c:v>0</c:v>
                </c:pt>
                <c:pt idx="11">
                  <c:v>1</c:v>
                </c:pt>
                <c:pt idx="12">
                  <c:v>1</c:v>
                </c:pt>
              </c:numCache>
            </c:numRef>
          </c:val>
          <c:extLst>
            <c:ext xmlns:c16="http://schemas.microsoft.com/office/drawing/2014/chart" uri="{C3380CC4-5D6E-409C-BE32-E72D297353CC}">
              <c16:uniqueId val="{00000001-BF47-4A4C-B76B-980A68685AA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'AT05'!$D$25</c:f>
              <c:strCache>
                <c:ptCount val="1"/>
                <c:pt idx="0">
                  <c:v>Meta - Rango</c:v>
                </c:pt>
              </c:strCache>
            </c:strRef>
          </c:tx>
          <c:spPr>
            <a:ln w="38100">
              <a:solidFill>
                <a:srgbClr val="FFD320"/>
              </a:solidFill>
              <a:prstDash val="solid"/>
            </a:ln>
          </c:spPr>
          <c:marker>
            <c:symbol val="none"/>
          </c:marker>
          <c:cat>
            <c:strRef>
              <c:f>'AT05'!$A$26:$A$38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BF47-4A4C-B76B-980A68685AA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'CT21'!$B$25</c:f>
              <c:strCache>
                <c:ptCount val="1"/>
                <c:pt idx="0">
                  <c:v>Datos</c:v>
                </c:pt>
              </c:strCache>
            </c:strRef>
          </c:tx>
          <c:spPr>
            <a:solidFill>
              <a:srgbClr val="004586"/>
            </a:solidFill>
            <a:ln w="25400">
              <a:noFill/>
            </a:ln>
          </c:spPr>
          <c:invertIfNegative val="0"/>
          <c:cat>
            <c:strRef>
              <c:f>'CT21'!$A$26:$A$38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'CT21'!$B$26:$B$38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1EF2-46D6-806F-951DE58F4F24}"/>
            </c:ext>
          </c:extLst>
        </c:ser>
        <c:ser>
          <c:idx val="1"/>
          <c:order val="1"/>
          <c:tx>
            <c:strRef>
              <c:f>'CT21'!$C$25</c:f>
              <c:strCache>
                <c:ptCount val="1"/>
                <c:pt idx="0">
                  <c:v>Meta Vigencia</c:v>
                </c:pt>
              </c:strCache>
            </c:strRef>
          </c:tx>
          <c:spPr>
            <a:solidFill>
              <a:srgbClr val="FF420E"/>
            </a:solidFill>
            <a:ln w="25400">
              <a:noFill/>
            </a:ln>
          </c:spPr>
          <c:invertIfNegative val="0"/>
          <c:cat>
            <c:strRef>
              <c:f>'CT21'!$A$26:$A$38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'CT21'!$C$26:$C$38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1EF2-46D6-806F-951DE58F4F2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'CT21'!$D$25</c:f>
              <c:strCache>
                <c:ptCount val="1"/>
                <c:pt idx="0">
                  <c:v>Meta - Rango</c:v>
                </c:pt>
              </c:strCache>
            </c:strRef>
          </c:tx>
          <c:spPr>
            <a:ln w="38100">
              <a:solidFill>
                <a:srgbClr val="FFD320"/>
              </a:solidFill>
              <a:prstDash val="solid"/>
            </a:ln>
          </c:spPr>
          <c:marker>
            <c:symbol val="none"/>
          </c:marker>
          <c:cat>
            <c:strRef>
              <c:f>'CT21'!$A$26:$A$38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EF2-46D6-806F-951DE58F4F2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'CT10'!$B$25</c:f>
              <c:strCache>
                <c:ptCount val="1"/>
                <c:pt idx="0">
                  <c:v>Datos</c:v>
                </c:pt>
              </c:strCache>
            </c:strRef>
          </c:tx>
          <c:spPr>
            <a:solidFill>
              <a:srgbClr val="004586"/>
            </a:solidFill>
            <a:ln w="25400">
              <a:noFill/>
            </a:ln>
          </c:spPr>
          <c:invertIfNegative val="0"/>
          <c:cat>
            <c:strRef>
              <c:f>'CT10'!$A$26:$A$38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'CT10'!$B$26:$B$38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3C34-451F-8D6A-8C89E96094D8}"/>
            </c:ext>
          </c:extLst>
        </c:ser>
        <c:ser>
          <c:idx val="1"/>
          <c:order val="1"/>
          <c:tx>
            <c:strRef>
              <c:f>'CT10'!$C$25</c:f>
              <c:strCache>
                <c:ptCount val="1"/>
                <c:pt idx="0">
                  <c:v>Meta Vigencia</c:v>
                </c:pt>
              </c:strCache>
            </c:strRef>
          </c:tx>
          <c:spPr>
            <a:solidFill>
              <a:srgbClr val="FF420E"/>
            </a:solidFill>
            <a:ln w="25400">
              <a:noFill/>
            </a:ln>
          </c:spPr>
          <c:invertIfNegative val="0"/>
          <c:cat>
            <c:strRef>
              <c:f>'CT10'!$A$26:$A$38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'CT10'!$C$26:$C$38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3C34-451F-8D6A-8C89E96094D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'CT10'!$D$25</c:f>
              <c:strCache>
                <c:ptCount val="1"/>
                <c:pt idx="0">
                  <c:v>Meta - Rango</c:v>
                </c:pt>
              </c:strCache>
            </c:strRef>
          </c:tx>
          <c:spPr>
            <a:ln w="38100">
              <a:solidFill>
                <a:srgbClr val="FFD320"/>
              </a:solidFill>
              <a:prstDash val="solid"/>
            </a:ln>
          </c:spPr>
          <c:marker>
            <c:symbol val="none"/>
          </c:marker>
          <c:cat>
            <c:strRef>
              <c:f>'CT10'!$A$26:$A$38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'CT10'!$D$26:$D$38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3C34-451F-8D6A-8C89E96094D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'DE09'!$B$25</c:f>
              <c:strCache>
                <c:ptCount val="1"/>
                <c:pt idx="0">
                  <c:v>Datos</c:v>
                </c:pt>
              </c:strCache>
            </c:strRef>
          </c:tx>
          <c:spPr>
            <a:solidFill>
              <a:srgbClr val="004586"/>
            </a:solidFill>
            <a:ln w="25400">
              <a:noFill/>
            </a:ln>
          </c:spPr>
          <c:invertIfNegative val="0"/>
          <c:cat>
            <c:strRef>
              <c:f>'DE09'!$A$26:$A$38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'DE09'!$B$26:$B$38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E8F0-4C7B-A0A9-3F20D879F15E}"/>
            </c:ext>
          </c:extLst>
        </c:ser>
        <c:ser>
          <c:idx val="1"/>
          <c:order val="1"/>
          <c:tx>
            <c:strRef>
              <c:f>'DE09'!$C$25</c:f>
              <c:strCache>
                <c:ptCount val="1"/>
                <c:pt idx="0">
                  <c:v>Meta Vigencia</c:v>
                </c:pt>
              </c:strCache>
            </c:strRef>
          </c:tx>
          <c:spPr>
            <a:solidFill>
              <a:srgbClr val="FF420E"/>
            </a:solidFill>
            <a:ln w="25400">
              <a:noFill/>
            </a:ln>
          </c:spPr>
          <c:invertIfNegative val="0"/>
          <c:cat>
            <c:strRef>
              <c:f>'DE09'!$A$26:$A$38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'DE09'!$C$26:$C$38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E8F0-4C7B-A0A9-3F20D879F15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'DE09'!$D$25</c:f>
              <c:strCache>
                <c:ptCount val="1"/>
                <c:pt idx="0">
                  <c:v>Meta - Rango</c:v>
                </c:pt>
              </c:strCache>
            </c:strRef>
          </c:tx>
          <c:spPr>
            <a:ln w="38100">
              <a:solidFill>
                <a:srgbClr val="FFD320"/>
              </a:solidFill>
              <a:prstDash val="solid"/>
            </a:ln>
          </c:spPr>
          <c:marker>
            <c:symbol val="none"/>
          </c:marker>
          <c:cat>
            <c:strRef>
              <c:f>'DE09'!$A$26:$A$38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'DE09'!$D$26:$D$38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E8F0-4C7B-A0A9-3F20D879F15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'SE11'!$B$25</c:f>
              <c:strCache>
                <c:ptCount val="1"/>
                <c:pt idx="0">
                  <c:v>Datos</c:v>
                </c:pt>
              </c:strCache>
            </c:strRef>
          </c:tx>
          <c:spPr>
            <a:solidFill>
              <a:srgbClr val="004586"/>
            </a:solidFill>
            <a:ln w="25400">
              <a:noFill/>
            </a:ln>
          </c:spPr>
          <c:invertIfNegative val="0"/>
          <c:cat>
            <c:strRef>
              <c:f>'SE11'!$A$26:$A$38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'SE11'!$B$26:$B$38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13BD-4B4B-96BE-9AB7A1866A3D}"/>
            </c:ext>
          </c:extLst>
        </c:ser>
        <c:ser>
          <c:idx val="1"/>
          <c:order val="1"/>
          <c:tx>
            <c:strRef>
              <c:f>'SE11'!$C$25</c:f>
              <c:strCache>
                <c:ptCount val="1"/>
                <c:pt idx="0">
                  <c:v>Meta Vigencia</c:v>
                </c:pt>
              </c:strCache>
            </c:strRef>
          </c:tx>
          <c:spPr>
            <a:solidFill>
              <a:srgbClr val="FF420E"/>
            </a:solidFill>
            <a:ln w="25400">
              <a:noFill/>
            </a:ln>
          </c:spPr>
          <c:invertIfNegative val="0"/>
          <c:cat>
            <c:strRef>
              <c:f>'SE11'!$A$26:$A$38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'SE11'!$C$26:$C$38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13BD-4B4B-96BE-9AB7A1866A3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'SE11'!$D$25</c:f>
              <c:strCache>
                <c:ptCount val="1"/>
                <c:pt idx="0">
                  <c:v>Meta - Rango</c:v>
                </c:pt>
              </c:strCache>
            </c:strRef>
          </c:tx>
          <c:spPr>
            <a:ln w="38100">
              <a:solidFill>
                <a:srgbClr val="FFD320"/>
              </a:solidFill>
              <a:prstDash val="solid"/>
            </a:ln>
          </c:spPr>
          <c:marker>
            <c:symbol val="none"/>
          </c:marker>
          <c:cat>
            <c:strRef>
              <c:f>'SE11'!$A$26:$A$38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3BD-4B4B-96BE-9AB7A1866A3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'SE14'!$B$25</c:f>
              <c:strCache>
                <c:ptCount val="1"/>
                <c:pt idx="0">
                  <c:v>Datos</c:v>
                </c:pt>
              </c:strCache>
            </c:strRef>
          </c:tx>
          <c:spPr>
            <a:solidFill>
              <a:srgbClr val="004586"/>
            </a:solidFill>
            <a:ln w="25400">
              <a:noFill/>
            </a:ln>
          </c:spPr>
          <c:invertIfNegative val="0"/>
          <c:cat>
            <c:strRef>
              <c:f>'SE14'!$A$26:$A$38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'SE14'!$B$26:$B$38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46DD-4888-A6A8-D72F6559B0FE}"/>
            </c:ext>
          </c:extLst>
        </c:ser>
        <c:ser>
          <c:idx val="1"/>
          <c:order val="1"/>
          <c:tx>
            <c:strRef>
              <c:f>'SE14'!$C$25</c:f>
              <c:strCache>
                <c:ptCount val="1"/>
                <c:pt idx="0">
                  <c:v>Meta Vigencia</c:v>
                </c:pt>
              </c:strCache>
            </c:strRef>
          </c:tx>
          <c:spPr>
            <a:solidFill>
              <a:srgbClr val="FF420E"/>
            </a:solidFill>
            <a:ln w="25400">
              <a:noFill/>
            </a:ln>
          </c:spPr>
          <c:invertIfNegative val="0"/>
          <c:cat>
            <c:strRef>
              <c:f>'SE14'!$A$26:$A$38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'SE14'!$C$26:$C$38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46DD-4888-A6A8-D72F6559B0F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'SE14'!$D$25</c:f>
              <c:strCache>
                <c:ptCount val="1"/>
                <c:pt idx="0">
                  <c:v>Meta - Rango</c:v>
                </c:pt>
              </c:strCache>
            </c:strRef>
          </c:tx>
          <c:spPr>
            <a:ln w="38100">
              <a:solidFill>
                <a:srgbClr val="FFD320"/>
              </a:solidFill>
              <a:prstDash val="solid"/>
            </a:ln>
          </c:spPr>
          <c:marker>
            <c:symbol val="none"/>
          </c:marker>
          <c:cat>
            <c:strRef>
              <c:f>'SE14'!$A$26:$A$38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6DD-4888-A6A8-D72F6559B0F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'SE27'!$B$25</c:f>
              <c:strCache>
                <c:ptCount val="1"/>
                <c:pt idx="0">
                  <c:v>Datos</c:v>
                </c:pt>
              </c:strCache>
            </c:strRef>
          </c:tx>
          <c:spPr>
            <a:solidFill>
              <a:srgbClr val="004586"/>
            </a:solidFill>
            <a:ln w="25400">
              <a:noFill/>
            </a:ln>
          </c:spPr>
          <c:invertIfNegative val="0"/>
          <c:cat>
            <c:strRef>
              <c:f>'SE27'!$A$26:$A$38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'SE27'!$B$26:$B$38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F9E3-457E-B638-45F085217AE1}"/>
            </c:ext>
          </c:extLst>
        </c:ser>
        <c:ser>
          <c:idx val="1"/>
          <c:order val="1"/>
          <c:tx>
            <c:strRef>
              <c:f>'SE27'!$C$25</c:f>
              <c:strCache>
                <c:ptCount val="1"/>
                <c:pt idx="0">
                  <c:v>Meta Vigencia</c:v>
                </c:pt>
              </c:strCache>
            </c:strRef>
          </c:tx>
          <c:spPr>
            <a:solidFill>
              <a:srgbClr val="FF420E"/>
            </a:solidFill>
            <a:ln w="25400">
              <a:noFill/>
            </a:ln>
          </c:spPr>
          <c:invertIfNegative val="0"/>
          <c:cat>
            <c:strRef>
              <c:f>'SE27'!$A$26:$A$38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'SE27'!$C$26:$C$38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F9E3-457E-B638-45F085217AE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'SE27'!$D$25</c:f>
              <c:strCache>
                <c:ptCount val="1"/>
                <c:pt idx="0">
                  <c:v>Meta - Rango</c:v>
                </c:pt>
              </c:strCache>
            </c:strRef>
          </c:tx>
          <c:spPr>
            <a:ln w="38100">
              <a:solidFill>
                <a:srgbClr val="FFD320"/>
              </a:solidFill>
              <a:prstDash val="solid"/>
            </a:ln>
          </c:spPr>
          <c:marker>
            <c:symbol val="none"/>
          </c:marker>
          <c:cat>
            <c:strRef>
              <c:f>'SE27'!$A$26:$A$38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'SE27'!$D$26:$D$38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9E3-457E-B638-45F085217AE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'SE28'!$B$25</c:f>
              <c:strCache>
                <c:ptCount val="1"/>
                <c:pt idx="0">
                  <c:v>Datos</c:v>
                </c:pt>
              </c:strCache>
            </c:strRef>
          </c:tx>
          <c:spPr>
            <a:solidFill>
              <a:srgbClr val="004586"/>
            </a:solidFill>
            <a:ln w="25400">
              <a:noFill/>
            </a:ln>
          </c:spPr>
          <c:invertIfNegative val="0"/>
          <c:cat>
            <c:strRef>
              <c:f>'SE28'!$A$26:$A$38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'SE28'!$B$26:$B$38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4BD5-43FF-84CE-29F9FABE874C}"/>
            </c:ext>
          </c:extLst>
        </c:ser>
        <c:ser>
          <c:idx val="1"/>
          <c:order val="1"/>
          <c:tx>
            <c:strRef>
              <c:f>'SE28'!$C$25</c:f>
              <c:strCache>
                <c:ptCount val="1"/>
                <c:pt idx="0">
                  <c:v>Meta Vigencia</c:v>
                </c:pt>
              </c:strCache>
            </c:strRef>
          </c:tx>
          <c:spPr>
            <a:solidFill>
              <a:srgbClr val="FF420E"/>
            </a:solidFill>
            <a:ln w="25400">
              <a:noFill/>
            </a:ln>
          </c:spPr>
          <c:invertIfNegative val="0"/>
          <c:cat>
            <c:strRef>
              <c:f>'SE28'!$A$26:$A$38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'SE28'!$C$26:$C$38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4BD5-43FF-84CE-29F9FABE874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'SE28'!$D$25</c:f>
              <c:strCache>
                <c:ptCount val="1"/>
                <c:pt idx="0">
                  <c:v>Meta - Rango</c:v>
                </c:pt>
              </c:strCache>
            </c:strRef>
          </c:tx>
          <c:spPr>
            <a:ln w="38100">
              <a:solidFill>
                <a:srgbClr val="FFD320"/>
              </a:solidFill>
              <a:prstDash val="solid"/>
            </a:ln>
          </c:spPr>
          <c:marker>
            <c:symbol val="none"/>
          </c:marker>
          <c:cat>
            <c:strRef>
              <c:f>'SE28'!$A$26:$A$38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'SE28'!$D$26:$D$38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BD5-43FF-84CE-29F9FABE874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'SE29'!$B$25</c:f>
              <c:strCache>
                <c:ptCount val="1"/>
                <c:pt idx="0">
                  <c:v>Datos</c:v>
                </c:pt>
              </c:strCache>
            </c:strRef>
          </c:tx>
          <c:spPr>
            <a:solidFill>
              <a:srgbClr val="004586"/>
            </a:solidFill>
            <a:ln w="25400">
              <a:noFill/>
            </a:ln>
          </c:spPr>
          <c:invertIfNegative val="0"/>
          <c:cat>
            <c:strRef>
              <c:f>'SE29'!$A$26:$A$38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'SE29'!$B$26:$B$38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00F8-4881-9A49-E06F629640D6}"/>
            </c:ext>
          </c:extLst>
        </c:ser>
        <c:ser>
          <c:idx val="1"/>
          <c:order val="1"/>
          <c:tx>
            <c:strRef>
              <c:f>'SE29'!$C$25</c:f>
              <c:strCache>
                <c:ptCount val="1"/>
                <c:pt idx="0">
                  <c:v>Meta Vigencia</c:v>
                </c:pt>
              </c:strCache>
            </c:strRef>
          </c:tx>
          <c:spPr>
            <a:solidFill>
              <a:srgbClr val="FF420E"/>
            </a:solidFill>
            <a:ln w="25400">
              <a:noFill/>
            </a:ln>
          </c:spPr>
          <c:invertIfNegative val="0"/>
          <c:cat>
            <c:strRef>
              <c:f>'SE29'!$A$26:$A$38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'SE29'!$C$26:$C$38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00F8-4881-9A49-E06F629640D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'SE29'!$D$25</c:f>
              <c:strCache>
                <c:ptCount val="1"/>
                <c:pt idx="0">
                  <c:v>Meta - Rango</c:v>
                </c:pt>
              </c:strCache>
            </c:strRef>
          </c:tx>
          <c:spPr>
            <a:ln w="38100">
              <a:solidFill>
                <a:srgbClr val="FFD320"/>
              </a:solidFill>
              <a:prstDash val="solid"/>
            </a:ln>
          </c:spPr>
          <c:marker>
            <c:symbol val="none"/>
          </c:marker>
          <c:cat>
            <c:strRef>
              <c:f>'SE29'!$A$26:$A$38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'SE29'!$D$26:$D$38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00F8-4881-9A49-E06F629640D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'SE30'!$B$25</c:f>
              <c:strCache>
                <c:ptCount val="1"/>
                <c:pt idx="0">
                  <c:v>Datos</c:v>
                </c:pt>
              </c:strCache>
            </c:strRef>
          </c:tx>
          <c:spPr>
            <a:solidFill>
              <a:srgbClr val="004586"/>
            </a:solidFill>
            <a:ln w="25400">
              <a:noFill/>
            </a:ln>
          </c:spPr>
          <c:invertIfNegative val="0"/>
          <c:cat>
            <c:strRef>
              <c:f>'SE30'!$A$26:$A$38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'SE30'!$B$26:$B$38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5E20-4046-8075-12F73852F7F1}"/>
            </c:ext>
          </c:extLst>
        </c:ser>
        <c:ser>
          <c:idx val="1"/>
          <c:order val="1"/>
          <c:tx>
            <c:strRef>
              <c:f>'SE30'!$C$25</c:f>
              <c:strCache>
                <c:ptCount val="1"/>
                <c:pt idx="0">
                  <c:v>Meta Vigencia</c:v>
                </c:pt>
              </c:strCache>
            </c:strRef>
          </c:tx>
          <c:spPr>
            <a:solidFill>
              <a:srgbClr val="FF420E"/>
            </a:solidFill>
            <a:ln w="25400">
              <a:noFill/>
            </a:ln>
          </c:spPr>
          <c:invertIfNegative val="0"/>
          <c:cat>
            <c:strRef>
              <c:f>'SE30'!$A$26:$A$38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'SE30'!$C$26:$C$38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5E20-4046-8075-12F73852F7F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'SE30'!$D$25</c:f>
              <c:strCache>
                <c:ptCount val="1"/>
                <c:pt idx="0">
                  <c:v>Meta - Rango</c:v>
                </c:pt>
              </c:strCache>
            </c:strRef>
          </c:tx>
          <c:spPr>
            <a:ln w="38100">
              <a:solidFill>
                <a:srgbClr val="FFD320"/>
              </a:solidFill>
              <a:prstDash val="solid"/>
            </a:ln>
          </c:spPr>
          <c:marker>
            <c:symbol val="none"/>
          </c:marker>
          <c:cat>
            <c:strRef>
              <c:f>'SE30'!$A$26:$A$38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'SE30'!$D$26:$D$38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5E20-4046-8075-12F73852F7F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'SE31'!$B$25</c:f>
              <c:strCache>
                <c:ptCount val="1"/>
                <c:pt idx="0">
                  <c:v>Datos</c:v>
                </c:pt>
              </c:strCache>
            </c:strRef>
          </c:tx>
          <c:spPr>
            <a:solidFill>
              <a:srgbClr val="004586"/>
            </a:solidFill>
            <a:ln w="25400">
              <a:noFill/>
            </a:ln>
          </c:spPr>
          <c:invertIfNegative val="0"/>
          <c:cat>
            <c:strRef>
              <c:f>'SE31'!$A$26:$A$38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'SE31'!$B$26:$B$38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9F8E-4E4E-9FFC-017F97D058C7}"/>
            </c:ext>
          </c:extLst>
        </c:ser>
        <c:ser>
          <c:idx val="1"/>
          <c:order val="1"/>
          <c:tx>
            <c:strRef>
              <c:f>'SE31'!$C$25</c:f>
              <c:strCache>
                <c:ptCount val="1"/>
                <c:pt idx="0">
                  <c:v>Meta Vigencia</c:v>
                </c:pt>
              </c:strCache>
            </c:strRef>
          </c:tx>
          <c:spPr>
            <a:solidFill>
              <a:srgbClr val="FF420E"/>
            </a:solidFill>
            <a:ln w="25400">
              <a:noFill/>
            </a:ln>
          </c:spPr>
          <c:invertIfNegative val="0"/>
          <c:cat>
            <c:strRef>
              <c:f>'SE31'!$A$26:$A$38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'SE31'!$C$26:$C$38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9F8E-4E4E-9FFC-017F97D058C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'SE31'!$D$25</c:f>
              <c:strCache>
                <c:ptCount val="1"/>
                <c:pt idx="0">
                  <c:v>Meta - Rango</c:v>
                </c:pt>
              </c:strCache>
            </c:strRef>
          </c:tx>
          <c:spPr>
            <a:ln w="38100">
              <a:solidFill>
                <a:srgbClr val="FFD320"/>
              </a:solidFill>
              <a:prstDash val="solid"/>
            </a:ln>
          </c:spPr>
          <c:marker>
            <c:symbol val="none"/>
          </c:marker>
          <c:cat>
            <c:strRef>
              <c:f>'SE31'!$A$26:$A$38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F8E-4E4E-9FFC-017F97D058C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'SE32'!$B$25</c:f>
              <c:strCache>
                <c:ptCount val="1"/>
                <c:pt idx="0">
                  <c:v>Datos</c:v>
                </c:pt>
              </c:strCache>
            </c:strRef>
          </c:tx>
          <c:spPr>
            <a:solidFill>
              <a:srgbClr val="004586"/>
            </a:solidFill>
            <a:ln w="25400">
              <a:noFill/>
            </a:ln>
          </c:spPr>
          <c:invertIfNegative val="0"/>
          <c:cat>
            <c:strRef>
              <c:f>'SE32'!$A$26:$A$38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'SE32'!$B$26:$B$38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7F6F-4FEF-A641-5F8198A29922}"/>
            </c:ext>
          </c:extLst>
        </c:ser>
        <c:ser>
          <c:idx val="1"/>
          <c:order val="1"/>
          <c:tx>
            <c:strRef>
              <c:f>'SE32'!$C$25</c:f>
              <c:strCache>
                <c:ptCount val="1"/>
                <c:pt idx="0">
                  <c:v>Meta Vigencia</c:v>
                </c:pt>
              </c:strCache>
            </c:strRef>
          </c:tx>
          <c:spPr>
            <a:solidFill>
              <a:srgbClr val="FF420E"/>
            </a:solidFill>
            <a:ln w="25400">
              <a:noFill/>
            </a:ln>
          </c:spPr>
          <c:invertIfNegative val="0"/>
          <c:cat>
            <c:strRef>
              <c:f>'SE32'!$A$26:$A$38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'SE32'!$C$26:$C$38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7F6F-4FEF-A641-5F8198A2992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'SE32'!$D$25</c:f>
              <c:strCache>
                <c:ptCount val="1"/>
                <c:pt idx="0">
                  <c:v>Meta - Rango</c:v>
                </c:pt>
              </c:strCache>
            </c:strRef>
          </c:tx>
          <c:spPr>
            <a:ln w="38100">
              <a:solidFill>
                <a:srgbClr val="FFD320"/>
              </a:solidFill>
              <a:prstDash val="solid"/>
            </a:ln>
          </c:spPr>
          <c:marker>
            <c:symbol val="none"/>
          </c:marker>
          <c:cat>
            <c:strRef>
              <c:f>'SE32'!$A$26:$A$38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F6F-4FEF-A641-5F8198A2992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'SE33'!$B$25</c:f>
              <c:strCache>
                <c:ptCount val="1"/>
                <c:pt idx="0">
                  <c:v>Datos</c:v>
                </c:pt>
              </c:strCache>
            </c:strRef>
          </c:tx>
          <c:spPr>
            <a:solidFill>
              <a:srgbClr val="004586"/>
            </a:solidFill>
            <a:ln w="25400">
              <a:noFill/>
            </a:ln>
          </c:spPr>
          <c:invertIfNegative val="0"/>
          <c:cat>
            <c:strRef>
              <c:f>'SE33'!$A$26:$A$38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'SE33'!$B$26:$B$38</c:f>
              <c:numCache>
                <c:formatCode>0%</c:formatCode>
                <c:ptCount val="13"/>
                <c:pt idx="0">
                  <c:v>0</c:v>
                </c:pt>
                <c:pt idx="1">
                  <c:v>0</c:v>
                </c:pt>
                <c:pt idx="2">
                  <c:v>0.875</c:v>
                </c:pt>
                <c:pt idx="3">
                  <c:v>0</c:v>
                </c:pt>
                <c:pt idx="4">
                  <c:v>0</c:v>
                </c:pt>
                <c:pt idx="5">
                  <c:v>0.5</c:v>
                </c:pt>
                <c:pt idx="6">
                  <c:v>0</c:v>
                </c:pt>
                <c:pt idx="7">
                  <c:v>0</c:v>
                </c:pt>
                <c:pt idx="8">
                  <c:v>1.625</c:v>
                </c:pt>
                <c:pt idx="9">
                  <c:v>0</c:v>
                </c:pt>
                <c:pt idx="10">
                  <c:v>0</c:v>
                </c:pt>
                <c:pt idx="11">
                  <c:v>1</c:v>
                </c:pt>
                <c:pt idx="12">
                  <c:v>1</c:v>
                </c:pt>
              </c:numCache>
            </c:numRef>
          </c:val>
          <c:extLst>
            <c:ext xmlns:c16="http://schemas.microsoft.com/office/drawing/2014/chart" uri="{C3380CC4-5D6E-409C-BE32-E72D297353CC}">
              <c16:uniqueId val="{00000000-5B94-45F0-BCCA-01EFB7795B25}"/>
            </c:ext>
          </c:extLst>
        </c:ser>
        <c:ser>
          <c:idx val="1"/>
          <c:order val="1"/>
          <c:tx>
            <c:strRef>
              <c:f>'SE33'!$C$25</c:f>
              <c:strCache>
                <c:ptCount val="1"/>
                <c:pt idx="0">
                  <c:v>Meta Vigencia</c:v>
                </c:pt>
              </c:strCache>
            </c:strRef>
          </c:tx>
          <c:spPr>
            <a:solidFill>
              <a:srgbClr val="FF420E"/>
            </a:solidFill>
            <a:ln w="25400">
              <a:noFill/>
            </a:ln>
          </c:spPr>
          <c:invertIfNegative val="0"/>
          <c:cat>
            <c:strRef>
              <c:f>'SE33'!$A$26:$A$38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'SE33'!$C$26:$C$38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5B94-45F0-BCCA-01EFB7795B2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'SE33'!$D$25</c:f>
              <c:strCache>
                <c:ptCount val="1"/>
                <c:pt idx="0">
                  <c:v>Meta - Rango</c:v>
                </c:pt>
              </c:strCache>
            </c:strRef>
          </c:tx>
          <c:spPr>
            <a:ln w="38100">
              <a:solidFill>
                <a:srgbClr val="FFD320"/>
              </a:solidFill>
              <a:prstDash val="solid"/>
            </a:ln>
          </c:spPr>
          <c:marker>
            <c:symbol val="none"/>
          </c:marker>
          <c:cat>
            <c:strRef>
              <c:f>'SE33'!$A$26:$A$38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5B94-45F0-BCCA-01EFB7795B2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'CT11'!$B$25</c:f>
              <c:strCache>
                <c:ptCount val="1"/>
                <c:pt idx="0">
                  <c:v>Datos</c:v>
                </c:pt>
              </c:strCache>
            </c:strRef>
          </c:tx>
          <c:spPr>
            <a:solidFill>
              <a:srgbClr val="004586"/>
            </a:solidFill>
            <a:ln w="25400">
              <a:noFill/>
            </a:ln>
          </c:spPr>
          <c:invertIfNegative val="0"/>
          <c:cat>
            <c:strRef>
              <c:f>'CT11'!$A$26:$A$38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'CT11'!$B$26:$B$38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77BE-4F0B-B227-E0EBE33047BE}"/>
            </c:ext>
          </c:extLst>
        </c:ser>
        <c:ser>
          <c:idx val="1"/>
          <c:order val="1"/>
          <c:tx>
            <c:strRef>
              <c:f>'CT11'!$C$25</c:f>
              <c:strCache>
                <c:ptCount val="1"/>
                <c:pt idx="0">
                  <c:v>Meta Vigencia</c:v>
                </c:pt>
              </c:strCache>
            </c:strRef>
          </c:tx>
          <c:spPr>
            <a:solidFill>
              <a:srgbClr val="FF420E"/>
            </a:solidFill>
            <a:ln w="25400">
              <a:noFill/>
            </a:ln>
          </c:spPr>
          <c:invertIfNegative val="0"/>
          <c:cat>
            <c:strRef>
              <c:f>'CT11'!$A$26:$A$38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'CT11'!$C$26:$C$38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77BE-4F0B-B227-E0EBE33047B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'CT11'!$D$25</c:f>
              <c:strCache>
                <c:ptCount val="1"/>
                <c:pt idx="0">
                  <c:v>Meta - Rango</c:v>
                </c:pt>
              </c:strCache>
            </c:strRef>
          </c:tx>
          <c:spPr>
            <a:ln w="38100">
              <a:solidFill>
                <a:srgbClr val="FFD320"/>
              </a:solidFill>
              <a:prstDash val="solid"/>
            </a:ln>
          </c:spPr>
          <c:marker>
            <c:symbol val="none"/>
          </c:marker>
          <c:cat>
            <c:strRef>
              <c:f>'CT11'!$A$26:$A$38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7BE-4F0B-B227-E0EBE33047B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'SE34'!$B$25</c:f>
              <c:strCache>
                <c:ptCount val="1"/>
                <c:pt idx="0">
                  <c:v>Datos</c:v>
                </c:pt>
              </c:strCache>
            </c:strRef>
          </c:tx>
          <c:spPr>
            <a:solidFill>
              <a:srgbClr val="004586"/>
            </a:solidFill>
            <a:ln w="25400">
              <a:noFill/>
            </a:ln>
          </c:spPr>
          <c:invertIfNegative val="0"/>
          <c:cat>
            <c:strRef>
              <c:f>'SE34'!$A$26:$A$38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'SE34'!$B$26:$B$38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F674-4A18-9852-1980D5083F91}"/>
            </c:ext>
          </c:extLst>
        </c:ser>
        <c:ser>
          <c:idx val="1"/>
          <c:order val="1"/>
          <c:tx>
            <c:strRef>
              <c:f>'SE34'!$C$25</c:f>
              <c:strCache>
                <c:ptCount val="1"/>
                <c:pt idx="0">
                  <c:v>Meta Vigencia</c:v>
                </c:pt>
              </c:strCache>
            </c:strRef>
          </c:tx>
          <c:spPr>
            <a:solidFill>
              <a:srgbClr val="FF420E"/>
            </a:solidFill>
            <a:ln w="25400">
              <a:noFill/>
            </a:ln>
          </c:spPr>
          <c:invertIfNegative val="0"/>
          <c:cat>
            <c:strRef>
              <c:f>'SE34'!$A$26:$A$38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'SE34'!$C$26:$C$38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F674-4A18-9852-1980D5083F9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'SE34'!$D$25</c:f>
              <c:strCache>
                <c:ptCount val="1"/>
                <c:pt idx="0">
                  <c:v>Meta - Rango</c:v>
                </c:pt>
              </c:strCache>
            </c:strRef>
          </c:tx>
          <c:spPr>
            <a:ln w="38100">
              <a:solidFill>
                <a:srgbClr val="FFD320"/>
              </a:solidFill>
              <a:prstDash val="solid"/>
            </a:ln>
          </c:spPr>
          <c:marker>
            <c:symbol val="none"/>
          </c:marker>
          <c:cat>
            <c:strRef>
              <c:f>'SE34'!$A$26:$A$38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674-4A18-9852-1980D5083F9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'RL15'!$B$25</c:f>
              <c:strCache>
                <c:ptCount val="1"/>
                <c:pt idx="0">
                  <c:v>Datos</c:v>
                </c:pt>
              </c:strCache>
            </c:strRef>
          </c:tx>
          <c:spPr>
            <a:solidFill>
              <a:srgbClr val="004586"/>
            </a:solidFill>
            <a:ln w="25400">
              <a:noFill/>
            </a:ln>
          </c:spPr>
          <c:invertIfNegative val="0"/>
          <c:cat>
            <c:strRef>
              <c:f>'RL15'!$A$26:$A$38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'RL15'!$B$26:$B$38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2EE5-4A4A-8ACA-73353C1C65A3}"/>
            </c:ext>
          </c:extLst>
        </c:ser>
        <c:ser>
          <c:idx val="1"/>
          <c:order val="1"/>
          <c:tx>
            <c:strRef>
              <c:f>'RL15'!$C$25</c:f>
              <c:strCache>
                <c:ptCount val="1"/>
                <c:pt idx="0">
                  <c:v>Meta Vigencia</c:v>
                </c:pt>
              </c:strCache>
            </c:strRef>
          </c:tx>
          <c:spPr>
            <a:solidFill>
              <a:srgbClr val="FF420E"/>
            </a:solidFill>
            <a:ln w="25400">
              <a:noFill/>
            </a:ln>
          </c:spPr>
          <c:invertIfNegative val="0"/>
          <c:cat>
            <c:strRef>
              <c:f>'RL15'!$A$26:$A$38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'RL15'!$C$26:$C$38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2EE5-4A4A-8ACA-73353C1C65A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'RL15'!$D$25</c:f>
              <c:strCache>
                <c:ptCount val="1"/>
                <c:pt idx="0">
                  <c:v>Meta - Rango</c:v>
                </c:pt>
              </c:strCache>
            </c:strRef>
          </c:tx>
          <c:spPr>
            <a:ln w="38100">
              <a:solidFill>
                <a:srgbClr val="FFD320"/>
              </a:solidFill>
              <a:prstDash val="solid"/>
            </a:ln>
          </c:spPr>
          <c:marker>
            <c:symbol val="none"/>
          </c:marker>
          <c:cat>
            <c:strRef>
              <c:f>'RL15'!$A$26:$A$38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2EE5-4A4A-8ACA-73353C1C65A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'RL02'!$B$25</c:f>
              <c:strCache>
                <c:ptCount val="1"/>
                <c:pt idx="0">
                  <c:v>Datos</c:v>
                </c:pt>
              </c:strCache>
            </c:strRef>
          </c:tx>
          <c:spPr>
            <a:solidFill>
              <a:srgbClr val="004586"/>
            </a:solidFill>
            <a:ln w="25400">
              <a:noFill/>
            </a:ln>
          </c:spPr>
          <c:invertIfNegative val="0"/>
          <c:cat>
            <c:strRef>
              <c:f>'RL02'!$A$26:$A$38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'RL02'!$B$26:$B$38</c:f>
              <c:numCache>
                <c:formatCode>0%</c:formatCode>
                <c:ptCount val="13"/>
                <c:pt idx="0">
                  <c:v>1</c:v>
                </c:pt>
                <c:pt idx="1">
                  <c:v>1</c:v>
                </c:pt>
                <c:pt idx="2">
                  <c:v>4</c:v>
                </c:pt>
                <c:pt idx="3">
                  <c:v>0.5</c:v>
                </c:pt>
                <c:pt idx="4">
                  <c:v>1</c:v>
                </c:pt>
                <c:pt idx="5">
                  <c:v>1</c:v>
                </c:pt>
                <c:pt idx="6">
                  <c:v>0.66666666666666663</c:v>
                </c:pt>
                <c:pt idx="7">
                  <c:v>1</c:v>
                </c:pt>
                <c:pt idx="8">
                  <c:v>1</c:v>
                </c:pt>
                <c:pt idx="9">
                  <c:v>3</c:v>
                </c:pt>
                <c:pt idx="10">
                  <c:v>1</c:v>
                </c:pt>
                <c:pt idx="11">
                  <c:v>4</c:v>
                </c:pt>
                <c:pt idx="12">
                  <c:v>1.3157894736842106</c:v>
                </c:pt>
              </c:numCache>
            </c:numRef>
          </c:val>
          <c:extLst>
            <c:ext xmlns:c16="http://schemas.microsoft.com/office/drawing/2014/chart" uri="{C3380CC4-5D6E-409C-BE32-E72D297353CC}">
              <c16:uniqueId val="{00000000-7B30-4ECA-B5ED-B7FC28A1DC61}"/>
            </c:ext>
          </c:extLst>
        </c:ser>
        <c:ser>
          <c:idx val="1"/>
          <c:order val="1"/>
          <c:tx>
            <c:strRef>
              <c:f>'RL02'!$C$25</c:f>
              <c:strCache>
                <c:ptCount val="1"/>
                <c:pt idx="0">
                  <c:v>Meta Vigencia</c:v>
                </c:pt>
              </c:strCache>
            </c:strRef>
          </c:tx>
          <c:spPr>
            <a:solidFill>
              <a:srgbClr val="FF420E"/>
            </a:solidFill>
            <a:ln w="25400">
              <a:noFill/>
            </a:ln>
          </c:spPr>
          <c:invertIfNegative val="0"/>
          <c:cat>
            <c:strRef>
              <c:f>'RL02'!$A$26:$A$38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'RL02'!$C$26:$C$38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7B30-4ECA-B5ED-B7FC28A1DC6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'RL02'!$D$25</c:f>
              <c:strCache>
                <c:ptCount val="1"/>
                <c:pt idx="0">
                  <c:v>Meta - Rango</c:v>
                </c:pt>
              </c:strCache>
            </c:strRef>
          </c:tx>
          <c:spPr>
            <a:ln w="38100">
              <a:solidFill>
                <a:srgbClr val="FFD320"/>
              </a:solidFill>
              <a:prstDash val="solid"/>
            </a:ln>
          </c:spPr>
          <c:marker>
            <c:symbol val="none"/>
          </c:marker>
          <c:cat>
            <c:strRef>
              <c:f>'RL02'!$A$26:$A$38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B30-4ECA-B5ED-B7FC28A1DC6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'RL05'!$B$25</c:f>
              <c:strCache>
                <c:ptCount val="1"/>
                <c:pt idx="0">
                  <c:v>Datos</c:v>
                </c:pt>
              </c:strCache>
            </c:strRef>
          </c:tx>
          <c:spPr>
            <a:solidFill>
              <a:srgbClr val="004586"/>
            </a:solidFill>
            <a:ln w="25400">
              <a:noFill/>
            </a:ln>
          </c:spPr>
          <c:invertIfNegative val="0"/>
          <c:cat>
            <c:strRef>
              <c:f>'RL05'!$A$26:$A$38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'RL05'!$B$26:$B$38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5A5D-4EFE-A16F-864C236E90FA}"/>
            </c:ext>
          </c:extLst>
        </c:ser>
        <c:ser>
          <c:idx val="1"/>
          <c:order val="1"/>
          <c:tx>
            <c:strRef>
              <c:f>'RL05'!$C$25</c:f>
              <c:strCache>
                <c:ptCount val="1"/>
                <c:pt idx="0">
                  <c:v>Meta Vigencia</c:v>
                </c:pt>
              </c:strCache>
            </c:strRef>
          </c:tx>
          <c:spPr>
            <a:solidFill>
              <a:srgbClr val="FF420E"/>
            </a:solidFill>
            <a:ln w="25400">
              <a:noFill/>
            </a:ln>
          </c:spPr>
          <c:invertIfNegative val="0"/>
          <c:cat>
            <c:strRef>
              <c:f>'RL05'!$A$26:$A$38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'RL05'!$C$26:$C$38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5A5D-4EFE-A16F-864C236E90F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'RL05'!$D$25</c:f>
              <c:strCache>
                <c:ptCount val="1"/>
                <c:pt idx="0">
                  <c:v>Meta - Rango</c:v>
                </c:pt>
              </c:strCache>
            </c:strRef>
          </c:tx>
          <c:spPr>
            <a:ln w="38100">
              <a:solidFill>
                <a:srgbClr val="FFD320"/>
              </a:solidFill>
              <a:prstDash val="solid"/>
            </a:ln>
          </c:spPr>
          <c:marker>
            <c:symbol val="none"/>
          </c:marker>
          <c:cat>
            <c:strRef>
              <c:f>'RL05'!$A$26:$A$38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5A5D-4EFE-A16F-864C236E90F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'RL16'!$B$25</c:f>
              <c:strCache>
                <c:ptCount val="1"/>
                <c:pt idx="0">
                  <c:v>Datos</c:v>
                </c:pt>
              </c:strCache>
            </c:strRef>
          </c:tx>
          <c:spPr>
            <a:solidFill>
              <a:srgbClr val="004586"/>
            </a:solidFill>
            <a:ln w="25400">
              <a:noFill/>
            </a:ln>
          </c:spPr>
          <c:invertIfNegative val="0"/>
          <c:cat>
            <c:strRef>
              <c:f>'RL16'!$A$26:$A$38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'RL16'!$B$26:$B$38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EA39-481E-8253-2EFBAFF84368}"/>
            </c:ext>
          </c:extLst>
        </c:ser>
        <c:ser>
          <c:idx val="1"/>
          <c:order val="1"/>
          <c:tx>
            <c:strRef>
              <c:f>'RL16'!$C$25</c:f>
              <c:strCache>
                <c:ptCount val="1"/>
                <c:pt idx="0">
                  <c:v>Meta Vigencia</c:v>
                </c:pt>
              </c:strCache>
            </c:strRef>
          </c:tx>
          <c:spPr>
            <a:solidFill>
              <a:srgbClr val="FF420E"/>
            </a:solidFill>
            <a:ln w="25400">
              <a:noFill/>
            </a:ln>
          </c:spPr>
          <c:invertIfNegative val="0"/>
          <c:cat>
            <c:strRef>
              <c:f>'RL16'!$A$26:$A$38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'RL16'!$C$26:$C$38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EA39-481E-8253-2EFBAFF8436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'RL16'!$D$25</c:f>
              <c:strCache>
                <c:ptCount val="1"/>
                <c:pt idx="0">
                  <c:v>Meta - Rango</c:v>
                </c:pt>
              </c:strCache>
            </c:strRef>
          </c:tx>
          <c:spPr>
            <a:ln w="38100">
              <a:solidFill>
                <a:srgbClr val="FFD320"/>
              </a:solidFill>
              <a:prstDash val="solid"/>
            </a:ln>
          </c:spPr>
          <c:marker>
            <c:symbol val="none"/>
          </c:marker>
          <c:cat>
            <c:strRef>
              <c:f>'RL16'!$A$26:$A$38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EA39-481E-8253-2EFBAFF8436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'RL17'!$B$25</c:f>
              <c:strCache>
                <c:ptCount val="1"/>
                <c:pt idx="0">
                  <c:v>Datos</c:v>
                </c:pt>
              </c:strCache>
            </c:strRef>
          </c:tx>
          <c:spPr>
            <a:solidFill>
              <a:srgbClr val="004586"/>
            </a:solidFill>
            <a:ln w="25400">
              <a:noFill/>
            </a:ln>
          </c:spPr>
          <c:invertIfNegative val="0"/>
          <c:cat>
            <c:strRef>
              <c:f>'RL17'!$A$26:$A$38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'RL17'!$B$26:$B$38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160D-4B10-8C45-469A1E37BAEA}"/>
            </c:ext>
          </c:extLst>
        </c:ser>
        <c:ser>
          <c:idx val="1"/>
          <c:order val="1"/>
          <c:tx>
            <c:strRef>
              <c:f>'RL17'!$C$25</c:f>
              <c:strCache>
                <c:ptCount val="1"/>
                <c:pt idx="0">
                  <c:v>Meta Vigencia</c:v>
                </c:pt>
              </c:strCache>
            </c:strRef>
          </c:tx>
          <c:spPr>
            <a:solidFill>
              <a:srgbClr val="FF420E"/>
            </a:solidFill>
            <a:ln w="25400">
              <a:noFill/>
            </a:ln>
          </c:spPr>
          <c:invertIfNegative val="0"/>
          <c:cat>
            <c:strRef>
              <c:f>'RL17'!$A$26:$A$38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'RL17'!$C$26:$C$38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160D-4B10-8C45-469A1E37BAE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'RL17'!$D$25</c:f>
              <c:strCache>
                <c:ptCount val="1"/>
                <c:pt idx="0">
                  <c:v>Meta - Rango</c:v>
                </c:pt>
              </c:strCache>
            </c:strRef>
          </c:tx>
          <c:spPr>
            <a:ln w="38100">
              <a:solidFill>
                <a:srgbClr val="FFD320"/>
              </a:solidFill>
              <a:prstDash val="solid"/>
            </a:ln>
          </c:spPr>
          <c:marker>
            <c:symbol val="none"/>
          </c:marker>
          <c:cat>
            <c:strRef>
              <c:f>'RL17'!$A$26:$A$38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'RL17'!$D$26:$D$38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60D-4B10-8C45-469A1E37BAE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'RL18'!$B$25</c:f>
              <c:strCache>
                <c:ptCount val="1"/>
                <c:pt idx="0">
                  <c:v>Datos</c:v>
                </c:pt>
              </c:strCache>
            </c:strRef>
          </c:tx>
          <c:spPr>
            <a:solidFill>
              <a:srgbClr val="004586"/>
            </a:solidFill>
            <a:ln w="25400">
              <a:noFill/>
            </a:ln>
          </c:spPr>
          <c:invertIfNegative val="0"/>
          <c:cat>
            <c:strRef>
              <c:f>'RL18'!$A$26:$A$38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'RL18'!$B$26:$B$38</c:f>
              <c:numCache>
                <c:formatCode>0%</c:formatCode>
                <c:ptCount val="13"/>
                <c:pt idx="0">
                  <c:v>0</c:v>
                </c:pt>
                <c:pt idx="1">
                  <c:v>0</c:v>
                </c:pt>
                <c:pt idx="2">
                  <c:v>0.77900552486187846</c:v>
                </c:pt>
                <c:pt idx="3">
                  <c:v>0</c:v>
                </c:pt>
                <c:pt idx="4">
                  <c:v>0</c:v>
                </c:pt>
                <c:pt idx="5">
                  <c:v>0.8540540540540541</c:v>
                </c:pt>
                <c:pt idx="6">
                  <c:v>0</c:v>
                </c:pt>
                <c:pt idx="7">
                  <c:v>0</c:v>
                </c:pt>
                <c:pt idx="8">
                  <c:v>0.81632653061224492</c:v>
                </c:pt>
                <c:pt idx="9">
                  <c:v>0</c:v>
                </c:pt>
                <c:pt idx="10">
                  <c:v>0</c:v>
                </c:pt>
                <c:pt idx="11">
                  <c:v>0.82653061224489799</c:v>
                </c:pt>
                <c:pt idx="12">
                  <c:v>0.81788793103448276</c:v>
                </c:pt>
              </c:numCache>
            </c:numRef>
          </c:val>
          <c:extLst>
            <c:ext xmlns:c16="http://schemas.microsoft.com/office/drawing/2014/chart" uri="{C3380CC4-5D6E-409C-BE32-E72D297353CC}">
              <c16:uniqueId val="{00000000-A173-44C7-8E2D-6D4EDC882E9C}"/>
            </c:ext>
          </c:extLst>
        </c:ser>
        <c:ser>
          <c:idx val="1"/>
          <c:order val="1"/>
          <c:tx>
            <c:strRef>
              <c:f>'RL18'!$C$25</c:f>
              <c:strCache>
                <c:ptCount val="1"/>
                <c:pt idx="0">
                  <c:v>Meta Vigencia</c:v>
                </c:pt>
              </c:strCache>
            </c:strRef>
          </c:tx>
          <c:spPr>
            <a:solidFill>
              <a:srgbClr val="FF420E"/>
            </a:solidFill>
            <a:ln w="25400">
              <a:noFill/>
            </a:ln>
          </c:spPr>
          <c:invertIfNegative val="0"/>
          <c:cat>
            <c:strRef>
              <c:f>'RL18'!$A$26:$A$38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'RL18'!$C$26:$C$38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A173-44C7-8E2D-6D4EDC882E9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'RL18'!$D$25</c:f>
              <c:strCache>
                <c:ptCount val="1"/>
                <c:pt idx="0">
                  <c:v>Meta - Rango</c:v>
                </c:pt>
              </c:strCache>
            </c:strRef>
          </c:tx>
          <c:spPr>
            <a:ln w="38100">
              <a:solidFill>
                <a:srgbClr val="FFD320"/>
              </a:solidFill>
              <a:prstDash val="solid"/>
            </a:ln>
          </c:spPr>
          <c:marker>
            <c:symbol val="none"/>
          </c:marker>
          <c:cat>
            <c:strRef>
              <c:f>'RL18'!$A$26:$A$38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'RL18'!$D$26:$D$38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A173-44C7-8E2D-6D4EDC882E9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'AT04 '!$B$25</c:f>
              <c:strCache>
                <c:ptCount val="1"/>
                <c:pt idx="0">
                  <c:v>Datos</c:v>
                </c:pt>
              </c:strCache>
            </c:strRef>
          </c:tx>
          <c:spPr>
            <a:solidFill>
              <a:srgbClr val="004586"/>
            </a:solidFill>
            <a:ln w="25400">
              <a:noFill/>
            </a:ln>
          </c:spPr>
          <c:invertIfNegative val="0"/>
          <c:cat>
            <c:strRef>
              <c:f>'AT04 '!$A$26:$A$38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'AT04 '!$B$26:$B$38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1.35</c:v>
                </c:pt>
                <c:pt idx="12">
                  <c:v>1.0636363636363637</c:v>
                </c:pt>
              </c:numCache>
            </c:numRef>
          </c:val>
          <c:extLst>
            <c:ext xmlns:c16="http://schemas.microsoft.com/office/drawing/2014/chart" uri="{C3380CC4-5D6E-409C-BE32-E72D297353CC}">
              <c16:uniqueId val="{00000000-A875-4805-AC70-BFE931C75A35}"/>
            </c:ext>
          </c:extLst>
        </c:ser>
        <c:ser>
          <c:idx val="1"/>
          <c:order val="1"/>
          <c:tx>
            <c:strRef>
              <c:f>'AT04 '!$C$25</c:f>
              <c:strCache>
                <c:ptCount val="1"/>
                <c:pt idx="0">
                  <c:v>Meta Vigencia</c:v>
                </c:pt>
              </c:strCache>
            </c:strRef>
          </c:tx>
          <c:spPr>
            <a:solidFill>
              <a:srgbClr val="FF420E"/>
            </a:solidFill>
            <a:ln w="25400">
              <a:noFill/>
            </a:ln>
          </c:spPr>
          <c:invertIfNegative val="0"/>
          <c:cat>
            <c:strRef>
              <c:f>'AT04 '!$A$26:$A$38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'AT04 '!$C$26:$C$38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A875-4805-AC70-BFE931C75A3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'AT04 '!$D$25</c:f>
              <c:strCache>
                <c:ptCount val="1"/>
                <c:pt idx="0">
                  <c:v>Meta - Rango</c:v>
                </c:pt>
              </c:strCache>
            </c:strRef>
          </c:tx>
          <c:spPr>
            <a:ln w="38100">
              <a:solidFill>
                <a:srgbClr val="FFD320"/>
              </a:solidFill>
              <a:prstDash val="solid"/>
            </a:ln>
          </c:spPr>
          <c:marker>
            <c:symbol val="none"/>
          </c:marker>
          <c:cat>
            <c:strRef>
              <c:f>'AT04 '!$A$26:$A$38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'AT04 '!$D$26:$D$38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A875-4805-AC70-BFE931C75A3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'AT08'!$B$25</c:f>
              <c:strCache>
                <c:ptCount val="1"/>
                <c:pt idx="0">
                  <c:v>Datos</c:v>
                </c:pt>
              </c:strCache>
            </c:strRef>
          </c:tx>
          <c:spPr>
            <a:solidFill>
              <a:srgbClr val="004586"/>
            </a:solidFill>
            <a:ln w="25400">
              <a:noFill/>
            </a:ln>
          </c:spPr>
          <c:invertIfNegative val="0"/>
          <c:cat>
            <c:strRef>
              <c:f>'AT08'!$A$26:$A$38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'AT08'!$B$26:$B$38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41A8-4C8D-9D34-33BF21357A2F}"/>
            </c:ext>
          </c:extLst>
        </c:ser>
        <c:ser>
          <c:idx val="1"/>
          <c:order val="1"/>
          <c:tx>
            <c:strRef>
              <c:f>'AT08'!$C$25</c:f>
              <c:strCache>
                <c:ptCount val="1"/>
                <c:pt idx="0">
                  <c:v>Meta Vigencia</c:v>
                </c:pt>
              </c:strCache>
            </c:strRef>
          </c:tx>
          <c:spPr>
            <a:solidFill>
              <a:srgbClr val="FF420E"/>
            </a:solidFill>
            <a:ln w="25400">
              <a:noFill/>
            </a:ln>
          </c:spPr>
          <c:invertIfNegative val="0"/>
          <c:cat>
            <c:strRef>
              <c:f>'AT08'!$A$26:$A$38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'AT08'!$C$26:$C$38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41A8-4C8D-9D34-33BF21357A2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'AT08'!$D$25</c:f>
              <c:strCache>
                <c:ptCount val="1"/>
                <c:pt idx="0">
                  <c:v>Meta - Rango</c:v>
                </c:pt>
              </c:strCache>
            </c:strRef>
          </c:tx>
          <c:spPr>
            <a:ln w="38100">
              <a:solidFill>
                <a:srgbClr val="FFD320"/>
              </a:solidFill>
              <a:prstDash val="solid"/>
            </a:ln>
          </c:spPr>
          <c:marker>
            <c:symbol val="none"/>
          </c:marker>
          <c:cat>
            <c:strRef>
              <c:f>'AT08'!$A$26:$A$38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'AT08'!$D$26:$D$38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1A8-4C8D-9D34-33BF21357A2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'RL21'!$B$25</c:f>
              <c:strCache>
                <c:ptCount val="1"/>
                <c:pt idx="0">
                  <c:v>Datos</c:v>
                </c:pt>
              </c:strCache>
            </c:strRef>
          </c:tx>
          <c:spPr>
            <a:solidFill>
              <a:srgbClr val="004586"/>
            </a:solidFill>
            <a:ln w="25400">
              <a:noFill/>
            </a:ln>
          </c:spPr>
          <c:invertIfNegative val="0"/>
          <c:cat>
            <c:strRef>
              <c:f>'RL21'!$A$26:$A$38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'RL21'!$B$26:$B$38</c:f>
              <c:numCache>
                <c:formatCode>0%</c:formatCode>
                <c:ptCount val="13"/>
                <c:pt idx="0">
                  <c:v>0</c:v>
                </c:pt>
                <c:pt idx="1">
                  <c:v>0</c:v>
                </c:pt>
                <c:pt idx="2">
                  <c:v>0.88058489033306253</c:v>
                </c:pt>
                <c:pt idx="3">
                  <c:v>0</c:v>
                </c:pt>
                <c:pt idx="4">
                  <c:v>0</c:v>
                </c:pt>
                <c:pt idx="5">
                  <c:v>1</c:v>
                </c:pt>
                <c:pt idx="6">
                  <c:v>0</c:v>
                </c:pt>
                <c:pt idx="7">
                  <c:v>0</c:v>
                </c:pt>
                <c:pt idx="8">
                  <c:v>1.0888888888888888</c:v>
                </c:pt>
                <c:pt idx="9">
                  <c:v>0</c:v>
                </c:pt>
                <c:pt idx="10">
                  <c:v>0</c:v>
                </c:pt>
                <c:pt idx="11">
                  <c:v>0.97390636991557944</c:v>
                </c:pt>
                <c:pt idx="12">
                  <c:v>0.93972499529101527</c:v>
                </c:pt>
              </c:numCache>
            </c:numRef>
          </c:val>
          <c:extLst>
            <c:ext xmlns:c16="http://schemas.microsoft.com/office/drawing/2014/chart" uri="{C3380CC4-5D6E-409C-BE32-E72D297353CC}">
              <c16:uniqueId val="{00000000-FA3B-4199-AEBE-D68336028B96}"/>
            </c:ext>
          </c:extLst>
        </c:ser>
        <c:ser>
          <c:idx val="1"/>
          <c:order val="1"/>
          <c:tx>
            <c:strRef>
              <c:f>'RL21'!$C$25</c:f>
              <c:strCache>
                <c:ptCount val="1"/>
                <c:pt idx="0">
                  <c:v>Meta Vigencia</c:v>
                </c:pt>
              </c:strCache>
            </c:strRef>
          </c:tx>
          <c:spPr>
            <a:solidFill>
              <a:srgbClr val="FF420E"/>
            </a:solidFill>
            <a:ln w="25400">
              <a:noFill/>
            </a:ln>
          </c:spPr>
          <c:invertIfNegative val="0"/>
          <c:cat>
            <c:strRef>
              <c:f>'RL21'!$A$26:$A$38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'RL21'!$C$26:$C$38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FA3B-4199-AEBE-D68336028B9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'RL21'!$D$25</c:f>
              <c:strCache>
                <c:ptCount val="1"/>
                <c:pt idx="0">
                  <c:v>Meta - Rango</c:v>
                </c:pt>
              </c:strCache>
            </c:strRef>
          </c:tx>
          <c:spPr>
            <a:ln w="38100">
              <a:solidFill>
                <a:srgbClr val="FFD320"/>
              </a:solidFill>
              <a:prstDash val="solid"/>
            </a:ln>
          </c:spPr>
          <c:marker>
            <c:symbol val="none"/>
          </c:marker>
          <c:cat>
            <c:strRef>
              <c:f>'RL21'!$A$26:$A$38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'RL21'!$D$26:$D$38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A3B-4199-AEBE-D68336028B9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'CT25'!$B$25</c:f>
              <c:strCache>
                <c:ptCount val="1"/>
                <c:pt idx="0">
                  <c:v>Datos</c:v>
                </c:pt>
              </c:strCache>
            </c:strRef>
          </c:tx>
          <c:spPr>
            <a:solidFill>
              <a:srgbClr val="004586"/>
            </a:solidFill>
            <a:ln w="25400">
              <a:noFill/>
            </a:ln>
          </c:spPr>
          <c:invertIfNegative val="0"/>
          <c:cat>
            <c:strRef>
              <c:f>'CT25'!$A$26:$A$38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'CT25'!$B$26:$B$38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0.19456066945606695</c:v>
                </c:pt>
                <c:pt idx="12">
                  <c:v>0.30630630630630629</c:v>
                </c:pt>
              </c:numCache>
            </c:numRef>
          </c:val>
          <c:extLst>
            <c:ext xmlns:c16="http://schemas.microsoft.com/office/drawing/2014/chart" uri="{C3380CC4-5D6E-409C-BE32-E72D297353CC}">
              <c16:uniqueId val="{00000000-BBB4-4C06-ABE8-2B47D1280778}"/>
            </c:ext>
          </c:extLst>
        </c:ser>
        <c:ser>
          <c:idx val="1"/>
          <c:order val="1"/>
          <c:tx>
            <c:strRef>
              <c:f>'CT25'!$C$25</c:f>
              <c:strCache>
                <c:ptCount val="1"/>
                <c:pt idx="0">
                  <c:v>Meta Vigencia</c:v>
                </c:pt>
              </c:strCache>
            </c:strRef>
          </c:tx>
          <c:spPr>
            <a:solidFill>
              <a:srgbClr val="FF420E"/>
            </a:solidFill>
            <a:ln w="25400">
              <a:noFill/>
            </a:ln>
          </c:spPr>
          <c:invertIfNegative val="0"/>
          <c:cat>
            <c:strRef>
              <c:f>'CT25'!$A$26:$A$38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'CT25'!$C$26:$C$38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BBB4-4C06-ABE8-2B47D128077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'CT25'!$D$25</c:f>
              <c:strCache>
                <c:ptCount val="1"/>
                <c:pt idx="0">
                  <c:v>Meta - Rango</c:v>
                </c:pt>
              </c:strCache>
            </c:strRef>
          </c:tx>
          <c:spPr>
            <a:ln w="38100">
              <a:solidFill>
                <a:srgbClr val="FFD320"/>
              </a:solidFill>
              <a:prstDash val="solid"/>
            </a:ln>
          </c:spPr>
          <c:marker>
            <c:symbol val="none"/>
          </c:marker>
          <c:cat>
            <c:strRef>
              <c:f>'CT25'!$A$26:$A$38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BBB4-4C06-ABE8-2B47D128077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'RL22'!$B$25</c:f>
              <c:strCache>
                <c:ptCount val="1"/>
                <c:pt idx="0">
                  <c:v>Datos</c:v>
                </c:pt>
              </c:strCache>
            </c:strRef>
          </c:tx>
          <c:spPr>
            <a:solidFill>
              <a:srgbClr val="004586"/>
            </a:solidFill>
            <a:ln w="25400">
              <a:noFill/>
            </a:ln>
          </c:spPr>
          <c:invertIfNegative val="0"/>
          <c:cat>
            <c:strRef>
              <c:f>'RL22'!$A$26:$A$38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'RL22'!$B$26:$B$38</c:f>
              <c:numCache>
                <c:formatCode>0%</c:formatCode>
                <c:ptCount val="13"/>
                <c:pt idx="0">
                  <c:v>0</c:v>
                </c:pt>
                <c:pt idx="1">
                  <c:v>0</c:v>
                </c:pt>
                <c:pt idx="2">
                  <c:v>0</c:v>
                </c:pt>
                <c:pt idx="3">
                  <c:v>0</c:v>
                </c:pt>
                <c:pt idx="4">
                  <c:v>0</c:v>
                </c:pt>
                <c:pt idx="5">
                  <c:v>0</c:v>
                </c:pt>
                <c:pt idx="6">
                  <c:v>0</c:v>
                </c:pt>
                <c:pt idx="7">
                  <c:v>0</c:v>
                </c:pt>
                <c:pt idx="8">
                  <c:v>0</c:v>
                </c:pt>
                <c:pt idx="9">
                  <c:v>0</c:v>
                </c:pt>
                <c:pt idx="10">
                  <c:v>1</c:v>
                </c:pt>
                <c:pt idx="11">
                  <c:v>0</c:v>
                </c:pt>
                <c:pt idx="12">
                  <c:v>1</c:v>
                </c:pt>
              </c:numCache>
            </c:numRef>
          </c:val>
          <c:extLst>
            <c:ext xmlns:c16="http://schemas.microsoft.com/office/drawing/2014/chart" uri="{C3380CC4-5D6E-409C-BE32-E72D297353CC}">
              <c16:uniqueId val="{00000000-BC72-4F8E-9FE7-3B787787EE21}"/>
            </c:ext>
          </c:extLst>
        </c:ser>
        <c:ser>
          <c:idx val="1"/>
          <c:order val="1"/>
          <c:tx>
            <c:strRef>
              <c:f>'RL22'!$C$25</c:f>
              <c:strCache>
                <c:ptCount val="1"/>
                <c:pt idx="0">
                  <c:v>Meta Vigencia</c:v>
                </c:pt>
              </c:strCache>
            </c:strRef>
          </c:tx>
          <c:spPr>
            <a:solidFill>
              <a:srgbClr val="FF420E"/>
            </a:solidFill>
            <a:ln w="25400">
              <a:noFill/>
            </a:ln>
          </c:spPr>
          <c:invertIfNegative val="0"/>
          <c:cat>
            <c:strRef>
              <c:f>'RL22'!$A$26:$A$38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'RL22'!$C$26:$C$38</c:f>
              <c:numCache>
                <c:formatCode>0%</c:formatCode>
                <c:ptCount val="13"/>
                <c:pt idx="0">
                  <c:v>0</c:v>
                </c:pt>
                <c:pt idx="1">
                  <c:v>0</c:v>
                </c:pt>
                <c:pt idx="2">
                  <c:v>0</c:v>
                </c:pt>
                <c:pt idx="3">
                  <c:v>0</c:v>
                </c:pt>
                <c:pt idx="4">
                  <c:v>0</c:v>
                </c:pt>
                <c:pt idx="5">
                  <c:v>0</c:v>
                </c:pt>
                <c:pt idx="6">
                  <c:v>0</c:v>
                </c:pt>
                <c:pt idx="7">
                  <c:v>0</c:v>
                </c:pt>
                <c:pt idx="8">
                  <c:v>0</c:v>
                </c:pt>
                <c:pt idx="9">
                  <c:v>0</c:v>
                </c:pt>
                <c:pt idx="10">
                  <c:v>1</c:v>
                </c:pt>
                <c:pt idx="11">
                  <c:v>0</c:v>
                </c:pt>
                <c:pt idx="12">
                  <c:v>1</c:v>
                </c:pt>
              </c:numCache>
            </c:numRef>
          </c:val>
          <c:extLst>
            <c:ext xmlns:c16="http://schemas.microsoft.com/office/drawing/2014/chart" uri="{C3380CC4-5D6E-409C-BE32-E72D297353CC}">
              <c16:uniqueId val="{00000001-BC72-4F8E-9FE7-3B787787EE2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'RL22'!$D$25</c:f>
              <c:strCache>
                <c:ptCount val="1"/>
                <c:pt idx="0">
                  <c:v>Meta - Rango</c:v>
                </c:pt>
              </c:strCache>
            </c:strRef>
          </c:tx>
          <c:spPr>
            <a:ln w="38100">
              <a:solidFill>
                <a:srgbClr val="FFD320"/>
              </a:solidFill>
              <a:prstDash val="solid"/>
            </a:ln>
          </c:spPr>
          <c:marker>
            <c:symbol val="none"/>
          </c:marker>
          <c:cat>
            <c:strRef>
              <c:f>'RL22'!$A$26:$A$38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'RL22'!$D$26:$D$38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BC72-4F8E-9FE7-3B787787EE2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'RL23'!$B$25</c:f>
              <c:strCache>
                <c:ptCount val="1"/>
                <c:pt idx="0">
                  <c:v>Datos</c:v>
                </c:pt>
              </c:strCache>
            </c:strRef>
          </c:tx>
          <c:spPr>
            <a:solidFill>
              <a:srgbClr val="004586"/>
            </a:solidFill>
            <a:ln w="25400">
              <a:noFill/>
            </a:ln>
          </c:spPr>
          <c:invertIfNegative val="0"/>
          <c:cat>
            <c:strRef>
              <c:f>'RL23'!$A$26:$A$38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'RL23'!$B$26:$B$38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0.83333333333333337</c:v>
                </c:pt>
              </c:numCache>
            </c:numRef>
          </c:val>
          <c:extLst>
            <c:ext xmlns:c16="http://schemas.microsoft.com/office/drawing/2014/chart" uri="{C3380CC4-5D6E-409C-BE32-E72D297353CC}">
              <c16:uniqueId val="{00000000-0EC9-4B34-925E-D1CB877046B9}"/>
            </c:ext>
          </c:extLst>
        </c:ser>
        <c:ser>
          <c:idx val="1"/>
          <c:order val="1"/>
          <c:tx>
            <c:strRef>
              <c:f>'RL23'!$C$25</c:f>
              <c:strCache>
                <c:ptCount val="1"/>
                <c:pt idx="0">
                  <c:v>Meta Vigencia</c:v>
                </c:pt>
              </c:strCache>
            </c:strRef>
          </c:tx>
          <c:spPr>
            <a:solidFill>
              <a:srgbClr val="FF420E"/>
            </a:solidFill>
            <a:ln w="25400">
              <a:noFill/>
            </a:ln>
          </c:spPr>
          <c:invertIfNegative val="0"/>
          <c:cat>
            <c:strRef>
              <c:f>'RL23'!$A$26:$A$38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'RL23'!$C$26:$C$38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1</c:v>
                </c:pt>
              </c:numCache>
            </c:numRef>
          </c:val>
          <c:extLst>
            <c:ext xmlns:c16="http://schemas.microsoft.com/office/drawing/2014/chart" uri="{C3380CC4-5D6E-409C-BE32-E72D297353CC}">
              <c16:uniqueId val="{00000001-0EC9-4B34-925E-D1CB877046B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'RL23'!$D$25</c:f>
              <c:strCache>
                <c:ptCount val="1"/>
                <c:pt idx="0">
                  <c:v>Meta - Rango</c:v>
                </c:pt>
              </c:strCache>
            </c:strRef>
          </c:tx>
          <c:spPr>
            <a:ln w="38100">
              <a:solidFill>
                <a:srgbClr val="FFD320"/>
              </a:solidFill>
              <a:prstDash val="solid"/>
            </a:ln>
          </c:spPr>
          <c:marker>
            <c:symbol val="none"/>
          </c:marker>
          <c:cat>
            <c:strRef>
              <c:f>'RL23'!$A$26:$A$38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'RL23'!$D$26:$D$38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0EC9-4B34-925E-D1CB877046B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'SE44'!$B$25</c:f>
              <c:strCache>
                <c:ptCount val="1"/>
                <c:pt idx="0">
                  <c:v>Datos</c:v>
                </c:pt>
              </c:strCache>
            </c:strRef>
          </c:tx>
          <c:spPr>
            <a:solidFill>
              <a:srgbClr val="004586"/>
            </a:solidFill>
            <a:ln w="25400">
              <a:noFill/>
            </a:ln>
          </c:spPr>
          <c:invertIfNegative val="0"/>
          <c:cat>
            <c:strRef>
              <c:f>'SE44'!$A$26:$A$38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'SE44'!$B$26:$B$38</c:f>
              <c:numCache>
                <c:formatCode>0%</c:formatCode>
                <c:ptCount val="13"/>
                <c:pt idx="0">
                  <c:v>1</c:v>
                </c:pt>
                <c:pt idx="1">
                  <c:v>1</c:v>
                </c:pt>
                <c:pt idx="2">
                  <c:v>1</c:v>
                </c:pt>
                <c:pt idx="3">
                  <c:v>1</c:v>
                </c:pt>
                <c:pt idx="4">
                  <c:v>1</c:v>
                </c:pt>
                <c:pt idx="5">
                  <c:v>1</c:v>
                </c:pt>
                <c:pt idx="6">
                  <c:v>1</c:v>
                </c:pt>
                <c:pt idx="7">
                  <c:v>1</c:v>
                </c:pt>
                <c:pt idx="8">
                  <c:v>1</c:v>
                </c:pt>
                <c:pt idx="9">
                  <c:v>1</c:v>
                </c:pt>
                <c:pt idx="10">
                  <c:v>0</c:v>
                </c:pt>
                <c:pt idx="11">
                  <c:v>0</c:v>
                </c:pt>
                <c:pt idx="12">
                  <c:v>1</c:v>
                </c:pt>
              </c:numCache>
            </c:numRef>
          </c:val>
          <c:extLst>
            <c:ext xmlns:c16="http://schemas.microsoft.com/office/drawing/2014/chart" uri="{C3380CC4-5D6E-409C-BE32-E72D297353CC}">
              <c16:uniqueId val="{00000000-10FF-48A1-8408-D1188E769C92}"/>
            </c:ext>
          </c:extLst>
        </c:ser>
        <c:ser>
          <c:idx val="1"/>
          <c:order val="1"/>
          <c:tx>
            <c:strRef>
              <c:f>'SE44'!$C$25</c:f>
              <c:strCache>
                <c:ptCount val="1"/>
                <c:pt idx="0">
                  <c:v>Meta Vigencia</c:v>
                </c:pt>
              </c:strCache>
            </c:strRef>
          </c:tx>
          <c:spPr>
            <a:solidFill>
              <a:srgbClr val="FF420E"/>
            </a:solidFill>
            <a:ln w="25400">
              <a:noFill/>
            </a:ln>
          </c:spPr>
          <c:invertIfNegative val="0"/>
          <c:cat>
            <c:strRef>
              <c:f>'SE44'!$A$26:$A$38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'SE44'!$C$26:$C$38</c:f>
              <c:numCache>
                <c:formatCode>0%</c:formatCode>
                <c:ptCount val="13"/>
                <c:pt idx="0">
                  <c:v>1</c:v>
                </c:pt>
                <c:pt idx="1">
                  <c:v>1</c:v>
                </c:pt>
                <c:pt idx="2">
                  <c:v>1</c:v>
                </c:pt>
                <c:pt idx="3">
                  <c:v>1</c:v>
                </c:pt>
                <c:pt idx="4">
                  <c:v>1</c:v>
                </c:pt>
                <c:pt idx="5">
                  <c:v>1</c:v>
                </c:pt>
                <c:pt idx="6">
                  <c:v>1</c:v>
                </c:pt>
                <c:pt idx="7">
                  <c:v>1</c:v>
                </c:pt>
                <c:pt idx="8">
                  <c:v>1</c:v>
                </c:pt>
                <c:pt idx="9">
                  <c:v>1</c:v>
                </c:pt>
                <c:pt idx="10">
                  <c:v>0</c:v>
                </c:pt>
                <c:pt idx="11">
                  <c:v>0</c:v>
                </c:pt>
                <c:pt idx="12">
                  <c:v>1</c:v>
                </c:pt>
              </c:numCache>
            </c:numRef>
          </c:val>
          <c:extLst>
            <c:ext xmlns:c16="http://schemas.microsoft.com/office/drawing/2014/chart" uri="{C3380CC4-5D6E-409C-BE32-E72D297353CC}">
              <c16:uniqueId val="{00000001-10FF-48A1-8408-D1188E769C9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'SE44'!$D$25</c:f>
              <c:strCache>
                <c:ptCount val="1"/>
                <c:pt idx="0">
                  <c:v>Meta - Rango</c:v>
                </c:pt>
              </c:strCache>
            </c:strRef>
          </c:tx>
          <c:spPr>
            <a:ln w="38100">
              <a:solidFill>
                <a:srgbClr val="FFD320"/>
              </a:solidFill>
              <a:prstDash val="solid"/>
            </a:ln>
          </c:spPr>
          <c:marker>
            <c:symbol val="none"/>
          </c:marker>
          <c:cat>
            <c:strRef>
              <c:f>'SE44'!$A$26:$A$38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0FF-48A1-8408-D1188E769C9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'SE45'!$B$25</c:f>
              <c:strCache>
                <c:ptCount val="1"/>
                <c:pt idx="0">
                  <c:v>Datos</c:v>
                </c:pt>
              </c:strCache>
            </c:strRef>
          </c:tx>
          <c:spPr>
            <a:solidFill>
              <a:srgbClr val="004586"/>
            </a:solidFill>
            <a:ln w="25400">
              <a:noFill/>
            </a:ln>
          </c:spPr>
          <c:invertIfNegative val="0"/>
          <c:cat>
            <c:strRef>
              <c:f>'SE45'!$A$26:$A$38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'SE45'!$B$26:$B$38</c:f>
              <c:numCache>
                <c:formatCode>0%</c:formatCode>
                <c:ptCount val="13"/>
                <c:pt idx="0">
                  <c:v>0</c:v>
                </c:pt>
                <c:pt idx="1">
                  <c:v>1</c:v>
                </c:pt>
                <c:pt idx="2">
                  <c:v>1</c:v>
                </c:pt>
                <c:pt idx="3">
                  <c:v>1</c:v>
                </c:pt>
                <c:pt idx="4">
                  <c:v>1</c:v>
                </c:pt>
                <c:pt idx="5">
                  <c:v>1</c:v>
                </c:pt>
                <c:pt idx="6">
                  <c:v>1</c:v>
                </c:pt>
                <c:pt idx="7">
                  <c:v>1</c:v>
                </c:pt>
                <c:pt idx="8">
                  <c:v>1</c:v>
                </c:pt>
                <c:pt idx="9">
                  <c:v>0</c:v>
                </c:pt>
                <c:pt idx="10">
                  <c:v>0</c:v>
                </c:pt>
                <c:pt idx="11">
                  <c:v>0</c:v>
                </c:pt>
                <c:pt idx="12">
                  <c:v>1</c:v>
                </c:pt>
              </c:numCache>
            </c:numRef>
          </c:val>
          <c:extLst>
            <c:ext xmlns:c16="http://schemas.microsoft.com/office/drawing/2014/chart" uri="{C3380CC4-5D6E-409C-BE32-E72D297353CC}">
              <c16:uniqueId val="{00000000-D649-4B31-B007-592447DDFD76}"/>
            </c:ext>
          </c:extLst>
        </c:ser>
        <c:ser>
          <c:idx val="1"/>
          <c:order val="1"/>
          <c:tx>
            <c:strRef>
              <c:f>'SE45'!$C$25</c:f>
              <c:strCache>
                <c:ptCount val="1"/>
                <c:pt idx="0">
                  <c:v>Meta Vigencia</c:v>
                </c:pt>
              </c:strCache>
            </c:strRef>
          </c:tx>
          <c:spPr>
            <a:solidFill>
              <a:srgbClr val="FF420E"/>
            </a:solidFill>
            <a:ln w="25400">
              <a:noFill/>
            </a:ln>
          </c:spPr>
          <c:invertIfNegative val="0"/>
          <c:cat>
            <c:strRef>
              <c:f>'SE45'!$A$26:$A$38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'SE45'!$C$26:$C$38</c:f>
              <c:numCache>
                <c:formatCode>0%</c:formatCode>
                <c:ptCount val="13"/>
                <c:pt idx="0">
                  <c:v>0</c:v>
                </c:pt>
                <c:pt idx="1">
                  <c:v>1</c:v>
                </c:pt>
                <c:pt idx="2">
                  <c:v>1</c:v>
                </c:pt>
                <c:pt idx="3">
                  <c:v>1</c:v>
                </c:pt>
                <c:pt idx="4">
                  <c:v>1</c:v>
                </c:pt>
                <c:pt idx="5">
                  <c:v>1</c:v>
                </c:pt>
                <c:pt idx="6">
                  <c:v>1</c:v>
                </c:pt>
                <c:pt idx="7">
                  <c:v>1</c:v>
                </c:pt>
                <c:pt idx="8">
                  <c:v>1</c:v>
                </c:pt>
                <c:pt idx="9">
                  <c:v>0</c:v>
                </c:pt>
                <c:pt idx="10">
                  <c:v>0</c:v>
                </c:pt>
                <c:pt idx="11">
                  <c:v>0</c:v>
                </c:pt>
                <c:pt idx="12">
                  <c:v>1</c:v>
                </c:pt>
              </c:numCache>
            </c:numRef>
          </c:val>
          <c:extLst>
            <c:ext xmlns:c16="http://schemas.microsoft.com/office/drawing/2014/chart" uri="{C3380CC4-5D6E-409C-BE32-E72D297353CC}">
              <c16:uniqueId val="{00000001-D649-4B31-B007-592447DDFD7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'SE45'!$D$25</c:f>
              <c:strCache>
                <c:ptCount val="1"/>
                <c:pt idx="0">
                  <c:v>Meta - Rango</c:v>
                </c:pt>
              </c:strCache>
            </c:strRef>
          </c:tx>
          <c:spPr>
            <a:ln w="38100">
              <a:solidFill>
                <a:srgbClr val="FFD320"/>
              </a:solidFill>
              <a:prstDash val="solid"/>
            </a:ln>
          </c:spPr>
          <c:marker>
            <c:symbol val="none"/>
          </c:marker>
          <c:cat>
            <c:strRef>
              <c:f>'SE45'!$A$26:$A$38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D649-4B31-B007-592447DDFD7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'SE19'!$B$25</c:f>
              <c:strCache>
                <c:ptCount val="1"/>
                <c:pt idx="0">
                  <c:v>Datos</c:v>
                </c:pt>
              </c:strCache>
            </c:strRef>
          </c:tx>
          <c:spPr>
            <a:solidFill>
              <a:srgbClr val="004586"/>
            </a:solidFill>
            <a:ln w="25400">
              <a:noFill/>
            </a:ln>
          </c:spPr>
          <c:invertIfNegative val="0"/>
          <c:cat>
            <c:strRef>
              <c:f>'SE19'!$A$26:$A$38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'SE19'!$B$26:$B$38</c:f>
              <c:numCache>
                <c:formatCode>0%</c:formatCode>
                <c:ptCount val="13"/>
                <c:pt idx="0">
                  <c:v>0</c:v>
                </c:pt>
                <c:pt idx="1">
                  <c:v>0</c:v>
                </c:pt>
                <c:pt idx="2">
                  <c:v>1</c:v>
                </c:pt>
                <c:pt idx="3">
                  <c:v>0</c:v>
                </c:pt>
                <c:pt idx="4">
                  <c:v>1</c:v>
                </c:pt>
                <c:pt idx="5">
                  <c:v>1</c:v>
                </c:pt>
                <c:pt idx="6">
                  <c:v>1</c:v>
                </c:pt>
                <c:pt idx="7">
                  <c:v>1</c:v>
                </c:pt>
                <c:pt idx="8">
                  <c:v>1</c:v>
                </c:pt>
                <c:pt idx="9">
                  <c:v>0</c:v>
                </c:pt>
                <c:pt idx="10">
                  <c:v>0</c:v>
                </c:pt>
                <c:pt idx="11">
                  <c:v>1</c:v>
                </c:pt>
                <c:pt idx="12">
                  <c:v>1</c:v>
                </c:pt>
              </c:numCache>
            </c:numRef>
          </c:val>
          <c:extLst>
            <c:ext xmlns:c16="http://schemas.microsoft.com/office/drawing/2014/chart" uri="{C3380CC4-5D6E-409C-BE32-E72D297353CC}">
              <c16:uniqueId val="{00000000-001D-425F-A0C6-54F27B5D3937}"/>
            </c:ext>
          </c:extLst>
        </c:ser>
        <c:ser>
          <c:idx val="1"/>
          <c:order val="1"/>
          <c:tx>
            <c:strRef>
              <c:f>'SE19'!$C$25</c:f>
              <c:strCache>
                <c:ptCount val="1"/>
                <c:pt idx="0">
                  <c:v>Meta Vigencia</c:v>
                </c:pt>
              </c:strCache>
            </c:strRef>
          </c:tx>
          <c:spPr>
            <a:solidFill>
              <a:srgbClr val="FF420E"/>
            </a:solidFill>
            <a:ln w="25400">
              <a:noFill/>
            </a:ln>
          </c:spPr>
          <c:invertIfNegative val="0"/>
          <c:cat>
            <c:strRef>
              <c:f>'SE19'!$A$26:$A$38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'SE19'!$C$26:$C$38</c:f>
              <c:numCache>
                <c:formatCode>0%</c:formatCode>
                <c:ptCount val="13"/>
                <c:pt idx="0">
                  <c:v>0</c:v>
                </c:pt>
                <c:pt idx="1">
                  <c:v>0</c:v>
                </c:pt>
                <c:pt idx="2">
                  <c:v>1</c:v>
                </c:pt>
                <c:pt idx="3">
                  <c:v>0</c:v>
                </c:pt>
                <c:pt idx="4">
                  <c:v>1</c:v>
                </c:pt>
                <c:pt idx="5">
                  <c:v>1</c:v>
                </c:pt>
                <c:pt idx="6">
                  <c:v>1</c:v>
                </c:pt>
                <c:pt idx="7">
                  <c:v>1</c:v>
                </c:pt>
                <c:pt idx="8">
                  <c:v>1</c:v>
                </c:pt>
                <c:pt idx="9">
                  <c:v>0</c:v>
                </c:pt>
                <c:pt idx="10">
                  <c:v>0</c:v>
                </c:pt>
                <c:pt idx="11">
                  <c:v>1</c:v>
                </c:pt>
                <c:pt idx="12">
                  <c:v>1</c:v>
                </c:pt>
              </c:numCache>
            </c:numRef>
          </c:val>
          <c:extLst>
            <c:ext xmlns:c16="http://schemas.microsoft.com/office/drawing/2014/chart" uri="{C3380CC4-5D6E-409C-BE32-E72D297353CC}">
              <c16:uniqueId val="{00000001-001D-425F-A0C6-54F27B5D393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'SE19'!$D$25</c:f>
              <c:strCache>
                <c:ptCount val="1"/>
                <c:pt idx="0">
                  <c:v>Meta - Rango</c:v>
                </c:pt>
              </c:strCache>
            </c:strRef>
          </c:tx>
          <c:spPr>
            <a:ln w="38100">
              <a:solidFill>
                <a:srgbClr val="FFD320"/>
              </a:solidFill>
              <a:prstDash val="solid"/>
            </a:ln>
          </c:spPr>
          <c:marker>
            <c:symbol val="none"/>
          </c:marker>
          <c:cat>
            <c:strRef>
              <c:f>'SE19'!$A$26:$A$38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'SE19'!$D$26:$D$38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001D-425F-A0C6-54F27B5D393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'SE21'!$B$25</c:f>
              <c:strCache>
                <c:ptCount val="1"/>
                <c:pt idx="0">
                  <c:v>Datos</c:v>
                </c:pt>
              </c:strCache>
            </c:strRef>
          </c:tx>
          <c:spPr>
            <a:solidFill>
              <a:srgbClr val="004586"/>
            </a:solidFill>
            <a:ln w="25400">
              <a:noFill/>
            </a:ln>
          </c:spPr>
          <c:invertIfNegative val="0"/>
          <c:cat>
            <c:strRef>
              <c:f>'SE21'!$A$26:$A$38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'SE21'!$B$26:$B$38</c:f>
              <c:numCache>
                <c:formatCode>0%</c:formatCode>
                <c:ptCount val="13"/>
                <c:pt idx="0">
                  <c:v>0</c:v>
                </c:pt>
                <c:pt idx="1">
                  <c:v>0</c:v>
                </c:pt>
                <c:pt idx="2">
                  <c:v>0</c:v>
                </c:pt>
                <c:pt idx="3">
                  <c:v>0</c:v>
                </c:pt>
                <c:pt idx="4">
                  <c:v>0</c:v>
                </c:pt>
                <c:pt idx="5">
                  <c:v>0</c:v>
                </c:pt>
                <c:pt idx="6">
                  <c:v>0</c:v>
                </c:pt>
                <c:pt idx="7">
                  <c:v>0</c:v>
                </c:pt>
                <c:pt idx="8">
                  <c:v>1</c:v>
                </c:pt>
                <c:pt idx="9">
                  <c:v>1</c:v>
                </c:pt>
                <c:pt idx="10">
                  <c:v>1</c:v>
                </c:pt>
                <c:pt idx="11">
                  <c:v>1</c:v>
                </c:pt>
                <c:pt idx="12">
                  <c:v>1</c:v>
                </c:pt>
              </c:numCache>
            </c:numRef>
          </c:val>
          <c:extLst>
            <c:ext xmlns:c16="http://schemas.microsoft.com/office/drawing/2014/chart" uri="{C3380CC4-5D6E-409C-BE32-E72D297353CC}">
              <c16:uniqueId val="{00000000-BE7D-43B3-BF24-68C2391251EB}"/>
            </c:ext>
          </c:extLst>
        </c:ser>
        <c:ser>
          <c:idx val="1"/>
          <c:order val="1"/>
          <c:tx>
            <c:strRef>
              <c:f>'SE21'!$C$25</c:f>
              <c:strCache>
                <c:ptCount val="1"/>
                <c:pt idx="0">
                  <c:v>Meta Vigencia</c:v>
                </c:pt>
              </c:strCache>
            </c:strRef>
          </c:tx>
          <c:spPr>
            <a:solidFill>
              <a:srgbClr val="FF420E"/>
            </a:solidFill>
            <a:ln w="25400">
              <a:noFill/>
            </a:ln>
          </c:spPr>
          <c:invertIfNegative val="0"/>
          <c:cat>
            <c:strRef>
              <c:f>'SE21'!$A$26:$A$38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'SE21'!$C$26:$C$38</c:f>
              <c:numCache>
                <c:formatCode>0%</c:formatCode>
                <c:ptCount val="13"/>
                <c:pt idx="0">
                  <c:v>0</c:v>
                </c:pt>
                <c:pt idx="1">
                  <c:v>0</c:v>
                </c:pt>
                <c:pt idx="2">
                  <c:v>0</c:v>
                </c:pt>
                <c:pt idx="3">
                  <c:v>0</c:v>
                </c:pt>
                <c:pt idx="4">
                  <c:v>0</c:v>
                </c:pt>
                <c:pt idx="5">
                  <c:v>0</c:v>
                </c:pt>
                <c:pt idx="6">
                  <c:v>0</c:v>
                </c:pt>
                <c:pt idx="7">
                  <c:v>0</c:v>
                </c:pt>
                <c:pt idx="8">
                  <c:v>1</c:v>
                </c:pt>
                <c:pt idx="9">
                  <c:v>1</c:v>
                </c:pt>
                <c:pt idx="10">
                  <c:v>1</c:v>
                </c:pt>
                <c:pt idx="11">
                  <c:v>1</c:v>
                </c:pt>
                <c:pt idx="12">
                  <c:v>1</c:v>
                </c:pt>
              </c:numCache>
            </c:numRef>
          </c:val>
          <c:extLst>
            <c:ext xmlns:c16="http://schemas.microsoft.com/office/drawing/2014/chart" uri="{C3380CC4-5D6E-409C-BE32-E72D297353CC}">
              <c16:uniqueId val="{00000001-BE7D-43B3-BF24-68C2391251E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'SE21'!$D$25</c:f>
              <c:strCache>
                <c:ptCount val="1"/>
                <c:pt idx="0">
                  <c:v>Meta - Rango</c:v>
                </c:pt>
              </c:strCache>
            </c:strRef>
          </c:tx>
          <c:spPr>
            <a:ln w="38100">
              <a:solidFill>
                <a:srgbClr val="FFD320"/>
              </a:solidFill>
              <a:prstDash val="solid"/>
            </a:ln>
          </c:spPr>
          <c:marker>
            <c:symbol val="none"/>
          </c:marker>
          <c:cat>
            <c:strRef>
              <c:f>'SE21'!$A$26:$A$38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BE7D-43B3-BF24-68C2391251E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'RL19'!$B$25</c:f>
              <c:strCache>
                <c:ptCount val="1"/>
                <c:pt idx="0">
                  <c:v>Datos</c:v>
                </c:pt>
              </c:strCache>
            </c:strRef>
          </c:tx>
          <c:spPr>
            <a:solidFill>
              <a:srgbClr val="004586"/>
            </a:solidFill>
            <a:ln w="25400">
              <a:noFill/>
            </a:ln>
          </c:spPr>
          <c:invertIfNegative val="0"/>
          <c:cat>
            <c:strRef>
              <c:f>'RL19'!$A$26:$A$38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'RL19'!$B$26:$B$38</c:f>
              <c:numCache>
                <c:formatCode>0%</c:formatCode>
                <c:ptCount val="13"/>
                <c:pt idx="0">
                  <c:v>0</c:v>
                </c:pt>
                <c:pt idx="1">
                  <c:v>0</c:v>
                </c:pt>
                <c:pt idx="2">
                  <c:v>0</c:v>
                </c:pt>
                <c:pt idx="3">
                  <c:v>0.95208333333333328</c:v>
                </c:pt>
                <c:pt idx="4">
                  <c:v>0</c:v>
                </c:pt>
                <c:pt idx="5">
                  <c:v>0</c:v>
                </c:pt>
                <c:pt idx="6">
                  <c:v>0</c:v>
                </c:pt>
                <c:pt idx="7">
                  <c:v>1.0271370420624153</c:v>
                </c:pt>
                <c:pt idx="8">
                  <c:v>0</c:v>
                </c:pt>
                <c:pt idx="9">
                  <c:v>0</c:v>
                </c:pt>
                <c:pt idx="10">
                  <c:v>0</c:v>
                </c:pt>
                <c:pt idx="11">
                  <c:v>0.93072955047899775</c:v>
                </c:pt>
                <c:pt idx="12">
                  <c:v>0.96231546231546228</c:v>
                </c:pt>
              </c:numCache>
            </c:numRef>
          </c:val>
          <c:extLst>
            <c:ext xmlns:c16="http://schemas.microsoft.com/office/drawing/2014/chart" uri="{C3380CC4-5D6E-409C-BE32-E72D297353CC}">
              <c16:uniqueId val="{00000000-33CC-44DA-9749-3C2A44BF1C21}"/>
            </c:ext>
          </c:extLst>
        </c:ser>
        <c:ser>
          <c:idx val="1"/>
          <c:order val="1"/>
          <c:tx>
            <c:strRef>
              <c:f>'RL19'!$C$25</c:f>
              <c:strCache>
                <c:ptCount val="1"/>
                <c:pt idx="0">
                  <c:v>Meta Vigencia</c:v>
                </c:pt>
              </c:strCache>
            </c:strRef>
          </c:tx>
          <c:spPr>
            <a:solidFill>
              <a:srgbClr val="FF420E"/>
            </a:solidFill>
            <a:ln w="25400">
              <a:noFill/>
            </a:ln>
          </c:spPr>
          <c:invertIfNegative val="0"/>
          <c:cat>
            <c:strRef>
              <c:f>'RL19'!$A$26:$A$38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'RL19'!$C$26:$C$38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33CC-44DA-9749-3C2A44BF1C2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'RL19'!$D$25</c:f>
              <c:strCache>
                <c:ptCount val="1"/>
                <c:pt idx="0">
                  <c:v>Meta - Rango</c:v>
                </c:pt>
              </c:strCache>
            </c:strRef>
          </c:tx>
          <c:spPr>
            <a:ln w="38100">
              <a:solidFill>
                <a:srgbClr val="FFD320"/>
              </a:solidFill>
              <a:prstDash val="solid"/>
            </a:ln>
          </c:spPr>
          <c:marker>
            <c:symbol val="none"/>
          </c:marker>
          <c:cat>
            <c:strRef>
              <c:f>'RL19'!$A$26:$A$38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'RL19'!$D$26:$D$38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33CC-44DA-9749-3C2A44BF1C2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'RL20'!$B$25</c:f>
              <c:strCache>
                <c:ptCount val="1"/>
                <c:pt idx="0">
                  <c:v>Datos</c:v>
                </c:pt>
              </c:strCache>
            </c:strRef>
          </c:tx>
          <c:spPr>
            <a:solidFill>
              <a:srgbClr val="004586"/>
            </a:solidFill>
            <a:ln w="25400">
              <a:noFill/>
            </a:ln>
          </c:spPr>
          <c:invertIfNegative val="0"/>
          <c:cat>
            <c:strRef>
              <c:f>'RL20'!$A$26:$A$38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'RL20'!$B$26:$B$38</c:f>
              <c:numCache>
                <c:formatCode>0%</c:formatCode>
                <c:ptCount val="13"/>
                <c:pt idx="0">
                  <c:v>0</c:v>
                </c:pt>
                <c:pt idx="1">
                  <c:v>0</c:v>
                </c:pt>
                <c:pt idx="2">
                  <c:v>0</c:v>
                </c:pt>
                <c:pt idx="3">
                  <c:v>0.93793103448275861</c:v>
                </c:pt>
                <c:pt idx="4">
                  <c:v>0</c:v>
                </c:pt>
                <c:pt idx="5">
                  <c:v>0</c:v>
                </c:pt>
                <c:pt idx="6">
                  <c:v>0</c:v>
                </c:pt>
                <c:pt idx="7">
                  <c:v>0.96350364963503654</c:v>
                </c:pt>
                <c:pt idx="8">
                  <c:v>0</c:v>
                </c:pt>
                <c:pt idx="9">
                  <c:v>0</c:v>
                </c:pt>
                <c:pt idx="10">
                  <c:v>0</c:v>
                </c:pt>
                <c:pt idx="11">
                  <c:v>0.97546012269938653</c:v>
                </c:pt>
                <c:pt idx="12">
                  <c:v>0.96381578947368418</c:v>
                </c:pt>
              </c:numCache>
            </c:numRef>
          </c:val>
          <c:extLst>
            <c:ext xmlns:c16="http://schemas.microsoft.com/office/drawing/2014/chart" uri="{C3380CC4-5D6E-409C-BE32-E72D297353CC}">
              <c16:uniqueId val="{00000000-61C5-4D5B-A6DD-B262A2F3EE62}"/>
            </c:ext>
          </c:extLst>
        </c:ser>
        <c:ser>
          <c:idx val="1"/>
          <c:order val="1"/>
          <c:tx>
            <c:strRef>
              <c:f>'RL20'!$C$25</c:f>
              <c:strCache>
                <c:ptCount val="1"/>
                <c:pt idx="0">
                  <c:v>Meta Vigencia</c:v>
                </c:pt>
              </c:strCache>
            </c:strRef>
          </c:tx>
          <c:spPr>
            <a:solidFill>
              <a:srgbClr val="FF420E"/>
            </a:solidFill>
            <a:ln w="25400">
              <a:noFill/>
            </a:ln>
          </c:spPr>
          <c:invertIfNegative val="0"/>
          <c:cat>
            <c:strRef>
              <c:f>'RL20'!$A$26:$A$38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'RL20'!$C$26:$C$38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61C5-4D5B-A6DD-B262A2F3EE6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'RL20'!$D$25</c:f>
              <c:strCache>
                <c:ptCount val="1"/>
                <c:pt idx="0">
                  <c:v>Meta - Rango</c:v>
                </c:pt>
              </c:strCache>
            </c:strRef>
          </c:tx>
          <c:spPr>
            <a:ln w="38100">
              <a:solidFill>
                <a:srgbClr val="FFD320"/>
              </a:solidFill>
              <a:prstDash val="solid"/>
            </a:ln>
          </c:spPr>
          <c:marker>
            <c:symbol val="none"/>
          </c:marker>
          <c:cat>
            <c:strRef>
              <c:f>'RL20'!$A$26:$A$38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'RL20'!$D$26:$D$38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61C5-4D5B-A6DD-B262A2F3EE6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'RL11'!$B$25</c:f>
              <c:strCache>
                <c:ptCount val="1"/>
                <c:pt idx="0">
                  <c:v>Datos</c:v>
                </c:pt>
              </c:strCache>
            </c:strRef>
          </c:tx>
          <c:spPr>
            <a:solidFill>
              <a:srgbClr val="004586"/>
            </a:solidFill>
            <a:ln w="25400">
              <a:noFill/>
            </a:ln>
          </c:spPr>
          <c:invertIfNegative val="0"/>
          <c:cat>
            <c:strRef>
              <c:f>'RL11'!$A$26:$A$38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'RL11'!$B$26:$B$38</c:f>
              <c:numCache>
                <c:formatCode>0%</c:formatCode>
                <c:ptCount val="13"/>
                <c:pt idx="0">
                  <c:v>0</c:v>
                </c:pt>
                <c:pt idx="1">
                  <c:v>0</c:v>
                </c:pt>
                <c:pt idx="2">
                  <c:v>0</c:v>
                </c:pt>
                <c:pt idx="3">
                  <c:v>0.9285714285714286</c:v>
                </c:pt>
                <c:pt idx="4">
                  <c:v>0</c:v>
                </c:pt>
                <c:pt idx="5">
                  <c:v>0</c:v>
                </c:pt>
                <c:pt idx="6">
                  <c:v>0</c:v>
                </c:pt>
                <c:pt idx="7">
                  <c:v>1</c:v>
                </c:pt>
                <c:pt idx="8">
                  <c:v>0</c:v>
                </c:pt>
                <c:pt idx="9">
                  <c:v>0</c:v>
                </c:pt>
                <c:pt idx="10">
                  <c:v>0</c:v>
                </c:pt>
                <c:pt idx="11">
                  <c:v>4.7619047619047616E-2</c:v>
                </c:pt>
                <c:pt idx="12">
                  <c:v>0.6386554621848739</c:v>
                </c:pt>
              </c:numCache>
            </c:numRef>
          </c:val>
          <c:extLst>
            <c:ext xmlns:c16="http://schemas.microsoft.com/office/drawing/2014/chart" uri="{C3380CC4-5D6E-409C-BE32-E72D297353CC}">
              <c16:uniqueId val="{00000000-0A8D-455D-B796-BFB05A4E5DE0}"/>
            </c:ext>
          </c:extLst>
        </c:ser>
        <c:ser>
          <c:idx val="1"/>
          <c:order val="1"/>
          <c:tx>
            <c:strRef>
              <c:f>'RL11'!$C$25</c:f>
              <c:strCache>
                <c:ptCount val="1"/>
                <c:pt idx="0">
                  <c:v>Meta Vigencia</c:v>
                </c:pt>
              </c:strCache>
            </c:strRef>
          </c:tx>
          <c:spPr>
            <a:solidFill>
              <a:srgbClr val="FF420E"/>
            </a:solidFill>
            <a:ln w="25400">
              <a:noFill/>
            </a:ln>
          </c:spPr>
          <c:invertIfNegative val="0"/>
          <c:cat>
            <c:strRef>
              <c:f>'RL11'!$A$26:$A$38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'RL11'!$C$26:$C$38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0A8D-455D-B796-BFB05A4E5DE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'RL11'!$D$25</c:f>
              <c:strCache>
                <c:ptCount val="1"/>
                <c:pt idx="0">
                  <c:v>Meta - Rango</c:v>
                </c:pt>
              </c:strCache>
            </c:strRef>
          </c:tx>
          <c:spPr>
            <a:ln w="38100">
              <a:solidFill>
                <a:srgbClr val="FFD320"/>
              </a:solidFill>
              <a:prstDash val="solid"/>
            </a:ln>
          </c:spPr>
          <c:marker>
            <c:symbol val="none"/>
          </c:marker>
          <c:cat>
            <c:strRef>
              <c:f>'RL11'!$A$26:$A$38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0A8D-455D-B796-BFB05A4E5DE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'SE22'!$B$25</c:f>
              <c:strCache>
                <c:ptCount val="1"/>
                <c:pt idx="0">
                  <c:v>Datos</c:v>
                </c:pt>
              </c:strCache>
            </c:strRef>
          </c:tx>
          <c:spPr>
            <a:solidFill>
              <a:srgbClr val="004586"/>
            </a:solidFill>
            <a:ln w="25400">
              <a:noFill/>
            </a:ln>
          </c:spPr>
          <c:invertIfNegative val="0"/>
          <c:cat>
            <c:strRef>
              <c:f>'SE22'!$A$26:$A$38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'SE22'!$B$26:$B$38</c:f>
              <c:numCache>
                <c:formatCode>0%</c:formatCode>
                <c:ptCount val="13"/>
                <c:pt idx="0">
                  <c:v>0</c:v>
                </c:pt>
                <c:pt idx="1">
                  <c:v>0</c:v>
                </c:pt>
                <c:pt idx="2">
                  <c:v>1</c:v>
                </c:pt>
                <c:pt idx="3">
                  <c:v>0</c:v>
                </c:pt>
                <c:pt idx="4">
                  <c:v>1</c:v>
                </c:pt>
                <c:pt idx="5">
                  <c:v>0</c:v>
                </c:pt>
                <c:pt idx="6">
                  <c:v>1</c:v>
                </c:pt>
                <c:pt idx="7">
                  <c:v>0</c:v>
                </c:pt>
                <c:pt idx="8">
                  <c:v>1</c:v>
                </c:pt>
                <c:pt idx="9">
                  <c:v>0</c:v>
                </c:pt>
                <c:pt idx="10">
                  <c:v>0</c:v>
                </c:pt>
                <c:pt idx="11">
                  <c:v>0</c:v>
                </c:pt>
                <c:pt idx="12">
                  <c:v>1</c:v>
                </c:pt>
              </c:numCache>
            </c:numRef>
          </c:val>
          <c:extLst>
            <c:ext xmlns:c16="http://schemas.microsoft.com/office/drawing/2014/chart" uri="{C3380CC4-5D6E-409C-BE32-E72D297353CC}">
              <c16:uniqueId val="{00000000-F11F-45A6-AFC6-E02E7476F92B}"/>
            </c:ext>
          </c:extLst>
        </c:ser>
        <c:ser>
          <c:idx val="1"/>
          <c:order val="1"/>
          <c:tx>
            <c:strRef>
              <c:f>'SE22'!$C$25</c:f>
              <c:strCache>
                <c:ptCount val="1"/>
                <c:pt idx="0">
                  <c:v>Meta Vigencia</c:v>
                </c:pt>
              </c:strCache>
            </c:strRef>
          </c:tx>
          <c:spPr>
            <a:solidFill>
              <a:srgbClr val="FF420E"/>
            </a:solidFill>
            <a:ln w="25400">
              <a:noFill/>
            </a:ln>
          </c:spPr>
          <c:invertIfNegative val="0"/>
          <c:cat>
            <c:strRef>
              <c:f>'SE22'!$A$26:$A$38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'SE22'!$C$26:$C$38</c:f>
              <c:numCache>
                <c:formatCode>0%</c:formatCode>
                <c:ptCount val="13"/>
                <c:pt idx="0">
                  <c:v>0</c:v>
                </c:pt>
                <c:pt idx="1">
                  <c:v>0</c:v>
                </c:pt>
                <c:pt idx="2">
                  <c:v>1</c:v>
                </c:pt>
                <c:pt idx="3">
                  <c:v>0</c:v>
                </c:pt>
                <c:pt idx="4">
                  <c:v>1</c:v>
                </c:pt>
                <c:pt idx="5">
                  <c:v>0</c:v>
                </c:pt>
                <c:pt idx="6">
                  <c:v>1</c:v>
                </c:pt>
                <c:pt idx="7">
                  <c:v>0</c:v>
                </c:pt>
                <c:pt idx="8">
                  <c:v>1</c:v>
                </c:pt>
                <c:pt idx="9">
                  <c:v>0</c:v>
                </c:pt>
                <c:pt idx="10">
                  <c:v>0</c:v>
                </c:pt>
                <c:pt idx="11">
                  <c:v>0</c:v>
                </c:pt>
                <c:pt idx="12">
                  <c:v>1</c:v>
                </c:pt>
              </c:numCache>
            </c:numRef>
          </c:val>
          <c:extLst>
            <c:ext xmlns:c16="http://schemas.microsoft.com/office/drawing/2014/chart" uri="{C3380CC4-5D6E-409C-BE32-E72D297353CC}">
              <c16:uniqueId val="{00000001-F11F-45A6-AFC6-E02E7476F92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'SE22'!$D$25</c:f>
              <c:strCache>
                <c:ptCount val="1"/>
                <c:pt idx="0">
                  <c:v>Meta - Rango</c:v>
                </c:pt>
              </c:strCache>
            </c:strRef>
          </c:tx>
          <c:spPr>
            <a:ln w="38100">
              <a:solidFill>
                <a:srgbClr val="FFD320"/>
              </a:solidFill>
              <a:prstDash val="solid"/>
            </a:ln>
          </c:spPr>
          <c:marker>
            <c:symbol val="none"/>
          </c:marker>
          <c:cat>
            <c:strRef>
              <c:f>'SE22'!$A$26:$A$38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11F-45A6-AFC6-E02E7476F92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'CT26'!$B$25</c:f>
              <c:strCache>
                <c:ptCount val="1"/>
                <c:pt idx="0">
                  <c:v>Datos</c:v>
                </c:pt>
              </c:strCache>
            </c:strRef>
          </c:tx>
          <c:spPr>
            <a:solidFill>
              <a:srgbClr val="004586"/>
            </a:solidFill>
            <a:ln w="25400">
              <a:noFill/>
            </a:ln>
          </c:spPr>
          <c:invertIfNegative val="0"/>
          <c:cat>
            <c:strRef>
              <c:f>'CT26'!$A$26:$A$38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'CT26'!$B$26:$B$38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9832-4669-A49C-E8A454129FBE}"/>
            </c:ext>
          </c:extLst>
        </c:ser>
        <c:ser>
          <c:idx val="1"/>
          <c:order val="1"/>
          <c:tx>
            <c:strRef>
              <c:f>'CT26'!$C$25</c:f>
              <c:strCache>
                <c:ptCount val="1"/>
                <c:pt idx="0">
                  <c:v>Meta Vigencia</c:v>
                </c:pt>
              </c:strCache>
            </c:strRef>
          </c:tx>
          <c:spPr>
            <a:solidFill>
              <a:srgbClr val="FF420E"/>
            </a:solidFill>
            <a:ln w="25400">
              <a:noFill/>
            </a:ln>
          </c:spPr>
          <c:invertIfNegative val="0"/>
          <c:cat>
            <c:strRef>
              <c:f>'CT26'!$A$26:$A$38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'CT26'!$C$26:$C$38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9832-4669-A49C-E8A454129FB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'CT26'!$D$25</c:f>
              <c:strCache>
                <c:ptCount val="1"/>
                <c:pt idx="0">
                  <c:v>Meta - Rango</c:v>
                </c:pt>
              </c:strCache>
            </c:strRef>
          </c:tx>
          <c:spPr>
            <a:ln w="38100">
              <a:solidFill>
                <a:srgbClr val="FFD320"/>
              </a:solidFill>
              <a:prstDash val="solid"/>
            </a:ln>
          </c:spPr>
          <c:marker>
            <c:symbol val="none"/>
          </c:marker>
          <c:cat>
            <c:strRef>
              <c:f>'CT26'!$A$26:$A$38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832-4669-A49C-E8A454129FB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'SE23'!$B$25</c:f>
              <c:strCache>
                <c:ptCount val="1"/>
                <c:pt idx="0">
                  <c:v>Datos</c:v>
                </c:pt>
              </c:strCache>
            </c:strRef>
          </c:tx>
          <c:spPr>
            <a:solidFill>
              <a:srgbClr val="004586"/>
            </a:solidFill>
            <a:ln w="25400">
              <a:noFill/>
            </a:ln>
          </c:spPr>
          <c:invertIfNegative val="0"/>
          <c:cat>
            <c:strRef>
              <c:f>'SE23'!$A$26:$A$38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'SE23'!$B$26:$B$38</c:f>
              <c:numCache>
                <c:formatCode>0%</c:formatCode>
                <c:ptCount val="13"/>
                <c:pt idx="0">
                  <c:v>0</c:v>
                </c:pt>
                <c:pt idx="1">
                  <c:v>0</c:v>
                </c:pt>
                <c:pt idx="2">
                  <c:v>1</c:v>
                </c:pt>
                <c:pt idx="3">
                  <c:v>1</c:v>
                </c:pt>
                <c:pt idx="4">
                  <c:v>1</c:v>
                </c:pt>
                <c:pt idx="5">
                  <c:v>1</c:v>
                </c:pt>
                <c:pt idx="6">
                  <c:v>1</c:v>
                </c:pt>
                <c:pt idx="7">
                  <c:v>1</c:v>
                </c:pt>
                <c:pt idx="8">
                  <c:v>1</c:v>
                </c:pt>
                <c:pt idx="9">
                  <c:v>0</c:v>
                </c:pt>
                <c:pt idx="10">
                  <c:v>0</c:v>
                </c:pt>
                <c:pt idx="11">
                  <c:v>0</c:v>
                </c:pt>
                <c:pt idx="12">
                  <c:v>1</c:v>
                </c:pt>
              </c:numCache>
            </c:numRef>
          </c:val>
          <c:extLst>
            <c:ext xmlns:c16="http://schemas.microsoft.com/office/drawing/2014/chart" uri="{C3380CC4-5D6E-409C-BE32-E72D297353CC}">
              <c16:uniqueId val="{00000000-1AD1-473A-AF27-7FA77D830105}"/>
            </c:ext>
          </c:extLst>
        </c:ser>
        <c:ser>
          <c:idx val="1"/>
          <c:order val="1"/>
          <c:tx>
            <c:strRef>
              <c:f>'SE23'!$C$25</c:f>
              <c:strCache>
                <c:ptCount val="1"/>
                <c:pt idx="0">
                  <c:v>Meta Vigencia</c:v>
                </c:pt>
              </c:strCache>
            </c:strRef>
          </c:tx>
          <c:spPr>
            <a:solidFill>
              <a:srgbClr val="FF420E"/>
            </a:solidFill>
            <a:ln w="25400">
              <a:noFill/>
            </a:ln>
          </c:spPr>
          <c:invertIfNegative val="0"/>
          <c:cat>
            <c:strRef>
              <c:f>'SE23'!$A$26:$A$38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'SE23'!$C$26:$C$38</c:f>
              <c:numCache>
                <c:formatCode>0%</c:formatCode>
                <c:ptCount val="13"/>
                <c:pt idx="0">
                  <c:v>0</c:v>
                </c:pt>
                <c:pt idx="1">
                  <c:v>0</c:v>
                </c:pt>
                <c:pt idx="2">
                  <c:v>1</c:v>
                </c:pt>
                <c:pt idx="3">
                  <c:v>1</c:v>
                </c:pt>
                <c:pt idx="4">
                  <c:v>1</c:v>
                </c:pt>
                <c:pt idx="5">
                  <c:v>1</c:v>
                </c:pt>
                <c:pt idx="6">
                  <c:v>1</c:v>
                </c:pt>
                <c:pt idx="7">
                  <c:v>1</c:v>
                </c:pt>
                <c:pt idx="8">
                  <c:v>1</c:v>
                </c:pt>
                <c:pt idx="9">
                  <c:v>0</c:v>
                </c:pt>
                <c:pt idx="10">
                  <c:v>0</c:v>
                </c:pt>
                <c:pt idx="11">
                  <c:v>0</c:v>
                </c:pt>
                <c:pt idx="12">
                  <c:v>1</c:v>
                </c:pt>
              </c:numCache>
            </c:numRef>
          </c:val>
          <c:extLst>
            <c:ext xmlns:c16="http://schemas.microsoft.com/office/drawing/2014/chart" uri="{C3380CC4-5D6E-409C-BE32-E72D297353CC}">
              <c16:uniqueId val="{00000001-1AD1-473A-AF27-7FA77D83010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'SE23'!$D$25</c:f>
              <c:strCache>
                <c:ptCount val="1"/>
                <c:pt idx="0">
                  <c:v>Meta - Rango</c:v>
                </c:pt>
              </c:strCache>
            </c:strRef>
          </c:tx>
          <c:spPr>
            <a:ln w="38100">
              <a:solidFill>
                <a:srgbClr val="FFD320"/>
              </a:solidFill>
              <a:prstDash val="solid"/>
            </a:ln>
          </c:spPr>
          <c:marker>
            <c:symbol val="none"/>
          </c:marker>
          <c:cat>
            <c:strRef>
              <c:f>'SE23'!$A$26:$A$38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AD1-473A-AF27-7FA77D83010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'SE42'!$B$25</c:f>
              <c:strCache>
                <c:ptCount val="1"/>
                <c:pt idx="0">
                  <c:v>Datos</c:v>
                </c:pt>
              </c:strCache>
            </c:strRef>
          </c:tx>
          <c:spPr>
            <a:solidFill>
              <a:srgbClr val="004586"/>
            </a:solidFill>
            <a:ln w="25400">
              <a:noFill/>
            </a:ln>
          </c:spPr>
          <c:invertIfNegative val="0"/>
          <c:cat>
            <c:strRef>
              <c:f>'SE42'!$A$26:$A$38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'SE42'!$B$26:$B$38</c:f>
              <c:numCache>
                <c:formatCode>0%</c:formatCode>
                <c:ptCount val="13"/>
                <c:pt idx="0">
                  <c:v>0</c:v>
                </c:pt>
                <c:pt idx="1">
                  <c:v>0</c:v>
                </c:pt>
                <c:pt idx="2">
                  <c:v>0</c:v>
                </c:pt>
                <c:pt idx="3">
                  <c:v>0</c:v>
                </c:pt>
                <c:pt idx="4">
                  <c:v>0</c:v>
                </c:pt>
                <c:pt idx="5">
                  <c:v>0</c:v>
                </c:pt>
                <c:pt idx="6">
                  <c:v>0</c:v>
                </c:pt>
                <c:pt idx="7">
                  <c:v>0</c:v>
                </c:pt>
                <c:pt idx="8">
                  <c:v>1</c:v>
                </c:pt>
                <c:pt idx="9">
                  <c:v>0</c:v>
                </c:pt>
                <c:pt idx="10">
                  <c:v>0</c:v>
                </c:pt>
                <c:pt idx="11">
                  <c:v>0</c:v>
                </c:pt>
                <c:pt idx="12">
                  <c:v>1</c:v>
                </c:pt>
              </c:numCache>
            </c:numRef>
          </c:val>
          <c:extLst>
            <c:ext xmlns:c16="http://schemas.microsoft.com/office/drawing/2014/chart" uri="{C3380CC4-5D6E-409C-BE32-E72D297353CC}">
              <c16:uniqueId val="{00000000-705A-4BF1-87D4-456C45B43BD0}"/>
            </c:ext>
          </c:extLst>
        </c:ser>
        <c:ser>
          <c:idx val="1"/>
          <c:order val="1"/>
          <c:tx>
            <c:strRef>
              <c:f>'SE42'!$C$25</c:f>
              <c:strCache>
                <c:ptCount val="1"/>
                <c:pt idx="0">
                  <c:v>Meta Vigencia</c:v>
                </c:pt>
              </c:strCache>
            </c:strRef>
          </c:tx>
          <c:spPr>
            <a:solidFill>
              <a:srgbClr val="FF420E"/>
            </a:solidFill>
            <a:ln w="25400">
              <a:noFill/>
            </a:ln>
          </c:spPr>
          <c:invertIfNegative val="0"/>
          <c:cat>
            <c:strRef>
              <c:f>'SE42'!$A$26:$A$38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'SE42'!$C$26:$C$38</c:f>
              <c:numCache>
                <c:formatCode>0%</c:formatCode>
                <c:ptCount val="13"/>
                <c:pt idx="0">
                  <c:v>0</c:v>
                </c:pt>
                <c:pt idx="1">
                  <c:v>0</c:v>
                </c:pt>
                <c:pt idx="2">
                  <c:v>0</c:v>
                </c:pt>
                <c:pt idx="3">
                  <c:v>0</c:v>
                </c:pt>
                <c:pt idx="4">
                  <c:v>0</c:v>
                </c:pt>
                <c:pt idx="5">
                  <c:v>0</c:v>
                </c:pt>
                <c:pt idx="6">
                  <c:v>0</c:v>
                </c:pt>
                <c:pt idx="7">
                  <c:v>0</c:v>
                </c:pt>
                <c:pt idx="8">
                  <c:v>1</c:v>
                </c:pt>
                <c:pt idx="9">
                  <c:v>0</c:v>
                </c:pt>
                <c:pt idx="10">
                  <c:v>0</c:v>
                </c:pt>
                <c:pt idx="11">
                  <c:v>0</c:v>
                </c:pt>
                <c:pt idx="12">
                  <c:v>1</c:v>
                </c:pt>
              </c:numCache>
            </c:numRef>
          </c:val>
          <c:extLst>
            <c:ext xmlns:c16="http://schemas.microsoft.com/office/drawing/2014/chart" uri="{C3380CC4-5D6E-409C-BE32-E72D297353CC}">
              <c16:uniqueId val="{00000001-705A-4BF1-87D4-456C45B43BD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'SE42'!$D$25</c:f>
              <c:strCache>
                <c:ptCount val="1"/>
                <c:pt idx="0">
                  <c:v>Meta - Rango</c:v>
                </c:pt>
              </c:strCache>
            </c:strRef>
          </c:tx>
          <c:spPr>
            <a:ln w="38100">
              <a:solidFill>
                <a:srgbClr val="FFD320"/>
              </a:solidFill>
              <a:prstDash val="solid"/>
            </a:ln>
          </c:spPr>
          <c:marker>
            <c:symbol val="none"/>
          </c:marker>
          <c:cat>
            <c:strRef>
              <c:f>'SE42'!$A$26:$A$38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05A-4BF1-87D4-456C45B43BD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'AT09'!$B$25</c:f>
              <c:strCache>
                <c:ptCount val="1"/>
                <c:pt idx="0">
                  <c:v>Datos</c:v>
                </c:pt>
              </c:strCache>
            </c:strRef>
          </c:tx>
          <c:spPr>
            <a:solidFill>
              <a:srgbClr val="004586"/>
            </a:solidFill>
            <a:ln w="25400">
              <a:noFill/>
            </a:ln>
          </c:spPr>
          <c:invertIfNegative val="0"/>
          <c:cat>
            <c:strRef>
              <c:f>'AT09'!$A$26:$A$38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'AT09'!$B$26:$B$38</c:f>
              <c:numCache>
                <c:formatCode>0%</c:formatCode>
                <c:ptCount val="13"/>
                <c:pt idx="0">
                  <c:v>0</c:v>
                </c:pt>
                <c:pt idx="1">
                  <c:v>0</c:v>
                </c:pt>
                <c:pt idx="2">
                  <c:v>1</c:v>
                </c:pt>
                <c:pt idx="3">
                  <c:v>1</c:v>
                </c:pt>
                <c:pt idx="4">
                  <c:v>1</c:v>
                </c:pt>
                <c:pt idx="5">
                  <c:v>0</c:v>
                </c:pt>
                <c:pt idx="6">
                  <c:v>0</c:v>
                </c:pt>
                <c:pt idx="7">
                  <c:v>1</c:v>
                </c:pt>
                <c:pt idx="8">
                  <c:v>1</c:v>
                </c:pt>
                <c:pt idx="9">
                  <c:v>0</c:v>
                </c:pt>
                <c:pt idx="10">
                  <c:v>0</c:v>
                </c:pt>
                <c:pt idx="11">
                  <c:v>0</c:v>
                </c:pt>
                <c:pt idx="12">
                  <c:v>1</c:v>
                </c:pt>
              </c:numCache>
            </c:numRef>
          </c:val>
          <c:extLst>
            <c:ext xmlns:c16="http://schemas.microsoft.com/office/drawing/2014/chart" uri="{C3380CC4-5D6E-409C-BE32-E72D297353CC}">
              <c16:uniqueId val="{00000000-ABBD-4D91-B92B-048C42C47823}"/>
            </c:ext>
          </c:extLst>
        </c:ser>
        <c:ser>
          <c:idx val="1"/>
          <c:order val="1"/>
          <c:tx>
            <c:strRef>
              <c:f>'AT09'!$C$25</c:f>
              <c:strCache>
                <c:ptCount val="1"/>
                <c:pt idx="0">
                  <c:v>Meta Vigencia</c:v>
                </c:pt>
              </c:strCache>
            </c:strRef>
          </c:tx>
          <c:spPr>
            <a:solidFill>
              <a:srgbClr val="FF420E"/>
            </a:solidFill>
            <a:ln w="25400">
              <a:noFill/>
            </a:ln>
          </c:spPr>
          <c:invertIfNegative val="0"/>
          <c:cat>
            <c:strRef>
              <c:f>'AT09'!$A$26:$A$38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'AT09'!$C$26:$C$38</c:f>
              <c:numCache>
                <c:formatCode>0%</c:formatCode>
                <c:ptCount val="13"/>
                <c:pt idx="0">
                  <c:v>0</c:v>
                </c:pt>
                <c:pt idx="1">
                  <c:v>0</c:v>
                </c:pt>
                <c:pt idx="2">
                  <c:v>1</c:v>
                </c:pt>
                <c:pt idx="3">
                  <c:v>1</c:v>
                </c:pt>
                <c:pt idx="4">
                  <c:v>1</c:v>
                </c:pt>
                <c:pt idx="5">
                  <c:v>0</c:v>
                </c:pt>
                <c:pt idx="6">
                  <c:v>0</c:v>
                </c:pt>
                <c:pt idx="7">
                  <c:v>1</c:v>
                </c:pt>
                <c:pt idx="8">
                  <c:v>1</c:v>
                </c:pt>
                <c:pt idx="9">
                  <c:v>0</c:v>
                </c:pt>
                <c:pt idx="10">
                  <c:v>0</c:v>
                </c:pt>
                <c:pt idx="11">
                  <c:v>0</c:v>
                </c:pt>
                <c:pt idx="12">
                  <c:v>1</c:v>
                </c:pt>
              </c:numCache>
            </c:numRef>
          </c:val>
          <c:extLst>
            <c:ext xmlns:c16="http://schemas.microsoft.com/office/drawing/2014/chart" uri="{C3380CC4-5D6E-409C-BE32-E72D297353CC}">
              <c16:uniqueId val="{00000001-ABBD-4D91-B92B-048C42C4782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'AT09'!$D$25</c:f>
              <c:strCache>
                <c:ptCount val="1"/>
                <c:pt idx="0">
                  <c:v>Meta - Rango</c:v>
                </c:pt>
              </c:strCache>
            </c:strRef>
          </c:tx>
          <c:spPr>
            <a:ln w="38100">
              <a:solidFill>
                <a:srgbClr val="FFD320"/>
              </a:solidFill>
              <a:prstDash val="solid"/>
            </a:ln>
          </c:spPr>
          <c:marker>
            <c:symbol val="none"/>
          </c:marker>
          <c:cat>
            <c:strRef>
              <c:f>'AT09'!$A$26:$A$38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'AT09'!$D$26:$D$38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ABBD-4D91-B92B-048C42C4782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'AT02'!$B$25</c:f>
              <c:strCache>
                <c:ptCount val="1"/>
                <c:pt idx="0">
                  <c:v>Datos</c:v>
                </c:pt>
              </c:strCache>
            </c:strRef>
          </c:tx>
          <c:spPr>
            <a:solidFill>
              <a:srgbClr val="004586"/>
            </a:solidFill>
            <a:ln w="25400">
              <a:noFill/>
            </a:ln>
          </c:spPr>
          <c:invertIfNegative val="0"/>
          <c:cat>
            <c:strRef>
              <c:f>'AT02'!$A$26:$A$38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'AT02'!$B$26:$B$38</c:f>
              <c:numCache>
                <c:formatCode>0%</c:formatCode>
                <c:ptCount val="13"/>
                <c:pt idx="0">
                  <c:v>0</c:v>
                </c:pt>
                <c:pt idx="1">
                  <c:v>0</c:v>
                </c:pt>
                <c:pt idx="2">
                  <c:v>1</c:v>
                </c:pt>
                <c:pt idx="3">
                  <c:v>0</c:v>
                </c:pt>
                <c:pt idx="4">
                  <c:v>0</c:v>
                </c:pt>
                <c:pt idx="5">
                  <c:v>1.28</c:v>
                </c:pt>
                <c:pt idx="6">
                  <c:v>0</c:v>
                </c:pt>
                <c:pt idx="7">
                  <c:v>0</c:v>
                </c:pt>
                <c:pt idx="8">
                  <c:v>1.04</c:v>
                </c:pt>
                <c:pt idx="9">
                  <c:v>0</c:v>
                </c:pt>
                <c:pt idx="10">
                  <c:v>0</c:v>
                </c:pt>
                <c:pt idx="11">
                  <c:v>0.9</c:v>
                </c:pt>
                <c:pt idx="12">
                  <c:v>1.05</c:v>
                </c:pt>
              </c:numCache>
            </c:numRef>
          </c:val>
          <c:extLst>
            <c:ext xmlns:c16="http://schemas.microsoft.com/office/drawing/2014/chart" uri="{C3380CC4-5D6E-409C-BE32-E72D297353CC}">
              <c16:uniqueId val="{00000000-34E1-4E70-A252-D25BADEAACA5}"/>
            </c:ext>
          </c:extLst>
        </c:ser>
        <c:ser>
          <c:idx val="1"/>
          <c:order val="1"/>
          <c:tx>
            <c:strRef>
              <c:f>'AT02'!$C$25</c:f>
              <c:strCache>
                <c:ptCount val="1"/>
                <c:pt idx="0">
                  <c:v>Meta Vigencia</c:v>
                </c:pt>
              </c:strCache>
            </c:strRef>
          </c:tx>
          <c:spPr>
            <a:solidFill>
              <a:srgbClr val="FF420E"/>
            </a:solidFill>
            <a:ln w="25400">
              <a:noFill/>
            </a:ln>
          </c:spPr>
          <c:invertIfNegative val="0"/>
          <c:cat>
            <c:strRef>
              <c:f>'AT02'!$A$26:$A$38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'AT02'!$C$26:$C$38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34E1-4E70-A252-D25BADEAACA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'AT02'!$D$25</c:f>
              <c:strCache>
                <c:ptCount val="1"/>
                <c:pt idx="0">
                  <c:v>Meta - Rango</c:v>
                </c:pt>
              </c:strCache>
            </c:strRef>
          </c:tx>
          <c:spPr>
            <a:ln w="38100">
              <a:solidFill>
                <a:srgbClr val="FFD320"/>
              </a:solidFill>
              <a:prstDash val="solid"/>
            </a:ln>
          </c:spPr>
          <c:marker>
            <c:symbol val="none"/>
          </c:marker>
          <c:cat>
            <c:strRef>
              <c:f>'AT02'!$A$26:$A$38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34E1-4E70-A252-D25BADEAACA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'AT03'!$B$25</c:f>
              <c:strCache>
                <c:ptCount val="1"/>
                <c:pt idx="0">
                  <c:v>Datos</c:v>
                </c:pt>
              </c:strCache>
            </c:strRef>
          </c:tx>
          <c:spPr>
            <a:solidFill>
              <a:srgbClr val="004586"/>
            </a:solidFill>
            <a:ln w="25400">
              <a:noFill/>
            </a:ln>
          </c:spPr>
          <c:invertIfNegative val="0"/>
          <c:cat>
            <c:strRef>
              <c:f>'AT03'!$A$26:$A$38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'AT03'!$B$26:$B$38</c:f>
              <c:numCache>
                <c:formatCode>0%</c:formatCode>
                <c:ptCount val="13"/>
                <c:pt idx="0">
                  <c:v>0</c:v>
                </c:pt>
                <c:pt idx="1">
                  <c:v>0</c:v>
                </c:pt>
                <c:pt idx="2">
                  <c:v>1</c:v>
                </c:pt>
                <c:pt idx="3">
                  <c:v>0</c:v>
                </c:pt>
                <c:pt idx="4">
                  <c:v>0</c:v>
                </c:pt>
                <c:pt idx="5">
                  <c:v>1</c:v>
                </c:pt>
                <c:pt idx="6">
                  <c:v>0</c:v>
                </c:pt>
                <c:pt idx="7">
                  <c:v>0</c:v>
                </c:pt>
                <c:pt idx="8">
                  <c:v>0.98245614035087714</c:v>
                </c:pt>
                <c:pt idx="9">
                  <c:v>0</c:v>
                </c:pt>
                <c:pt idx="10">
                  <c:v>0</c:v>
                </c:pt>
                <c:pt idx="11">
                  <c:v>1</c:v>
                </c:pt>
                <c:pt idx="12">
                  <c:v>0.99516908212560384</c:v>
                </c:pt>
              </c:numCache>
            </c:numRef>
          </c:val>
          <c:extLst>
            <c:ext xmlns:c16="http://schemas.microsoft.com/office/drawing/2014/chart" uri="{C3380CC4-5D6E-409C-BE32-E72D297353CC}">
              <c16:uniqueId val="{00000000-C07D-41A1-9CB1-3E8395D9504A}"/>
            </c:ext>
          </c:extLst>
        </c:ser>
        <c:ser>
          <c:idx val="1"/>
          <c:order val="1"/>
          <c:tx>
            <c:strRef>
              <c:f>'AT03'!$C$25</c:f>
              <c:strCache>
                <c:ptCount val="1"/>
                <c:pt idx="0">
                  <c:v>Meta Vigencia</c:v>
                </c:pt>
              </c:strCache>
            </c:strRef>
          </c:tx>
          <c:spPr>
            <a:solidFill>
              <a:srgbClr val="FF420E"/>
            </a:solidFill>
            <a:ln w="25400">
              <a:noFill/>
            </a:ln>
          </c:spPr>
          <c:invertIfNegative val="0"/>
          <c:cat>
            <c:strRef>
              <c:f>'AT03'!$A$26:$A$38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'AT03'!$C$26:$C$38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C07D-41A1-9CB1-3E8395D9504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'AT03'!$D$25</c:f>
              <c:strCache>
                <c:ptCount val="1"/>
                <c:pt idx="0">
                  <c:v>Meta - Rango</c:v>
                </c:pt>
              </c:strCache>
            </c:strRef>
          </c:tx>
          <c:spPr>
            <a:ln w="38100">
              <a:solidFill>
                <a:srgbClr val="FFD320"/>
              </a:solidFill>
              <a:prstDash val="solid"/>
            </a:ln>
          </c:spPr>
          <c:marker>
            <c:symbol val="none"/>
          </c:marker>
          <c:cat>
            <c:strRef>
              <c:f>'AT03'!$A$26:$A$38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C07D-41A1-9CB1-3E8395D9504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'CT06'!$B$25</c:f>
              <c:strCache>
                <c:ptCount val="1"/>
                <c:pt idx="0">
                  <c:v>Datos</c:v>
                </c:pt>
              </c:strCache>
            </c:strRef>
          </c:tx>
          <c:spPr>
            <a:solidFill>
              <a:srgbClr val="004586"/>
            </a:solidFill>
            <a:ln w="25400">
              <a:noFill/>
            </a:ln>
          </c:spPr>
          <c:invertIfNegative val="0"/>
          <c:cat>
            <c:strRef>
              <c:f>'CT06'!$A$26:$A$38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'CT06'!$B$26:$B$38</c:f>
              <c:numCache>
                <c:formatCode>0%</c:formatCode>
                <c:ptCount val="13"/>
                <c:pt idx="0">
                  <c:v>0</c:v>
                </c:pt>
                <c:pt idx="1">
                  <c:v>0</c:v>
                </c:pt>
                <c:pt idx="2">
                  <c:v>0</c:v>
                </c:pt>
                <c:pt idx="3">
                  <c:v>0</c:v>
                </c:pt>
                <c:pt idx="4">
                  <c:v>0</c:v>
                </c:pt>
                <c:pt idx="5">
                  <c:v>0</c:v>
                </c:pt>
                <c:pt idx="6">
                  <c:v>0</c:v>
                </c:pt>
                <c:pt idx="7">
                  <c:v>0</c:v>
                </c:pt>
                <c:pt idx="8">
                  <c:v>0</c:v>
                </c:pt>
                <c:pt idx="9">
                  <c:v>0</c:v>
                </c:pt>
                <c:pt idx="10">
                  <c:v>1</c:v>
                </c:pt>
                <c:pt idx="11">
                  <c:v>1</c:v>
                </c:pt>
                <c:pt idx="12">
                  <c:v>1</c:v>
                </c:pt>
              </c:numCache>
            </c:numRef>
          </c:val>
          <c:extLst>
            <c:ext xmlns:c16="http://schemas.microsoft.com/office/drawing/2014/chart" uri="{C3380CC4-5D6E-409C-BE32-E72D297353CC}">
              <c16:uniqueId val="{00000000-C5B8-46A5-B7EA-24C997DF9EE2}"/>
            </c:ext>
          </c:extLst>
        </c:ser>
        <c:ser>
          <c:idx val="1"/>
          <c:order val="1"/>
          <c:tx>
            <c:strRef>
              <c:f>'CT06'!$C$25</c:f>
              <c:strCache>
                <c:ptCount val="1"/>
                <c:pt idx="0">
                  <c:v>Meta Vigencia</c:v>
                </c:pt>
              </c:strCache>
            </c:strRef>
          </c:tx>
          <c:spPr>
            <a:solidFill>
              <a:srgbClr val="FF420E"/>
            </a:solidFill>
            <a:ln w="25400">
              <a:noFill/>
            </a:ln>
          </c:spPr>
          <c:invertIfNegative val="0"/>
          <c:cat>
            <c:strRef>
              <c:f>'CT06'!$A$26:$A$38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'CT06'!$C$26:$C$38</c:f>
              <c:numCache>
                <c:formatCode>0%</c:formatCode>
                <c:ptCount val="13"/>
                <c:pt idx="0">
                  <c:v>0</c:v>
                </c:pt>
                <c:pt idx="1">
                  <c:v>0</c:v>
                </c:pt>
                <c:pt idx="2">
                  <c:v>0</c:v>
                </c:pt>
                <c:pt idx="3">
                  <c:v>0</c:v>
                </c:pt>
                <c:pt idx="4">
                  <c:v>0</c:v>
                </c:pt>
                <c:pt idx="5">
                  <c:v>0</c:v>
                </c:pt>
                <c:pt idx="6">
                  <c:v>0</c:v>
                </c:pt>
                <c:pt idx="7">
                  <c:v>0</c:v>
                </c:pt>
                <c:pt idx="8">
                  <c:v>0</c:v>
                </c:pt>
                <c:pt idx="9">
                  <c:v>0</c:v>
                </c:pt>
                <c:pt idx="10">
                  <c:v>1</c:v>
                </c:pt>
                <c:pt idx="11">
                  <c:v>1</c:v>
                </c:pt>
                <c:pt idx="12">
                  <c:v>1</c:v>
                </c:pt>
              </c:numCache>
            </c:numRef>
          </c:val>
          <c:extLst>
            <c:ext xmlns:c16="http://schemas.microsoft.com/office/drawing/2014/chart" uri="{C3380CC4-5D6E-409C-BE32-E72D297353CC}">
              <c16:uniqueId val="{00000001-C5B8-46A5-B7EA-24C997DF9EE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'CT06'!$D$25</c:f>
              <c:strCache>
                <c:ptCount val="1"/>
                <c:pt idx="0">
                  <c:v>Meta - Rango</c:v>
                </c:pt>
              </c:strCache>
            </c:strRef>
          </c:tx>
          <c:spPr>
            <a:ln w="38100">
              <a:solidFill>
                <a:srgbClr val="FFD320"/>
              </a:solidFill>
              <a:prstDash val="solid"/>
            </a:ln>
          </c:spPr>
          <c:marker>
            <c:symbol val="none"/>
          </c:marker>
          <c:cat>
            <c:strRef>
              <c:f>'CT06'!$A$26:$A$38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C5B8-46A5-B7EA-24C997DF9EE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'AT10'!$B$25</c:f>
              <c:strCache>
                <c:ptCount val="1"/>
                <c:pt idx="0">
                  <c:v>Datos</c:v>
                </c:pt>
              </c:strCache>
            </c:strRef>
          </c:tx>
          <c:spPr>
            <a:solidFill>
              <a:srgbClr val="004586"/>
            </a:solidFill>
            <a:ln w="25400">
              <a:noFill/>
            </a:ln>
          </c:spPr>
          <c:invertIfNegative val="0"/>
          <c:cat>
            <c:strRef>
              <c:f>'AT10'!$A$26:$A$38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'AT10'!$B$26:$B$38</c:f>
              <c:numCache>
                <c:formatCode>0%</c:formatCode>
                <c:ptCount val="13"/>
                <c:pt idx="0">
                  <c:v>0</c:v>
                </c:pt>
                <c:pt idx="1">
                  <c:v>0</c:v>
                </c:pt>
                <c:pt idx="2">
                  <c:v>0</c:v>
                </c:pt>
                <c:pt idx="3">
                  <c:v>0</c:v>
                </c:pt>
                <c:pt idx="4">
                  <c:v>0</c:v>
                </c:pt>
                <c:pt idx="5">
                  <c:v>0</c:v>
                </c:pt>
                <c:pt idx="6">
                  <c:v>0</c:v>
                </c:pt>
                <c:pt idx="7">
                  <c:v>0</c:v>
                </c:pt>
                <c:pt idx="8">
                  <c:v>0</c:v>
                </c:pt>
                <c:pt idx="9">
                  <c:v>0</c:v>
                </c:pt>
                <c:pt idx="10">
                  <c:v>1</c:v>
                </c:pt>
                <c:pt idx="11">
                  <c:v>1</c:v>
                </c:pt>
                <c:pt idx="12">
                  <c:v>1</c:v>
                </c:pt>
              </c:numCache>
            </c:numRef>
          </c:val>
          <c:extLst>
            <c:ext xmlns:c16="http://schemas.microsoft.com/office/drawing/2014/chart" uri="{C3380CC4-5D6E-409C-BE32-E72D297353CC}">
              <c16:uniqueId val="{00000000-CBA0-4117-8833-D19F36D89EAA}"/>
            </c:ext>
          </c:extLst>
        </c:ser>
        <c:ser>
          <c:idx val="1"/>
          <c:order val="1"/>
          <c:tx>
            <c:strRef>
              <c:f>'AT10'!$C$25</c:f>
              <c:strCache>
                <c:ptCount val="1"/>
                <c:pt idx="0">
                  <c:v>Meta Vigencia</c:v>
                </c:pt>
              </c:strCache>
            </c:strRef>
          </c:tx>
          <c:spPr>
            <a:solidFill>
              <a:srgbClr val="FF420E"/>
            </a:solidFill>
            <a:ln w="25400">
              <a:noFill/>
            </a:ln>
          </c:spPr>
          <c:invertIfNegative val="0"/>
          <c:cat>
            <c:strRef>
              <c:f>'AT10'!$A$26:$A$38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'AT10'!$C$26:$C$38</c:f>
              <c:numCache>
                <c:formatCode>0%</c:formatCode>
                <c:ptCount val="13"/>
                <c:pt idx="0">
                  <c:v>0</c:v>
                </c:pt>
                <c:pt idx="1">
                  <c:v>0</c:v>
                </c:pt>
                <c:pt idx="2">
                  <c:v>0</c:v>
                </c:pt>
                <c:pt idx="3">
                  <c:v>0</c:v>
                </c:pt>
                <c:pt idx="4">
                  <c:v>0</c:v>
                </c:pt>
                <c:pt idx="5">
                  <c:v>0</c:v>
                </c:pt>
                <c:pt idx="6">
                  <c:v>0</c:v>
                </c:pt>
                <c:pt idx="7">
                  <c:v>0</c:v>
                </c:pt>
                <c:pt idx="8">
                  <c:v>0</c:v>
                </c:pt>
                <c:pt idx="9">
                  <c:v>0</c:v>
                </c:pt>
                <c:pt idx="10">
                  <c:v>1</c:v>
                </c:pt>
                <c:pt idx="11">
                  <c:v>1</c:v>
                </c:pt>
                <c:pt idx="12">
                  <c:v>1</c:v>
                </c:pt>
              </c:numCache>
            </c:numRef>
          </c:val>
          <c:extLst>
            <c:ext xmlns:c16="http://schemas.microsoft.com/office/drawing/2014/chart" uri="{C3380CC4-5D6E-409C-BE32-E72D297353CC}">
              <c16:uniqueId val="{00000001-CBA0-4117-8833-D19F36D89EA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'AT10'!$D$25</c:f>
              <c:strCache>
                <c:ptCount val="1"/>
                <c:pt idx="0">
                  <c:v>Meta - Rango</c:v>
                </c:pt>
              </c:strCache>
            </c:strRef>
          </c:tx>
          <c:spPr>
            <a:ln w="38100">
              <a:solidFill>
                <a:srgbClr val="FFD320"/>
              </a:solidFill>
              <a:prstDash val="solid"/>
            </a:ln>
          </c:spPr>
          <c:marker>
            <c:symbol val="none"/>
          </c:marker>
          <c:cat>
            <c:strRef>
              <c:f>'AT10'!$A$26:$A$38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'AT10'!$D$26:$D$38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CBA0-4117-8833-D19F36D89EA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'CT05'!$B$25</c:f>
              <c:strCache>
                <c:ptCount val="1"/>
                <c:pt idx="0">
                  <c:v>Datos</c:v>
                </c:pt>
              </c:strCache>
            </c:strRef>
          </c:tx>
          <c:spPr>
            <a:solidFill>
              <a:srgbClr val="004586"/>
            </a:solidFill>
            <a:ln w="25400">
              <a:noFill/>
            </a:ln>
          </c:spPr>
          <c:invertIfNegative val="0"/>
          <c:cat>
            <c:strRef>
              <c:f>'CT05'!$A$26:$A$38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'CT05'!$B$26:$B$38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198E-4824-87B1-2D1CE3FB56D7}"/>
            </c:ext>
          </c:extLst>
        </c:ser>
        <c:ser>
          <c:idx val="1"/>
          <c:order val="1"/>
          <c:tx>
            <c:strRef>
              <c:f>'CT05'!$C$25</c:f>
              <c:strCache>
                <c:ptCount val="1"/>
                <c:pt idx="0">
                  <c:v>Meta Vigencia</c:v>
                </c:pt>
              </c:strCache>
            </c:strRef>
          </c:tx>
          <c:spPr>
            <a:solidFill>
              <a:srgbClr val="FF420E"/>
            </a:solidFill>
            <a:ln w="25400">
              <a:noFill/>
            </a:ln>
          </c:spPr>
          <c:invertIfNegative val="0"/>
          <c:cat>
            <c:strRef>
              <c:f>'CT05'!$A$26:$A$38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'CT05'!$C$26:$C$38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198E-4824-87B1-2D1CE3FB56D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'CT05'!$D$25</c:f>
              <c:strCache>
                <c:ptCount val="1"/>
                <c:pt idx="0">
                  <c:v>Meta - Rango</c:v>
                </c:pt>
              </c:strCache>
            </c:strRef>
          </c:tx>
          <c:spPr>
            <a:ln w="38100">
              <a:solidFill>
                <a:srgbClr val="FFD320"/>
              </a:solidFill>
              <a:prstDash val="solid"/>
            </a:ln>
          </c:spPr>
          <c:marker>
            <c:symbol val="none"/>
          </c:marker>
          <c:cat>
            <c:strRef>
              <c:f>'CT05'!$A$26:$A$38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98E-4824-87B1-2D1CE3FB56D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'CT07'!$B$25</c:f>
              <c:strCache>
                <c:ptCount val="1"/>
                <c:pt idx="0">
                  <c:v>Datos</c:v>
                </c:pt>
              </c:strCache>
            </c:strRef>
          </c:tx>
          <c:spPr>
            <a:solidFill>
              <a:srgbClr val="004586"/>
            </a:solidFill>
            <a:ln w="25400">
              <a:noFill/>
            </a:ln>
          </c:spPr>
          <c:invertIfNegative val="0"/>
          <c:cat>
            <c:strRef>
              <c:f>'CT07'!$A$26:$A$38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'CT07'!$B$26:$B$38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2C72-44B1-8B1A-00FBFF9092A4}"/>
            </c:ext>
          </c:extLst>
        </c:ser>
        <c:ser>
          <c:idx val="1"/>
          <c:order val="1"/>
          <c:tx>
            <c:strRef>
              <c:f>'CT07'!$C$25</c:f>
              <c:strCache>
                <c:ptCount val="1"/>
                <c:pt idx="0">
                  <c:v>Meta Vigencia</c:v>
                </c:pt>
              </c:strCache>
            </c:strRef>
          </c:tx>
          <c:spPr>
            <a:solidFill>
              <a:srgbClr val="FF420E"/>
            </a:solidFill>
            <a:ln w="25400">
              <a:noFill/>
            </a:ln>
          </c:spPr>
          <c:invertIfNegative val="0"/>
          <c:cat>
            <c:strRef>
              <c:f>'CT07'!$A$26:$A$38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'CT07'!$C$26:$C$38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2C72-44B1-8B1A-00FBFF9092A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'CT07'!$D$25</c:f>
              <c:strCache>
                <c:ptCount val="1"/>
                <c:pt idx="0">
                  <c:v>Meta - Rango</c:v>
                </c:pt>
              </c:strCache>
            </c:strRef>
          </c:tx>
          <c:spPr>
            <a:ln w="38100">
              <a:solidFill>
                <a:srgbClr val="FFD320"/>
              </a:solidFill>
              <a:prstDash val="solid"/>
            </a:ln>
          </c:spPr>
          <c:marker>
            <c:symbol val="none"/>
          </c:marker>
          <c:cat>
            <c:strRef>
              <c:f>'CT07'!$A$26:$A$38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'CT07'!$D$26:$D$38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2C72-44B1-8B1A-00FBFF9092A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'CT23'!$B$25</c:f>
              <c:strCache>
                <c:ptCount val="1"/>
                <c:pt idx="0">
                  <c:v>Datos</c:v>
                </c:pt>
              </c:strCache>
            </c:strRef>
          </c:tx>
          <c:spPr>
            <a:solidFill>
              <a:srgbClr val="004586"/>
            </a:solidFill>
            <a:ln w="25400">
              <a:noFill/>
            </a:ln>
          </c:spPr>
          <c:invertIfNegative val="0"/>
          <c:cat>
            <c:strRef>
              <c:f>'CT23'!$A$26:$A$38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'CT23'!$B$26:$B$38</c:f>
              <c:numCache>
                <c:formatCode>0%</c:formatCode>
                <c:ptCount val="13"/>
                <c:pt idx="0">
                  <c:v>0</c:v>
                </c:pt>
                <c:pt idx="1">
                  <c:v>0</c:v>
                </c:pt>
                <c:pt idx="2">
                  <c:v>1.25</c:v>
                </c:pt>
                <c:pt idx="3">
                  <c:v>0</c:v>
                </c:pt>
                <c:pt idx="4">
                  <c:v>0</c:v>
                </c:pt>
                <c:pt idx="5">
                  <c:v>1.1428571428571428</c:v>
                </c:pt>
                <c:pt idx="6">
                  <c:v>0</c:v>
                </c:pt>
                <c:pt idx="7">
                  <c:v>0</c:v>
                </c:pt>
                <c:pt idx="8">
                  <c:v>1</c:v>
                </c:pt>
                <c:pt idx="9">
                  <c:v>0</c:v>
                </c:pt>
                <c:pt idx="10">
                  <c:v>0</c:v>
                </c:pt>
                <c:pt idx="11">
                  <c:v>1</c:v>
                </c:pt>
                <c:pt idx="12">
                  <c:v>1.0857142857142856</c:v>
                </c:pt>
              </c:numCache>
            </c:numRef>
          </c:val>
          <c:extLst>
            <c:ext xmlns:c16="http://schemas.microsoft.com/office/drawing/2014/chart" uri="{C3380CC4-5D6E-409C-BE32-E72D297353CC}">
              <c16:uniqueId val="{00000000-B09F-4A8F-A679-6ECD6B7FC986}"/>
            </c:ext>
          </c:extLst>
        </c:ser>
        <c:ser>
          <c:idx val="1"/>
          <c:order val="1"/>
          <c:tx>
            <c:strRef>
              <c:f>'CT23'!$C$25</c:f>
              <c:strCache>
                <c:ptCount val="1"/>
                <c:pt idx="0">
                  <c:v>Meta Vigencia</c:v>
                </c:pt>
              </c:strCache>
            </c:strRef>
          </c:tx>
          <c:spPr>
            <a:solidFill>
              <a:srgbClr val="FF420E"/>
            </a:solidFill>
            <a:ln w="25400">
              <a:noFill/>
            </a:ln>
          </c:spPr>
          <c:invertIfNegative val="0"/>
          <c:cat>
            <c:strRef>
              <c:f>'CT23'!$A$26:$A$38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'CT23'!$C$26:$C$38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B09F-4A8F-A679-6ECD6B7FC98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'CT23'!$D$25</c:f>
              <c:strCache>
                <c:ptCount val="1"/>
                <c:pt idx="0">
                  <c:v>Meta - Rango</c:v>
                </c:pt>
              </c:strCache>
            </c:strRef>
          </c:tx>
          <c:spPr>
            <a:ln w="38100">
              <a:solidFill>
                <a:srgbClr val="FFD320"/>
              </a:solidFill>
              <a:prstDash val="solid"/>
            </a:ln>
          </c:spPr>
          <c:marker>
            <c:symbol val="none"/>
          </c:marker>
          <c:cat>
            <c:strRef>
              <c:f>'CT23'!$A$26:$A$38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B09F-4A8F-A679-6ECD6B7FC98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'CT27'!$B$25</c:f>
              <c:strCache>
                <c:ptCount val="1"/>
                <c:pt idx="0">
                  <c:v>Datos</c:v>
                </c:pt>
              </c:strCache>
            </c:strRef>
          </c:tx>
          <c:spPr>
            <a:solidFill>
              <a:srgbClr val="004586"/>
            </a:solidFill>
            <a:ln w="25400">
              <a:noFill/>
            </a:ln>
          </c:spPr>
          <c:invertIfNegative val="0"/>
          <c:cat>
            <c:strRef>
              <c:f>'CT27'!$A$26:$A$38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'CT27'!$B$26:$B$38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8552-41E6-87D3-44227AC1958B}"/>
            </c:ext>
          </c:extLst>
        </c:ser>
        <c:ser>
          <c:idx val="1"/>
          <c:order val="1"/>
          <c:tx>
            <c:strRef>
              <c:f>'CT27'!$C$25</c:f>
              <c:strCache>
                <c:ptCount val="1"/>
                <c:pt idx="0">
                  <c:v>Meta Vigencia</c:v>
                </c:pt>
              </c:strCache>
            </c:strRef>
          </c:tx>
          <c:spPr>
            <a:solidFill>
              <a:srgbClr val="FF420E"/>
            </a:solidFill>
            <a:ln w="25400">
              <a:noFill/>
            </a:ln>
          </c:spPr>
          <c:invertIfNegative val="0"/>
          <c:cat>
            <c:strRef>
              <c:f>'CT27'!$A$26:$A$38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'CT27'!$C$26:$C$38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8552-41E6-87D3-44227AC1958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'CT27'!$D$25</c:f>
              <c:strCache>
                <c:ptCount val="1"/>
                <c:pt idx="0">
                  <c:v>Meta - Rango</c:v>
                </c:pt>
              </c:strCache>
            </c:strRef>
          </c:tx>
          <c:spPr>
            <a:ln w="38100">
              <a:solidFill>
                <a:srgbClr val="FFD320"/>
              </a:solidFill>
              <a:prstDash val="solid"/>
            </a:ln>
          </c:spPr>
          <c:marker>
            <c:symbol val="none"/>
          </c:marker>
          <c:cat>
            <c:strRef>
              <c:f>'CT27'!$A$26:$A$38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'CT27'!$D$26:$D$38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8552-41E6-87D3-44227AC1958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'CT24'!$B$25</c:f>
              <c:strCache>
                <c:ptCount val="1"/>
                <c:pt idx="0">
                  <c:v>Datos</c:v>
                </c:pt>
              </c:strCache>
            </c:strRef>
          </c:tx>
          <c:spPr>
            <a:solidFill>
              <a:srgbClr val="004586"/>
            </a:solidFill>
            <a:ln w="25400">
              <a:noFill/>
            </a:ln>
          </c:spPr>
          <c:invertIfNegative val="0"/>
          <c:cat>
            <c:strRef>
              <c:f>'CT24'!$A$26:$A$38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'CT24'!$B$26:$B$38</c:f>
              <c:numCache>
                <c:formatCode>0%</c:formatCode>
                <c:ptCount val="13"/>
                <c:pt idx="0">
                  <c:v>0</c:v>
                </c:pt>
                <c:pt idx="1">
                  <c:v>0</c:v>
                </c:pt>
                <c:pt idx="2">
                  <c:v>0</c:v>
                </c:pt>
                <c:pt idx="3">
                  <c:v>0</c:v>
                </c:pt>
                <c:pt idx="4">
                  <c:v>0</c:v>
                </c:pt>
                <c:pt idx="5">
                  <c:v>1.1428571428571428</c:v>
                </c:pt>
                <c:pt idx="6">
                  <c:v>0</c:v>
                </c:pt>
                <c:pt idx="7">
                  <c:v>0</c:v>
                </c:pt>
                <c:pt idx="8">
                  <c:v>0</c:v>
                </c:pt>
                <c:pt idx="9">
                  <c:v>0</c:v>
                </c:pt>
                <c:pt idx="10">
                  <c:v>0</c:v>
                </c:pt>
                <c:pt idx="11">
                  <c:v>1</c:v>
                </c:pt>
                <c:pt idx="12">
                  <c:v>1.0060240963855422</c:v>
                </c:pt>
              </c:numCache>
            </c:numRef>
          </c:val>
          <c:extLst>
            <c:ext xmlns:c16="http://schemas.microsoft.com/office/drawing/2014/chart" uri="{C3380CC4-5D6E-409C-BE32-E72D297353CC}">
              <c16:uniqueId val="{00000000-0F86-436A-ACD5-88F43AC091BB}"/>
            </c:ext>
          </c:extLst>
        </c:ser>
        <c:ser>
          <c:idx val="1"/>
          <c:order val="1"/>
          <c:tx>
            <c:strRef>
              <c:f>'CT24'!$C$25</c:f>
              <c:strCache>
                <c:ptCount val="1"/>
                <c:pt idx="0">
                  <c:v>Meta Vigencia</c:v>
                </c:pt>
              </c:strCache>
            </c:strRef>
          </c:tx>
          <c:spPr>
            <a:solidFill>
              <a:srgbClr val="FF420E"/>
            </a:solidFill>
            <a:ln w="25400">
              <a:noFill/>
            </a:ln>
          </c:spPr>
          <c:invertIfNegative val="0"/>
          <c:cat>
            <c:strRef>
              <c:f>'CT24'!$A$26:$A$38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'CT24'!$C$26:$C$38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0F86-436A-ACD5-88F43AC091B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'CT24'!$D$25</c:f>
              <c:strCache>
                <c:ptCount val="1"/>
                <c:pt idx="0">
                  <c:v>Meta - Rango</c:v>
                </c:pt>
              </c:strCache>
            </c:strRef>
          </c:tx>
          <c:spPr>
            <a:ln w="38100">
              <a:solidFill>
                <a:srgbClr val="FFD320"/>
              </a:solidFill>
              <a:prstDash val="solid"/>
            </a:ln>
          </c:spPr>
          <c:marker>
            <c:symbol val="none"/>
          </c:marker>
          <c:cat>
            <c:strRef>
              <c:f>'CT24'!$A$26:$A$38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0F86-436A-ACD5-88F43AC091B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'TR04'!$B$25</c:f>
              <c:strCache>
                <c:ptCount val="1"/>
                <c:pt idx="0">
                  <c:v>Datos</c:v>
                </c:pt>
              </c:strCache>
            </c:strRef>
          </c:tx>
          <c:spPr>
            <a:solidFill>
              <a:srgbClr val="004586"/>
            </a:solidFill>
            <a:ln w="25400">
              <a:noFill/>
            </a:ln>
          </c:spPr>
          <c:invertIfNegative val="0"/>
          <c:cat>
            <c:strRef>
              <c:f>'TR04'!$A$26:$A$38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'TR04'!$B$26:$B$38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FE92-474C-9EA5-385311B8DEC7}"/>
            </c:ext>
          </c:extLst>
        </c:ser>
        <c:ser>
          <c:idx val="1"/>
          <c:order val="1"/>
          <c:tx>
            <c:strRef>
              <c:f>'TR04'!$C$25</c:f>
              <c:strCache>
                <c:ptCount val="1"/>
                <c:pt idx="0">
                  <c:v>Meta Vigencia</c:v>
                </c:pt>
              </c:strCache>
            </c:strRef>
          </c:tx>
          <c:spPr>
            <a:solidFill>
              <a:srgbClr val="FF420E"/>
            </a:solidFill>
            <a:ln w="25400">
              <a:noFill/>
            </a:ln>
          </c:spPr>
          <c:invertIfNegative val="0"/>
          <c:cat>
            <c:strRef>
              <c:f>'TR04'!$A$26:$A$38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'TR04'!$C$26:$C$38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FE92-474C-9EA5-385311B8DEC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'TR04'!$D$25</c:f>
              <c:strCache>
                <c:ptCount val="1"/>
                <c:pt idx="0">
                  <c:v>Meta - Rango</c:v>
                </c:pt>
              </c:strCache>
            </c:strRef>
          </c:tx>
          <c:spPr>
            <a:ln w="38100">
              <a:solidFill>
                <a:srgbClr val="FFD320"/>
              </a:solidFill>
              <a:prstDash val="solid"/>
            </a:ln>
          </c:spPr>
          <c:marker>
            <c:symbol val="none"/>
          </c:marker>
          <c:cat>
            <c:strRef>
              <c:f>'TR04'!$A$26:$A$38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E92-474C-9EA5-385311B8DEC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'TR05'!$B$25</c:f>
              <c:strCache>
                <c:ptCount val="1"/>
                <c:pt idx="0">
                  <c:v>Datos</c:v>
                </c:pt>
              </c:strCache>
            </c:strRef>
          </c:tx>
          <c:spPr>
            <a:solidFill>
              <a:srgbClr val="004586"/>
            </a:solidFill>
            <a:ln w="25400">
              <a:noFill/>
            </a:ln>
          </c:spPr>
          <c:invertIfNegative val="0"/>
          <c:cat>
            <c:strRef>
              <c:f>'TR05'!$A$26:$A$38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'TR05'!$B$26:$B$38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D6B5-4736-965D-7BAC5E613C17}"/>
            </c:ext>
          </c:extLst>
        </c:ser>
        <c:ser>
          <c:idx val="1"/>
          <c:order val="1"/>
          <c:tx>
            <c:strRef>
              <c:f>'TR05'!$C$25</c:f>
              <c:strCache>
                <c:ptCount val="1"/>
                <c:pt idx="0">
                  <c:v>Meta Vigencia</c:v>
                </c:pt>
              </c:strCache>
            </c:strRef>
          </c:tx>
          <c:spPr>
            <a:solidFill>
              <a:srgbClr val="FF420E"/>
            </a:solidFill>
            <a:ln w="25400">
              <a:noFill/>
            </a:ln>
          </c:spPr>
          <c:invertIfNegative val="0"/>
          <c:cat>
            <c:strRef>
              <c:f>'TR05'!$A$26:$A$38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'TR05'!$C$26:$C$38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D6B5-4736-965D-7BAC5E613C1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'TR05'!$D$25</c:f>
              <c:strCache>
                <c:ptCount val="1"/>
                <c:pt idx="0">
                  <c:v>Meta - Rango</c:v>
                </c:pt>
              </c:strCache>
            </c:strRef>
          </c:tx>
          <c:spPr>
            <a:ln w="38100">
              <a:solidFill>
                <a:srgbClr val="FFD320"/>
              </a:solidFill>
              <a:prstDash val="solid"/>
            </a:ln>
          </c:spPr>
          <c:marker>
            <c:symbol val="none"/>
          </c:marker>
          <c:cat>
            <c:strRef>
              <c:f>'TR05'!$A$26:$A$38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D6B5-4736-965D-7BAC5E613C1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'TR07'!$B$25</c:f>
              <c:strCache>
                <c:ptCount val="1"/>
                <c:pt idx="0">
                  <c:v>Datos</c:v>
                </c:pt>
              </c:strCache>
            </c:strRef>
          </c:tx>
          <c:spPr>
            <a:solidFill>
              <a:srgbClr val="004586"/>
            </a:solidFill>
            <a:ln w="25400">
              <a:noFill/>
            </a:ln>
          </c:spPr>
          <c:invertIfNegative val="0"/>
          <c:cat>
            <c:strRef>
              <c:f>'TR07'!$A$26:$A$38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'TR07'!$B$26:$B$38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E221-4C5C-8E07-BCCCD7A5FE1F}"/>
            </c:ext>
          </c:extLst>
        </c:ser>
        <c:ser>
          <c:idx val="1"/>
          <c:order val="1"/>
          <c:tx>
            <c:strRef>
              <c:f>'TR07'!$C$25</c:f>
              <c:strCache>
                <c:ptCount val="1"/>
                <c:pt idx="0">
                  <c:v>Meta Vigencia</c:v>
                </c:pt>
              </c:strCache>
            </c:strRef>
          </c:tx>
          <c:spPr>
            <a:solidFill>
              <a:srgbClr val="FF420E"/>
            </a:solidFill>
            <a:ln w="25400">
              <a:noFill/>
            </a:ln>
          </c:spPr>
          <c:invertIfNegative val="0"/>
          <c:cat>
            <c:strRef>
              <c:f>'TR07'!$A$26:$A$38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'TR07'!$C$26:$C$38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E221-4C5C-8E07-BCCCD7A5FE1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'TR07'!$D$25</c:f>
              <c:strCache>
                <c:ptCount val="1"/>
                <c:pt idx="0">
                  <c:v>Meta - Rango</c:v>
                </c:pt>
              </c:strCache>
            </c:strRef>
          </c:tx>
          <c:spPr>
            <a:ln w="38100">
              <a:solidFill>
                <a:srgbClr val="FFD320"/>
              </a:solidFill>
              <a:prstDash val="solid"/>
            </a:ln>
          </c:spPr>
          <c:marker>
            <c:symbol val="none"/>
          </c:marker>
          <c:cat>
            <c:strRef>
              <c:f>'TR07'!$A$26:$A$38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'TR07'!$D$26:$D$38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E221-4C5C-8E07-BCCCD7A5FE1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'SE05'!$B$25</c:f>
              <c:strCache>
                <c:ptCount val="1"/>
                <c:pt idx="0">
                  <c:v>Datos</c:v>
                </c:pt>
              </c:strCache>
            </c:strRef>
          </c:tx>
          <c:spPr>
            <a:solidFill>
              <a:srgbClr val="004586"/>
            </a:solidFill>
            <a:ln w="25400">
              <a:noFill/>
            </a:ln>
          </c:spPr>
          <c:invertIfNegative val="0"/>
          <c:cat>
            <c:strRef>
              <c:f>'SE05'!$A$26:$A$38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'SE05'!$B$26:$B$38</c:f>
              <c:numCache>
                <c:formatCode>0%</c:formatCode>
                <c:ptCount val="13"/>
                <c:pt idx="0">
                  <c:v>0</c:v>
                </c:pt>
                <c:pt idx="1">
                  <c:v>0</c:v>
                </c:pt>
                <c:pt idx="2">
                  <c:v>1.7</c:v>
                </c:pt>
                <c:pt idx="3">
                  <c:v>0</c:v>
                </c:pt>
                <c:pt idx="4">
                  <c:v>0</c:v>
                </c:pt>
                <c:pt idx="5">
                  <c:v>1</c:v>
                </c:pt>
                <c:pt idx="6">
                  <c:v>0</c:v>
                </c:pt>
                <c:pt idx="7">
                  <c:v>0</c:v>
                </c:pt>
                <c:pt idx="8">
                  <c:v>1</c:v>
                </c:pt>
                <c:pt idx="9">
                  <c:v>0</c:v>
                </c:pt>
                <c:pt idx="10">
                  <c:v>0</c:v>
                </c:pt>
                <c:pt idx="11">
                  <c:v>0</c:v>
                </c:pt>
                <c:pt idx="12">
                  <c:v>1.2333333333333334</c:v>
                </c:pt>
              </c:numCache>
            </c:numRef>
          </c:val>
          <c:extLst>
            <c:ext xmlns:c16="http://schemas.microsoft.com/office/drawing/2014/chart" uri="{C3380CC4-5D6E-409C-BE32-E72D297353CC}">
              <c16:uniqueId val="{00000000-1034-406D-9DCD-41627F3A4FF8}"/>
            </c:ext>
          </c:extLst>
        </c:ser>
        <c:ser>
          <c:idx val="1"/>
          <c:order val="1"/>
          <c:tx>
            <c:strRef>
              <c:f>'SE05'!$C$25</c:f>
              <c:strCache>
                <c:ptCount val="1"/>
                <c:pt idx="0">
                  <c:v>Meta Vigencia</c:v>
                </c:pt>
              </c:strCache>
            </c:strRef>
          </c:tx>
          <c:spPr>
            <a:solidFill>
              <a:srgbClr val="FF420E"/>
            </a:solidFill>
            <a:ln w="25400">
              <a:noFill/>
            </a:ln>
          </c:spPr>
          <c:invertIfNegative val="0"/>
          <c:cat>
            <c:strRef>
              <c:f>'SE05'!$A$26:$A$38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'SE05'!$C$26:$C$38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0</c:v>
                </c:pt>
                <c:pt idx="12">
                  <c:v>1</c:v>
                </c:pt>
              </c:numCache>
            </c:numRef>
          </c:val>
          <c:extLst>
            <c:ext xmlns:c16="http://schemas.microsoft.com/office/drawing/2014/chart" uri="{C3380CC4-5D6E-409C-BE32-E72D297353CC}">
              <c16:uniqueId val="{00000001-1034-406D-9DCD-41627F3A4FF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'SE05'!$D$25</c:f>
              <c:strCache>
                <c:ptCount val="1"/>
                <c:pt idx="0">
                  <c:v>Meta - Rango</c:v>
                </c:pt>
              </c:strCache>
            </c:strRef>
          </c:tx>
          <c:spPr>
            <a:ln w="38100">
              <a:solidFill>
                <a:srgbClr val="FFD320"/>
              </a:solidFill>
              <a:prstDash val="solid"/>
            </a:ln>
          </c:spPr>
          <c:marker>
            <c:symbol val="none"/>
          </c:marker>
          <c:cat>
            <c:strRef>
              <c:f>'SE05'!$A$26:$A$38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034-406D-9DCD-41627F3A4FF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'SE06'!$B$25</c:f>
              <c:strCache>
                <c:ptCount val="1"/>
                <c:pt idx="0">
                  <c:v>Datos</c:v>
                </c:pt>
              </c:strCache>
            </c:strRef>
          </c:tx>
          <c:spPr>
            <a:solidFill>
              <a:srgbClr val="004586"/>
            </a:solidFill>
            <a:ln w="25400">
              <a:noFill/>
            </a:ln>
          </c:spPr>
          <c:invertIfNegative val="0"/>
          <c:cat>
            <c:strRef>
              <c:f>'SE06'!$A$26:$A$38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'SE06'!$B$26:$B$38</c:f>
              <c:numCache>
                <c:formatCode>0%</c:formatCode>
                <c:ptCount val="13"/>
                <c:pt idx="0">
                  <c:v>0</c:v>
                </c:pt>
                <c:pt idx="1">
                  <c:v>0</c:v>
                </c:pt>
                <c:pt idx="2">
                  <c:v>0</c:v>
                </c:pt>
                <c:pt idx="3">
                  <c:v>1</c:v>
                </c:pt>
                <c:pt idx="4">
                  <c:v>0</c:v>
                </c:pt>
                <c:pt idx="5">
                  <c:v>0</c:v>
                </c:pt>
                <c:pt idx="6">
                  <c:v>1</c:v>
                </c:pt>
                <c:pt idx="7">
                  <c:v>0</c:v>
                </c:pt>
                <c:pt idx="8">
                  <c:v>0</c:v>
                </c:pt>
                <c:pt idx="9">
                  <c:v>1</c:v>
                </c:pt>
                <c:pt idx="10">
                  <c:v>0</c:v>
                </c:pt>
                <c:pt idx="11">
                  <c:v>0</c:v>
                </c:pt>
                <c:pt idx="12">
                  <c:v>1</c:v>
                </c:pt>
              </c:numCache>
            </c:numRef>
          </c:val>
          <c:extLst>
            <c:ext xmlns:c16="http://schemas.microsoft.com/office/drawing/2014/chart" uri="{C3380CC4-5D6E-409C-BE32-E72D297353CC}">
              <c16:uniqueId val="{00000000-26D1-4377-BA60-418C2D4D6E65}"/>
            </c:ext>
          </c:extLst>
        </c:ser>
        <c:ser>
          <c:idx val="1"/>
          <c:order val="1"/>
          <c:tx>
            <c:strRef>
              <c:f>'SE06'!$C$25</c:f>
              <c:strCache>
                <c:ptCount val="1"/>
                <c:pt idx="0">
                  <c:v>Meta Vigencia</c:v>
                </c:pt>
              </c:strCache>
            </c:strRef>
          </c:tx>
          <c:spPr>
            <a:solidFill>
              <a:srgbClr val="FF420E"/>
            </a:solidFill>
            <a:ln w="25400">
              <a:noFill/>
            </a:ln>
          </c:spPr>
          <c:invertIfNegative val="0"/>
          <c:cat>
            <c:strRef>
              <c:f>'SE06'!$A$26:$A$38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'SE06'!$C$26:$C$38</c:f>
              <c:numCache>
                <c:formatCode>0%</c:formatCode>
                <c:ptCount val="13"/>
                <c:pt idx="0">
                  <c:v>0</c:v>
                </c:pt>
                <c:pt idx="1">
                  <c:v>0</c:v>
                </c:pt>
                <c:pt idx="2">
                  <c:v>0</c:v>
                </c:pt>
                <c:pt idx="3">
                  <c:v>1</c:v>
                </c:pt>
                <c:pt idx="4">
                  <c:v>0</c:v>
                </c:pt>
                <c:pt idx="5">
                  <c:v>0</c:v>
                </c:pt>
                <c:pt idx="6">
                  <c:v>1</c:v>
                </c:pt>
                <c:pt idx="7">
                  <c:v>0</c:v>
                </c:pt>
                <c:pt idx="8">
                  <c:v>0</c:v>
                </c:pt>
                <c:pt idx="9">
                  <c:v>1</c:v>
                </c:pt>
                <c:pt idx="10">
                  <c:v>0</c:v>
                </c:pt>
                <c:pt idx="11">
                  <c:v>0</c:v>
                </c:pt>
                <c:pt idx="12">
                  <c:v>1</c:v>
                </c:pt>
              </c:numCache>
            </c:numRef>
          </c:val>
          <c:extLst>
            <c:ext xmlns:c16="http://schemas.microsoft.com/office/drawing/2014/chart" uri="{C3380CC4-5D6E-409C-BE32-E72D297353CC}">
              <c16:uniqueId val="{00000001-26D1-4377-BA60-418C2D4D6E6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'SE06'!$D$25</c:f>
              <c:strCache>
                <c:ptCount val="1"/>
                <c:pt idx="0">
                  <c:v>Meta - Rango</c:v>
                </c:pt>
              </c:strCache>
            </c:strRef>
          </c:tx>
          <c:spPr>
            <a:ln w="38100">
              <a:solidFill>
                <a:srgbClr val="FFD320"/>
              </a:solidFill>
              <a:prstDash val="solid"/>
            </a:ln>
          </c:spPr>
          <c:marker>
            <c:symbol val="none"/>
          </c:marker>
          <c:cat>
            <c:strRef>
              <c:f>'SE06'!$A$26:$A$38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26D1-4377-BA60-418C2D4D6E6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'SE26'!$B$25</c:f>
              <c:strCache>
                <c:ptCount val="1"/>
                <c:pt idx="0">
                  <c:v>Datos</c:v>
                </c:pt>
              </c:strCache>
            </c:strRef>
          </c:tx>
          <c:spPr>
            <a:solidFill>
              <a:srgbClr val="004586"/>
            </a:solidFill>
            <a:ln w="25400">
              <a:noFill/>
            </a:ln>
          </c:spPr>
          <c:invertIfNegative val="0"/>
          <c:cat>
            <c:strRef>
              <c:f>'SE26'!$A$26:$A$38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'SE26'!$B$26:$B$38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AD02-463C-B14A-AB93191D8B8E}"/>
            </c:ext>
          </c:extLst>
        </c:ser>
        <c:ser>
          <c:idx val="1"/>
          <c:order val="1"/>
          <c:tx>
            <c:strRef>
              <c:f>'SE26'!$C$25</c:f>
              <c:strCache>
                <c:ptCount val="1"/>
                <c:pt idx="0">
                  <c:v>Meta Vigencia</c:v>
                </c:pt>
              </c:strCache>
            </c:strRef>
          </c:tx>
          <c:spPr>
            <a:solidFill>
              <a:srgbClr val="FF420E"/>
            </a:solidFill>
            <a:ln w="25400">
              <a:noFill/>
            </a:ln>
          </c:spPr>
          <c:invertIfNegative val="0"/>
          <c:cat>
            <c:strRef>
              <c:f>'SE26'!$A$26:$A$38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'SE26'!$C$26:$C$38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AD02-463C-B14A-AB93191D8B8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'SE26'!$D$25</c:f>
              <c:strCache>
                <c:ptCount val="1"/>
                <c:pt idx="0">
                  <c:v>Meta - Rango</c:v>
                </c:pt>
              </c:strCache>
            </c:strRef>
          </c:tx>
          <c:spPr>
            <a:ln w="38100">
              <a:solidFill>
                <a:srgbClr val="FFD320"/>
              </a:solidFill>
              <a:prstDash val="solid"/>
            </a:ln>
          </c:spPr>
          <c:marker>
            <c:symbol val="none"/>
          </c:marker>
          <c:cat>
            <c:strRef>
              <c:f>'SE26'!$A$26:$A$38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AD02-463C-B14A-AB93191D8B8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'SE36'!$B$25</c:f>
              <c:strCache>
                <c:ptCount val="1"/>
                <c:pt idx="0">
                  <c:v>Datos</c:v>
                </c:pt>
              </c:strCache>
            </c:strRef>
          </c:tx>
          <c:spPr>
            <a:solidFill>
              <a:srgbClr val="004586"/>
            </a:solidFill>
            <a:ln w="25400">
              <a:noFill/>
            </a:ln>
          </c:spPr>
          <c:invertIfNegative val="0"/>
          <c:cat>
            <c:strRef>
              <c:f>'SE36'!$A$26:$A$38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'SE36'!$B$26:$B$38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1073-4859-BD9A-874BEDA70C8D}"/>
            </c:ext>
          </c:extLst>
        </c:ser>
        <c:ser>
          <c:idx val="1"/>
          <c:order val="1"/>
          <c:tx>
            <c:strRef>
              <c:f>'SE36'!$C$25</c:f>
              <c:strCache>
                <c:ptCount val="1"/>
                <c:pt idx="0">
                  <c:v>Meta Vigencia</c:v>
                </c:pt>
              </c:strCache>
            </c:strRef>
          </c:tx>
          <c:spPr>
            <a:solidFill>
              <a:srgbClr val="FF420E"/>
            </a:solidFill>
            <a:ln w="25400">
              <a:noFill/>
            </a:ln>
          </c:spPr>
          <c:invertIfNegative val="0"/>
          <c:cat>
            <c:strRef>
              <c:f>'SE36'!$A$26:$A$38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'SE36'!$C$26:$C$38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1073-4859-BD9A-874BEDA70C8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'SE36'!$D$25</c:f>
              <c:strCache>
                <c:ptCount val="1"/>
                <c:pt idx="0">
                  <c:v>Meta - Rango</c:v>
                </c:pt>
              </c:strCache>
            </c:strRef>
          </c:tx>
          <c:spPr>
            <a:ln w="38100">
              <a:solidFill>
                <a:srgbClr val="FFD320"/>
              </a:solidFill>
              <a:prstDash val="solid"/>
            </a:ln>
          </c:spPr>
          <c:marker>
            <c:symbol val="none"/>
          </c:marker>
          <c:cat>
            <c:strRef>
              <c:f>'SE36'!$A$26:$A$38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073-4859-BD9A-874BEDA70C8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'SE37'!$B$25</c:f>
              <c:strCache>
                <c:ptCount val="1"/>
                <c:pt idx="0">
                  <c:v>Datos</c:v>
                </c:pt>
              </c:strCache>
            </c:strRef>
          </c:tx>
          <c:spPr>
            <a:solidFill>
              <a:srgbClr val="004586"/>
            </a:solidFill>
            <a:ln w="25400">
              <a:noFill/>
            </a:ln>
          </c:spPr>
          <c:invertIfNegative val="0"/>
          <c:cat>
            <c:strRef>
              <c:f>'SE37'!$A$26:$A$38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'SE37'!$B$26:$B$38</c:f>
              <c:numCache>
                <c:formatCode>0%</c:formatCode>
                <c:ptCount val="13"/>
                <c:pt idx="0">
                  <c:v>0</c:v>
                </c:pt>
                <c:pt idx="1">
                  <c:v>0</c:v>
                </c:pt>
                <c:pt idx="2">
                  <c:v>1</c:v>
                </c:pt>
                <c:pt idx="3">
                  <c:v>0</c:v>
                </c:pt>
                <c:pt idx="4">
                  <c:v>0</c:v>
                </c:pt>
                <c:pt idx="5">
                  <c:v>3</c:v>
                </c:pt>
                <c:pt idx="6">
                  <c:v>0</c:v>
                </c:pt>
                <c:pt idx="7">
                  <c:v>0</c:v>
                </c:pt>
                <c:pt idx="8">
                  <c:v>1.5714285714285714</c:v>
                </c:pt>
                <c:pt idx="9">
                  <c:v>0</c:v>
                </c:pt>
                <c:pt idx="10">
                  <c:v>0</c:v>
                </c:pt>
                <c:pt idx="11">
                  <c:v>3</c:v>
                </c:pt>
                <c:pt idx="12">
                  <c:v>2.04</c:v>
                </c:pt>
              </c:numCache>
            </c:numRef>
          </c:val>
          <c:extLst>
            <c:ext xmlns:c16="http://schemas.microsoft.com/office/drawing/2014/chart" uri="{C3380CC4-5D6E-409C-BE32-E72D297353CC}">
              <c16:uniqueId val="{00000000-41F5-4944-BCB3-24EAB143686A}"/>
            </c:ext>
          </c:extLst>
        </c:ser>
        <c:ser>
          <c:idx val="1"/>
          <c:order val="1"/>
          <c:tx>
            <c:strRef>
              <c:f>'SE37'!$C$25</c:f>
              <c:strCache>
                <c:ptCount val="1"/>
                <c:pt idx="0">
                  <c:v>Meta Vigencia</c:v>
                </c:pt>
              </c:strCache>
            </c:strRef>
          </c:tx>
          <c:spPr>
            <a:solidFill>
              <a:srgbClr val="FF420E"/>
            </a:solidFill>
            <a:ln w="25400">
              <a:noFill/>
            </a:ln>
          </c:spPr>
          <c:invertIfNegative val="0"/>
          <c:cat>
            <c:strRef>
              <c:f>'SE37'!$A$26:$A$38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'SE37'!$C$26:$C$38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41F5-4944-BCB3-24EAB143686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'SE37'!$D$25</c:f>
              <c:strCache>
                <c:ptCount val="1"/>
                <c:pt idx="0">
                  <c:v>Meta - Rango</c:v>
                </c:pt>
              </c:strCache>
            </c:strRef>
          </c:tx>
          <c:spPr>
            <a:ln w="38100">
              <a:solidFill>
                <a:srgbClr val="FFD320"/>
              </a:solidFill>
              <a:prstDash val="solid"/>
            </a:ln>
          </c:spPr>
          <c:marker>
            <c:symbol val="none"/>
          </c:marker>
          <c:cat>
            <c:strRef>
              <c:f>'SE37'!$A$26:$A$38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'SE37'!$D$26:$D$38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1F5-4944-BCB3-24EAB143686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'SE38'!$B$25</c:f>
              <c:strCache>
                <c:ptCount val="1"/>
                <c:pt idx="0">
                  <c:v>Datos</c:v>
                </c:pt>
              </c:strCache>
            </c:strRef>
          </c:tx>
          <c:spPr>
            <a:solidFill>
              <a:srgbClr val="004586"/>
            </a:solidFill>
            <a:ln w="25400">
              <a:noFill/>
            </a:ln>
          </c:spPr>
          <c:invertIfNegative val="0"/>
          <c:cat>
            <c:strRef>
              <c:f>'SE38'!$A$26:$A$38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'SE38'!$B$26:$B$38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7ABE-49C7-8B69-45347658491B}"/>
            </c:ext>
          </c:extLst>
        </c:ser>
        <c:ser>
          <c:idx val="1"/>
          <c:order val="1"/>
          <c:tx>
            <c:strRef>
              <c:f>'SE38'!$C$25</c:f>
              <c:strCache>
                <c:ptCount val="1"/>
                <c:pt idx="0">
                  <c:v>Meta Vigencia</c:v>
                </c:pt>
              </c:strCache>
            </c:strRef>
          </c:tx>
          <c:spPr>
            <a:solidFill>
              <a:srgbClr val="FF420E"/>
            </a:solidFill>
            <a:ln w="25400">
              <a:noFill/>
            </a:ln>
          </c:spPr>
          <c:invertIfNegative val="0"/>
          <c:cat>
            <c:strRef>
              <c:f>'SE38'!$A$26:$A$38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'SE38'!$C$26:$C$38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7ABE-49C7-8B69-45347658491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'SE38'!$D$25</c:f>
              <c:strCache>
                <c:ptCount val="1"/>
                <c:pt idx="0">
                  <c:v>Meta - Rango</c:v>
                </c:pt>
              </c:strCache>
            </c:strRef>
          </c:tx>
          <c:spPr>
            <a:ln w="38100">
              <a:solidFill>
                <a:srgbClr val="FFD320"/>
              </a:solidFill>
              <a:prstDash val="solid"/>
            </a:ln>
          </c:spPr>
          <c:marker>
            <c:symbol val="none"/>
          </c:marker>
          <c:cat>
            <c:strRef>
              <c:f>'SE38'!$A$26:$A$38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'SE38'!$D$26:$D$38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ABE-49C7-8B69-45347658491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'CT29'!$B$25</c:f>
              <c:strCache>
                <c:ptCount val="1"/>
                <c:pt idx="0">
                  <c:v>Datos</c:v>
                </c:pt>
              </c:strCache>
            </c:strRef>
          </c:tx>
          <c:spPr>
            <a:solidFill>
              <a:srgbClr val="004586"/>
            </a:solidFill>
            <a:ln w="25400">
              <a:noFill/>
            </a:ln>
          </c:spPr>
          <c:invertIfNegative val="0"/>
          <c:cat>
            <c:strRef>
              <c:f>'CT29'!$A$26:$A$38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'CT29'!$B$26:$B$38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59F9-43AE-8A8A-30A5B2B771F8}"/>
            </c:ext>
          </c:extLst>
        </c:ser>
        <c:ser>
          <c:idx val="1"/>
          <c:order val="1"/>
          <c:tx>
            <c:strRef>
              <c:f>'CT29'!$C$25</c:f>
              <c:strCache>
                <c:ptCount val="1"/>
                <c:pt idx="0">
                  <c:v>Meta Vigencia</c:v>
                </c:pt>
              </c:strCache>
            </c:strRef>
          </c:tx>
          <c:spPr>
            <a:solidFill>
              <a:srgbClr val="FF420E"/>
            </a:solidFill>
            <a:ln w="25400">
              <a:noFill/>
            </a:ln>
          </c:spPr>
          <c:invertIfNegative val="0"/>
          <c:cat>
            <c:strRef>
              <c:f>'CT29'!$A$26:$A$38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'CT29'!$C$26:$C$38</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59F9-43AE-8A8A-30A5B2B771F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'CT29'!$D$25</c:f>
              <c:strCache>
                <c:ptCount val="1"/>
                <c:pt idx="0">
                  <c:v>Meta - Rango</c:v>
                </c:pt>
              </c:strCache>
            </c:strRef>
          </c:tx>
          <c:spPr>
            <a:ln w="38100">
              <a:solidFill>
                <a:srgbClr val="FFD320"/>
              </a:solidFill>
              <a:prstDash val="solid"/>
            </a:ln>
          </c:spPr>
          <c:marker>
            <c:symbol val="none"/>
          </c:marker>
          <c:cat>
            <c:strRef>
              <c:f>'CT29'!$A$26:$A$38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'CT29'!$D$26:$D$38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59F9-43AE-8A8A-30A5B2B771F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'SE39'!$B$25</c:f>
              <c:strCache>
                <c:ptCount val="1"/>
                <c:pt idx="0">
                  <c:v>Datos</c:v>
                </c:pt>
              </c:strCache>
            </c:strRef>
          </c:tx>
          <c:spPr>
            <a:solidFill>
              <a:srgbClr val="004586"/>
            </a:solidFill>
            <a:ln w="25400">
              <a:noFill/>
            </a:ln>
          </c:spPr>
          <c:invertIfNegative val="0"/>
          <c:cat>
            <c:strRef>
              <c:f>'SE39'!$A$26:$A$38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'SE39'!$B$26:$B$38</c:f>
              <c:numCache>
                <c:formatCode>0%</c:formatCode>
                <c:ptCount val="13"/>
                <c:pt idx="0">
                  <c:v>0</c:v>
                </c:pt>
                <c:pt idx="1">
                  <c:v>0</c:v>
                </c:pt>
                <c:pt idx="2">
                  <c:v>0</c:v>
                </c:pt>
                <c:pt idx="3">
                  <c:v>0</c:v>
                </c:pt>
                <c:pt idx="4">
                  <c:v>0</c:v>
                </c:pt>
                <c:pt idx="5">
                  <c:v>0.66666666666666663</c:v>
                </c:pt>
                <c:pt idx="6">
                  <c:v>0</c:v>
                </c:pt>
                <c:pt idx="7">
                  <c:v>0</c:v>
                </c:pt>
                <c:pt idx="8">
                  <c:v>0</c:v>
                </c:pt>
                <c:pt idx="9">
                  <c:v>0</c:v>
                </c:pt>
                <c:pt idx="10">
                  <c:v>0</c:v>
                </c:pt>
                <c:pt idx="11">
                  <c:v>1.3333333333333333</c:v>
                </c:pt>
                <c:pt idx="12">
                  <c:v>1.1111111111111112</c:v>
                </c:pt>
              </c:numCache>
            </c:numRef>
          </c:val>
          <c:extLst>
            <c:ext xmlns:c16="http://schemas.microsoft.com/office/drawing/2014/chart" uri="{C3380CC4-5D6E-409C-BE32-E72D297353CC}">
              <c16:uniqueId val="{00000000-6BE5-426C-B1D1-BB8466EE031A}"/>
            </c:ext>
          </c:extLst>
        </c:ser>
        <c:ser>
          <c:idx val="1"/>
          <c:order val="1"/>
          <c:tx>
            <c:strRef>
              <c:f>'SE39'!$C$25</c:f>
              <c:strCache>
                <c:ptCount val="1"/>
                <c:pt idx="0">
                  <c:v>Meta Vigencia</c:v>
                </c:pt>
              </c:strCache>
            </c:strRef>
          </c:tx>
          <c:spPr>
            <a:solidFill>
              <a:srgbClr val="FF420E"/>
            </a:solidFill>
            <a:ln w="25400">
              <a:noFill/>
            </a:ln>
          </c:spPr>
          <c:invertIfNegative val="0"/>
          <c:cat>
            <c:strRef>
              <c:f>'SE39'!$A$26:$A$38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'SE39'!$C$26:$C$38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6BE5-426C-B1D1-BB8466EE031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'SE39'!$D$25</c:f>
              <c:strCache>
                <c:ptCount val="1"/>
                <c:pt idx="0">
                  <c:v>Meta - Rango</c:v>
                </c:pt>
              </c:strCache>
            </c:strRef>
          </c:tx>
          <c:spPr>
            <a:ln w="38100">
              <a:solidFill>
                <a:srgbClr val="FFD320"/>
              </a:solidFill>
              <a:prstDash val="solid"/>
            </a:ln>
          </c:spPr>
          <c:marker>
            <c:symbol val="none"/>
          </c:marker>
          <c:cat>
            <c:strRef>
              <c:f>'SE39'!$A$26:$A$38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'SE39'!$D$26:$D$38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6BE5-426C-B1D1-BB8466EE031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'SE40'!$B$25</c:f>
              <c:strCache>
                <c:ptCount val="1"/>
                <c:pt idx="0">
                  <c:v>Datos</c:v>
                </c:pt>
              </c:strCache>
            </c:strRef>
          </c:tx>
          <c:spPr>
            <a:solidFill>
              <a:srgbClr val="004586"/>
            </a:solidFill>
            <a:ln w="25400">
              <a:noFill/>
            </a:ln>
          </c:spPr>
          <c:invertIfNegative val="0"/>
          <c:cat>
            <c:strRef>
              <c:f>'SE40'!$A$26:$A$38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'SE40'!$B$26:$B$38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5334-429C-95AE-99CBBA5A0383}"/>
            </c:ext>
          </c:extLst>
        </c:ser>
        <c:ser>
          <c:idx val="1"/>
          <c:order val="1"/>
          <c:tx>
            <c:strRef>
              <c:f>'SE40'!$C$25</c:f>
              <c:strCache>
                <c:ptCount val="1"/>
                <c:pt idx="0">
                  <c:v>Meta Vigencia</c:v>
                </c:pt>
              </c:strCache>
            </c:strRef>
          </c:tx>
          <c:spPr>
            <a:solidFill>
              <a:srgbClr val="FF420E"/>
            </a:solidFill>
            <a:ln w="25400">
              <a:noFill/>
            </a:ln>
          </c:spPr>
          <c:invertIfNegative val="0"/>
          <c:cat>
            <c:strRef>
              <c:f>'SE40'!$A$26:$A$38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'SE40'!$C$26:$C$38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5334-429C-95AE-99CBBA5A038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'SE40'!$D$25</c:f>
              <c:strCache>
                <c:ptCount val="1"/>
                <c:pt idx="0">
                  <c:v>Meta - Rango</c:v>
                </c:pt>
              </c:strCache>
            </c:strRef>
          </c:tx>
          <c:spPr>
            <a:ln w="38100">
              <a:solidFill>
                <a:srgbClr val="FFD320"/>
              </a:solidFill>
              <a:prstDash val="solid"/>
            </a:ln>
          </c:spPr>
          <c:marker>
            <c:symbol val="none"/>
          </c:marker>
          <c:cat>
            <c:strRef>
              <c:f>'SE40'!$A$26:$A$38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'SE40'!$D$26:$D$38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5334-429C-95AE-99CBBA5A038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'SE41'!$B$25</c:f>
              <c:strCache>
                <c:ptCount val="1"/>
                <c:pt idx="0">
                  <c:v>Datos</c:v>
                </c:pt>
              </c:strCache>
            </c:strRef>
          </c:tx>
          <c:spPr>
            <a:solidFill>
              <a:srgbClr val="004586"/>
            </a:solidFill>
            <a:ln w="25400">
              <a:noFill/>
            </a:ln>
          </c:spPr>
          <c:invertIfNegative val="0"/>
          <c:cat>
            <c:strRef>
              <c:f>'SE41'!$A$26:$A$38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'SE41'!$B$26:$B$38</c:f>
              <c:numCache>
                <c:formatCode>0%</c:formatCode>
                <c:ptCount val="13"/>
                <c:pt idx="0">
                  <c:v>0</c:v>
                </c:pt>
                <c:pt idx="1">
                  <c:v>0</c:v>
                </c:pt>
                <c:pt idx="2">
                  <c:v>0</c:v>
                </c:pt>
                <c:pt idx="3">
                  <c:v>0</c:v>
                </c:pt>
                <c:pt idx="4">
                  <c:v>0</c:v>
                </c:pt>
                <c:pt idx="5">
                  <c:v>0.53333333333333333</c:v>
                </c:pt>
                <c:pt idx="6">
                  <c:v>0</c:v>
                </c:pt>
                <c:pt idx="7">
                  <c:v>0</c:v>
                </c:pt>
                <c:pt idx="8">
                  <c:v>0</c:v>
                </c:pt>
                <c:pt idx="9">
                  <c:v>0</c:v>
                </c:pt>
                <c:pt idx="10">
                  <c:v>0</c:v>
                </c:pt>
                <c:pt idx="11">
                  <c:v>0.5714285714285714</c:v>
                </c:pt>
                <c:pt idx="12">
                  <c:v>0.54545454545454541</c:v>
                </c:pt>
              </c:numCache>
            </c:numRef>
          </c:val>
          <c:extLst>
            <c:ext xmlns:c16="http://schemas.microsoft.com/office/drawing/2014/chart" uri="{C3380CC4-5D6E-409C-BE32-E72D297353CC}">
              <c16:uniqueId val="{00000000-3AA4-4448-8E48-AFB9F86D6587}"/>
            </c:ext>
          </c:extLst>
        </c:ser>
        <c:ser>
          <c:idx val="1"/>
          <c:order val="1"/>
          <c:tx>
            <c:strRef>
              <c:f>'SE41'!$C$25</c:f>
              <c:strCache>
                <c:ptCount val="1"/>
                <c:pt idx="0">
                  <c:v>Meta Vigencia</c:v>
                </c:pt>
              </c:strCache>
            </c:strRef>
          </c:tx>
          <c:spPr>
            <a:solidFill>
              <a:srgbClr val="FF420E"/>
            </a:solidFill>
            <a:ln w="25400">
              <a:noFill/>
            </a:ln>
          </c:spPr>
          <c:invertIfNegative val="0"/>
          <c:cat>
            <c:strRef>
              <c:f>'SE41'!$A$26:$A$38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'SE41'!$C$26:$C$38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3AA4-4448-8E48-AFB9F86D658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'SE41'!$D$25</c:f>
              <c:strCache>
                <c:ptCount val="1"/>
                <c:pt idx="0">
                  <c:v>Meta - Rango</c:v>
                </c:pt>
              </c:strCache>
            </c:strRef>
          </c:tx>
          <c:spPr>
            <a:ln w="38100">
              <a:solidFill>
                <a:srgbClr val="FFD320"/>
              </a:solidFill>
              <a:prstDash val="solid"/>
            </a:ln>
          </c:spPr>
          <c:marker>
            <c:symbol val="none"/>
          </c:marker>
          <c:cat>
            <c:strRef>
              <c:f>'SE41'!$A$26:$A$38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3AA4-4448-8E48-AFB9F86D658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'DI01'!$B$25</c:f>
              <c:strCache>
                <c:ptCount val="1"/>
                <c:pt idx="0">
                  <c:v>Datos</c:v>
                </c:pt>
              </c:strCache>
            </c:strRef>
          </c:tx>
          <c:spPr>
            <a:solidFill>
              <a:srgbClr val="004586"/>
            </a:solidFill>
            <a:ln w="25400">
              <a:noFill/>
            </a:ln>
          </c:spPr>
          <c:invertIfNegative val="0"/>
          <c:cat>
            <c:strRef>
              <c:f>'DI01'!$A$26:$A$38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'DI01'!$B$26:$B$38</c:f>
              <c:numCache>
                <c:formatCode>0%</c:formatCode>
                <c:ptCount val="13"/>
                <c:pt idx="0">
                  <c:v>0</c:v>
                </c:pt>
                <c:pt idx="1">
                  <c:v>0</c:v>
                </c:pt>
                <c:pt idx="2">
                  <c:v>0.25</c:v>
                </c:pt>
                <c:pt idx="3">
                  <c:v>0</c:v>
                </c:pt>
                <c:pt idx="4">
                  <c:v>0</c:v>
                </c:pt>
                <c:pt idx="5">
                  <c:v>0.25</c:v>
                </c:pt>
                <c:pt idx="6">
                  <c:v>0</c:v>
                </c:pt>
                <c:pt idx="7">
                  <c:v>0</c:v>
                </c:pt>
                <c:pt idx="8">
                  <c:v>0.33333333333333331</c:v>
                </c:pt>
                <c:pt idx="9">
                  <c:v>0</c:v>
                </c:pt>
                <c:pt idx="10">
                  <c:v>0</c:v>
                </c:pt>
                <c:pt idx="11">
                  <c:v>1</c:v>
                </c:pt>
                <c:pt idx="12">
                  <c:v>0.49056603773584906</c:v>
                </c:pt>
              </c:numCache>
            </c:numRef>
          </c:val>
          <c:extLst>
            <c:ext xmlns:c16="http://schemas.microsoft.com/office/drawing/2014/chart" uri="{C3380CC4-5D6E-409C-BE32-E72D297353CC}">
              <c16:uniqueId val="{00000000-9855-429A-85CC-9CD5D45EE009}"/>
            </c:ext>
          </c:extLst>
        </c:ser>
        <c:ser>
          <c:idx val="1"/>
          <c:order val="1"/>
          <c:tx>
            <c:strRef>
              <c:f>'DI01'!$C$25</c:f>
              <c:strCache>
                <c:ptCount val="1"/>
                <c:pt idx="0">
                  <c:v>Meta Vigencia</c:v>
                </c:pt>
              </c:strCache>
            </c:strRef>
          </c:tx>
          <c:spPr>
            <a:solidFill>
              <a:srgbClr val="FF420E"/>
            </a:solidFill>
            <a:ln w="25400">
              <a:noFill/>
            </a:ln>
          </c:spPr>
          <c:invertIfNegative val="0"/>
          <c:cat>
            <c:strRef>
              <c:f>'DI01'!$A$26:$A$38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'DI01'!$C$26:$C$38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9855-429A-85CC-9CD5D45EE00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'DI01'!$D$25</c:f>
              <c:strCache>
                <c:ptCount val="1"/>
                <c:pt idx="0">
                  <c:v>Meta - Rango</c:v>
                </c:pt>
              </c:strCache>
            </c:strRef>
          </c:tx>
          <c:spPr>
            <a:ln w="38100">
              <a:solidFill>
                <a:srgbClr val="FFD320"/>
              </a:solidFill>
              <a:prstDash val="solid"/>
            </a:ln>
          </c:spPr>
          <c:marker>
            <c:symbol val="none"/>
          </c:marker>
          <c:cat>
            <c:strRef>
              <c:f>'DI01'!$A$26:$A$38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855-429A-85CC-9CD5D45EE00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'DI02'!$B$25</c:f>
              <c:strCache>
                <c:ptCount val="1"/>
                <c:pt idx="0">
                  <c:v>Datos</c:v>
                </c:pt>
              </c:strCache>
            </c:strRef>
          </c:tx>
          <c:spPr>
            <a:solidFill>
              <a:srgbClr val="004586"/>
            </a:solidFill>
            <a:ln w="25400">
              <a:noFill/>
            </a:ln>
          </c:spPr>
          <c:invertIfNegative val="0"/>
          <c:cat>
            <c:strRef>
              <c:f>'DI02'!$A$26:$A$38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'DI02'!$B$26:$B$38</c:f>
              <c:numCache>
                <c:formatCode>0%</c:formatCode>
                <c:ptCount val="13"/>
                <c:pt idx="0">
                  <c:v>0</c:v>
                </c:pt>
                <c:pt idx="1">
                  <c:v>0</c:v>
                </c:pt>
                <c:pt idx="2">
                  <c:v>0.25</c:v>
                </c:pt>
                <c:pt idx="3">
                  <c:v>0</c:v>
                </c:pt>
                <c:pt idx="4">
                  <c:v>0</c:v>
                </c:pt>
                <c:pt idx="5">
                  <c:v>0.25</c:v>
                </c:pt>
                <c:pt idx="6">
                  <c:v>0</c:v>
                </c:pt>
                <c:pt idx="7">
                  <c:v>0</c:v>
                </c:pt>
                <c:pt idx="8">
                  <c:v>0.72727272727272729</c:v>
                </c:pt>
                <c:pt idx="9">
                  <c:v>0</c:v>
                </c:pt>
                <c:pt idx="10">
                  <c:v>0</c:v>
                </c:pt>
                <c:pt idx="11">
                  <c:v>1</c:v>
                </c:pt>
                <c:pt idx="12">
                  <c:v>0.44736842105263158</c:v>
                </c:pt>
              </c:numCache>
            </c:numRef>
          </c:val>
          <c:extLst>
            <c:ext xmlns:c16="http://schemas.microsoft.com/office/drawing/2014/chart" uri="{C3380CC4-5D6E-409C-BE32-E72D297353CC}">
              <c16:uniqueId val="{00000000-8817-4C46-BA26-5146CF2FCFC4}"/>
            </c:ext>
          </c:extLst>
        </c:ser>
        <c:ser>
          <c:idx val="1"/>
          <c:order val="1"/>
          <c:tx>
            <c:strRef>
              <c:f>'DI02'!$C$25</c:f>
              <c:strCache>
                <c:ptCount val="1"/>
                <c:pt idx="0">
                  <c:v>Meta Vigencia</c:v>
                </c:pt>
              </c:strCache>
            </c:strRef>
          </c:tx>
          <c:spPr>
            <a:solidFill>
              <a:srgbClr val="FF420E"/>
            </a:solidFill>
            <a:ln w="25400">
              <a:noFill/>
            </a:ln>
          </c:spPr>
          <c:invertIfNegative val="0"/>
          <c:cat>
            <c:strRef>
              <c:f>'DI02'!$A$26:$A$38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'DI02'!$C$26:$C$38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8817-4C46-BA26-5146CF2FCFC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'DI02'!$D$25</c:f>
              <c:strCache>
                <c:ptCount val="1"/>
                <c:pt idx="0">
                  <c:v>Meta - Rango</c:v>
                </c:pt>
              </c:strCache>
            </c:strRef>
          </c:tx>
          <c:spPr>
            <a:ln w="38100">
              <a:solidFill>
                <a:srgbClr val="FFD320"/>
              </a:solidFill>
              <a:prstDash val="solid"/>
            </a:ln>
          </c:spPr>
          <c:marker>
            <c:symbol val="none"/>
          </c:marker>
          <c:cat>
            <c:strRef>
              <c:f>'DI02'!$A$26:$A$38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8817-4C46-BA26-5146CF2FCFC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'DE10'!$B$25</c:f>
              <c:strCache>
                <c:ptCount val="1"/>
                <c:pt idx="0">
                  <c:v>Datos</c:v>
                </c:pt>
              </c:strCache>
            </c:strRef>
          </c:tx>
          <c:spPr>
            <a:solidFill>
              <a:srgbClr val="004586"/>
            </a:solidFill>
            <a:ln w="25400">
              <a:noFill/>
            </a:ln>
          </c:spPr>
          <c:invertIfNegative val="0"/>
          <c:cat>
            <c:strRef>
              <c:f>'DE10'!$A$26:$A$38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'DE10'!$B$26:$B$38</c:f>
              <c:numCache>
                <c:formatCode>0%</c:formatCode>
                <c:ptCount val="13"/>
                <c:pt idx="0">
                  <c:v>0</c:v>
                </c:pt>
                <c:pt idx="1">
                  <c:v>0</c:v>
                </c:pt>
                <c:pt idx="2">
                  <c:v>1</c:v>
                </c:pt>
                <c:pt idx="3">
                  <c:v>0</c:v>
                </c:pt>
                <c:pt idx="4">
                  <c:v>0</c:v>
                </c:pt>
                <c:pt idx="5">
                  <c:v>1</c:v>
                </c:pt>
                <c:pt idx="6">
                  <c:v>0</c:v>
                </c:pt>
                <c:pt idx="7">
                  <c:v>0</c:v>
                </c:pt>
                <c:pt idx="8">
                  <c:v>0.6</c:v>
                </c:pt>
                <c:pt idx="9">
                  <c:v>0</c:v>
                </c:pt>
                <c:pt idx="10">
                  <c:v>0</c:v>
                </c:pt>
                <c:pt idx="11">
                  <c:v>1</c:v>
                </c:pt>
                <c:pt idx="12">
                  <c:v>0.75</c:v>
                </c:pt>
              </c:numCache>
            </c:numRef>
          </c:val>
          <c:extLst>
            <c:ext xmlns:c16="http://schemas.microsoft.com/office/drawing/2014/chart" uri="{C3380CC4-5D6E-409C-BE32-E72D297353CC}">
              <c16:uniqueId val="{00000000-4207-4E4B-B274-4BC75D564980}"/>
            </c:ext>
          </c:extLst>
        </c:ser>
        <c:ser>
          <c:idx val="1"/>
          <c:order val="1"/>
          <c:tx>
            <c:strRef>
              <c:f>'DE10'!$C$25</c:f>
              <c:strCache>
                <c:ptCount val="1"/>
                <c:pt idx="0">
                  <c:v>Meta Vigencia</c:v>
                </c:pt>
              </c:strCache>
            </c:strRef>
          </c:tx>
          <c:spPr>
            <a:solidFill>
              <a:srgbClr val="FF420E"/>
            </a:solidFill>
            <a:ln w="25400">
              <a:noFill/>
            </a:ln>
          </c:spPr>
          <c:invertIfNegative val="0"/>
          <c:cat>
            <c:strRef>
              <c:f>'DE10'!$A$26:$A$38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'DE10'!$C$26:$C$38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4207-4E4B-B274-4BC75D56498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'DE10'!$D$25</c:f>
              <c:strCache>
                <c:ptCount val="1"/>
                <c:pt idx="0">
                  <c:v>Meta - Rango</c:v>
                </c:pt>
              </c:strCache>
            </c:strRef>
          </c:tx>
          <c:spPr>
            <a:ln w="38100">
              <a:solidFill>
                <a:srgbClr val="FFD320"/>
              </a:solidFill>
              <a:prstDash val="solid"/>
            </a:ln>
          </c:spPr>
          <c:marker>
            <c:symbol val="none"/>
          </c:marker>
          <c:cat>
            <c:strRef>
              <c:f>'DE10'!$A$26:$A$38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'DE10'!$D$26:$D$38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207-4E4B-B274-4BC75D56498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'DE11'!$B$25</c:f>
              <c:strCache>
                <c:ptCount val="1"/>
                <c:pt idx="0">
                  <c:v>Datos</c:v>
                </c:pt>
              </c:strCache>
            </c:strRef>
          </c:tx>
          <c:spPr>
            <a:solidFill>
              <a:srgbClr val="004586"/>
            </a:solidFill>
            <a:ln w="25400">
              <a:noFill/>
            </a:ln>
          </c:spPr>
          <c:invertIfNegative val="0"/>
          <c:cat>
            <c:strRef>
              <c:f>'DE11'!$A$26:$A$38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'DE11'!$B$26:$B$38</c:f>
              <c:numCache>
                <c:formatCode>0%</c:formatCode>
                <c:ptCount val="13"/>
                <c:pt idx="0">
                  <c:v>0</c:v>
                </c:pt>
                <c:pt idx="1">
                  <c:v>0</c:v>
                </c:pt>
                <c:pt idx="2">
                  <c:v>0</c:v>
                </c:pt>
                <c:pt idx="3">
                  <c:v>0.33333333333333331</c:v>
                </c:pt>
                <c:pt idx="4">
                  <c:v>0</c:v>
                </c:pt>
                <c:pt idx="5">
                  <c:v>0</c:v>
                </c:pt>
                <c:pt idx="6">
                  <c:v>0</c:v>
                </c:pt>
                <c:pt idx="7">
                  <c:v>0.66666666666666663</c:v>
                </c:pt>
                <c:pt idx="8">
                  <c:v>0</c:v>
                </c:pt>
                <c:pt idx="9">
                  <c:v>0</c:v>
                </c:pt>
                <c:pt idx="10">
                  <c:v>0</c:v>
                </c:pt>
                <c:pt idx="11">
                  <c:v>1</c:v>
                </c:pt>
                <c:pt idx="12">
                  <c:v>0.5714285714285714</c:v>
                </c:pt>
              </c:numCache>
            </c:numRef>
          </c:val>
          <c:extLst>
            <c:ext xmlns:c16="http://schemas.microsoft.com/office/drawing/2014/chart" uri="{C3380CC4-5D6E-409C-BE32-E72D297353CC}">
              <c16:uniqueId val="{00000000-0585-4A64-9F1E-5762CA4D95AC}"/>
            </c:ext>
          </c:extLst>
        </c:ser>
        <c:ser>
          <c:idx val="1"/>
          <c:order val="1"/>
          <c:tx>
            <c:strRef>
              <c:f>'DE11'!$C$25</c:f>
              <c:strCache>
                <c:ptCount val="1"/>
                <c:pt idx="0">
                  <c:v>Meta Vigencia</c:v>
                </c:pt>
              </c:strCache>
            </c:strRef>
          </c:tx>
          <c:spPr>
            <a:solidFill>
              <a:srgbClr val="FF420E"/>
            </a:solidFill>
            <a:ln w="25400">
              <a:noFill/>
            </a:ln>
          </c:spPr>
          <c:invertIfNegative val="0"/>
          <c:cat>
            <c:strRef>
              <c:f>'DE11'!$A$26:$A$38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'DE11'!$C$26:$C$38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0585-4A64-9F1E-5762CA4D95A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'DE11'!$D$25</c:f>
              <c:strCache>
                <c:ptCount val="1"/>
                <c:pt idx="0">
                  <c:v>Meta - Rango</c:v>
                </c:pt>
              </c:strCache>
            </c:strRef>
          </c:tx>
          <c:spPr>
            <a:ln w="38100">
              <a:solidFill>
                <a:srgbClr val="FFD320"/>
              </a:solidFill>
              <a:prstDash val="solid"/>
            </a:ln>
          </c:spPr>
          <c:marker>
            <c:symbol val="none"/>
          </c:marker>
          <c:cat>
            <c:strRef>
              <c:f>'DE11'!$A$26:$A$38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0585-4A64-9F1E-5762CA4D95A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'DE13'!$B$25</c:f>
              <c:strCache>
                <c:ptCount val="1"/>
                <c:pt idx="0">
                  <c:v>Datos</c:v>
                </c:pt>
              </c:strCache>
            </c:strRef>
          </c:tx>
          <c:spPr>
            <a:solidFill>
              <a:srgbClr val="004586"/>
            </a:solidFill>
            <a:ln w="25400">
              <a:noFill/>
            </a:ln>
          </c:spPr>
          <c:invertIfNegative val="0"/>
          <c:cat>
            <c:strRef>
              <c:f>'DE13'!$A$26:$A$38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'DE13'!$B$26:$B$38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706F-4969-825C-D9F1C0A337BA}"/>
            </c:ext>
          </c:extLst>
        </c:ser>
        <c:ser>
          <c:idx val="1"/>
          <c:order val="1"/>
          <c:tx>
            <c:strRef>
              <c:f>'DE13'!$C$25</c:f>
              <c:strCache>
                <c:ptCount val="1"/>
                <c:pt idx="0">
                  <c:v>Meta Vigencia</c:v>
                </c:pt>
              </c:strCache>
            </c:strRef>
          </c:tx>
          <c:spPr>
            <a:solidFill>
              <a:srgbClr val="FF420E"/>
            </a:solidFill>
            <a:ln w="25400">
              <a:noFill/>
            </a:ln>
          </c:spPr>
          <c:invertIfNegative val="0"/>
          <c:cat>
            <c:strRef>
              <c:f>'DE13'!$A$26:$A$38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'DE13'!$C$26:$C$38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706F-4969-825C-D9F1C0A337B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'DE13'!$D$25</c:f>
              <c:strCache>
                <c:ptCount val="1"/>
                <c:pt idx="0">
                  <c:v>Meta - Rango</c:v>
                </c:pt>
              </c:strCache>
            </c:strRef>
          </c:tx>
          <c:spPr>
            <a:ln w="38100">
              <a:solidFill>
                <a:srgbClr val="FFD320"/>
              </a:solidFill>
              <a:prstDash val="solid"/>
            </a:ln>
          </c:spPr>
          <c:marker>
            <c:symbol val="none"/>
          </c:marker>
          <c:cat>
            <c:strRef>
              <c:f>'DE13'!$A$26:$A$38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'DE13'!$D$26:$D$38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06F-4969-825C-D9F1C0A337B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'DE14'!$B$25</c:f>
              <c:strCache>
                <c:ptCount val="1"/>
                <c:pt idx="0">
                  <c:v>Datos</c:v>
                </c:pt>
              </c:strCache>
            </c:strRef>
          </c:tx>
          <c:spPr>
            <a:solidFill>
              <a:srgbClr val="004586"/>
            </a:solidFill>
            <a:ln w="25400">
              <a:noFill/>
            </a:ln>
          </c:spPr>
          <c:invertIfNegative val="0"/>
          <c:cat>
            <c:strRef>
              <c:f>'DE14'!$A$26:$A$38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'DE14'!$B$26:$B$38</c:f>
              <c:numCache>
                <c:formatCode>0%</c:formatCode>
                <c:ptCount val="13"/>
                <c:pt idx="0">
                  <c:v>0</c:v>
                </c:pt>
                <c:pt idx="1">
                  <c:v>0</c:v>
                </c:pt>
                <c:pt idx="2">
                  <c:v>1</c:v>
                </c:pt>
                <c:pt idx="3">
                  <c:v>0</c:v>
                </c:pt>
                <c:pt idx="4">
                  <c:v>0</c:v>
                </c:pt>
                <c:pt idx="5">
                  <c:v>0.2</c:v>
                </c:pt>
                <c:pt idx="6">
                  <c:v>0</c:v>
                </c:pt>
                <c:pt idx="7">
                  <c:v>0</c:v>
                </c:pt>
                <c:pt idx="8">
                  <c:v>0.75</c:v>
                </c:pt>
                <c:pt idx="9">
                  <c:v>0</c:v>
                </c:pt>
                <c:pt idx="10">
                  <c:v>0</c:v>
                </c:pt>
                <c:pt idx="11">
                  <c:v>1</c:v>
                </c:pt>
                <c:pt idx="12">
                  <c:v>0.52631578947368418</c:v>
                </c:pt>
              </c:numCache>
            </c:numRef>
          </c:val>
          <c:extLst>
            <c:ext xmlns:c16="http://schemas.microsoft.com/office/drawing/2014/chart" uri="{C3380CC4-5D6E-409C-BE32-E72D297353CC}">
              <c16:uniqueId val="{00000000-0FF8-4FF7-BB1C-7A74F0D31613}"/>
            </c:ext>
          </c:extLst>
        </c:ser>
        <c:ser>
          <c:idx val="1"/>
          <c:order val="1"/>
          <c:tx>
            <c:strRef>
              <c:f>'DE14'!$C$25</c:f>
              <c:strCache>
                <c:ptCount val="1"/>
                <c:pt idx="0">
                  <c:v>Meta Vigencia</c:v>
                </c:pt>
              </c:strCache>
            </c:strRef>
          </c:tx>
          <c:spPr>
            <a:solidFill>
              <a:srgbClr val="FF420E"/>
            </a:solidFill>
            <a:ln w="25400">
              <a:noFill/>
            </a:ln>
          </c:spPr>
          <c:invertIfNegative val="0"/>
          <c:cat>
            <c:strRef>
              <c:f>'DE14'!$A$26:$A$38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'DE14'!$C$26:$C$38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0FF8-4FF7-BB1C-7A74F0D3161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'DE14'!$D$25</c:f>
              <c:strCache>
                <c:ptCount val="1"/>
                <c:pt idx="0">
                  <c:v>Meta - Rango</c:v>
                </c:pt>
              </c:strCache>
            </c:strRef>
          </c:tx>
          <c:spPr>
            <a:ln w="38100">
              <a:solidFill>
                <a:srgbClr val="FFD320"/>
              </a:solidFill>
              <a:prstDash val="solid"/>
            </a:ln>
          </c:spPr>
          <c:marker>
            <c:symbol val="none"/>
          </c:marker>
          <c:cat>
            <c:strRef>
              <c:f>'DE14'!$A$26:$A$38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0FF8-4FF7-BB1C-7A74F0D3161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'DI07'!$B$25</c:f>
              <c:strCache>
                <c:ptCount val="1"/>
                <c:pt idx="0">
                  <c:v>Datos</c:v>
                </c:pt>
              </c:strCache>
            </c:strRef>
          </c:tx>
          <c:spPr>
            <a:solidFill>
              <a:srgbClr val="004586"/>
            </a:solidFill>
            <a:ln w="25400">
              <a:noFill/>
            </a:ln>
          </c:spPr>
          <c:invertIfNegative val="0"/>
          <c:cat>
            <c:strRef>
              <c:f>'DI07'!$A$26:$A$38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'DI07'!$B$26:$B$38</c:f>
              <c:numCache>
                <c:formatCode>0%</c:formatCode>
                <c:ptCount val="13"/>
                <c:pt idx="0">
                  <c:v>0</c:v>
                </c:pt>
                <c:pt idx="1">
                  <c:v>0</c:v>
                </c:pt>
                <c:pt idx="2">
                  <c:v>0.8</c:v>
                </c:pt>
                <c:pt idx="3">
                  <c:v>0</c:v>
                </c:pt>
                <c:pt idx="4">
                  <c:v>0</c:v>
                </c:pt>
                <c:pt idx="5">
                  <c:v>0.29268292682926828</c:v>
                </c:pt>
                <c:pt idx="6">
                  <c:v>0</c:v>
                </c:pt>
                <c:pt idx="7">
                  <c:v>0</c:v>
                </c:pt>
                <c:pt idx="8">
                  <c:v>0.70731707317073167</c:v>
                </c:pt>
                <c:pt idx="9">
                  <c:v>0</c:v>
                </c:pt>
                <c:pt idx="10">
                  <c:v>0</c:v>
                </c:pt>
                <c:pt idx="11">
                  <c:v>1</c:v>
                </c:pt>
                <c:pt idx="12">
                  <c:v>0.5757575757575758</c:v>
                </c:pt>
              </c:numCache>
            </c:numRef>
          </c:val>
          <c:extLst>
            <c:ext xmlns:c16="http://schemas.microsoft.com/office/drawing/2014/chart" uri="{C3380CC4-5D6E-409C-BE32-E72D297353CC}">
              <c16:uniqueId val="{00000000-01BD-4095-A70E-0851A46DC8C7}"/>
            </c:ext>
          </c:extLst>
        </c:ser>
        <c:ser>
          <c:idx val="1"/>
          <c:order val="1"/>
          <c:tx>
            <c:strRef>
              <c:f>'DI07'!$C$25</c:f>
              <c:strCache>
                <c:ptCount val="1"/>
                <c:pt idx="0">
                  <c:v>Meta Vigencia</c:v>
                </c:pt>
              </c:strCache>
            </c:strRef>
          </c:tx>
          <c:spPr>
            <a:solidFill>
              <a:srgbClr val="FF420E"/>
            </a:solidFill>
            <a:ln w="25400">
              <a:noFill/>
            </a:ln>
          </c:spPr>
          <c:invertIfNegative val="0"/>
          <c:cat>
            <c:strRef>
              <c:f>'DI07'!$A$26:$A$38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'DI07'!$C$26:$C$38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01BD-4095-A70E-0851A46DC8C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'DI07'!$D$25</c:f>
              <c:strCache>
                <c:ptCount val="1"/>
                <c:pt idx="0">
                  <c:v>Meta - Rango</c:v>
                </c:pt>
              </c:strCache>
            </c:strRef>
          </c:tx>
          <c:spPr>
            <a:ln w="38100">
              <a:solidFill>
                <a:srgbClr val="FFD320"/>
              </a:solidFill>
              <a:prstDash val="solid"/>
            </a:ln>
          </c:spPr>
          <c:marker>
            <c:symbol val="none"/>
          </c:marker>
          <c:cat>
            <c:strRef>
              <c:f>'DI07'!$A$26:$A$38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'DI07'!$D$26:$D$38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01BD-4095-A70E-0851A46DC8C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'CT30'!$B$25</c:f>
              <c:strCache>
                <c:ptCount val="1"/>
                <c:pt idx="0">
                  <c:v>Datos</c:v>
                </c:pt>
              </c:strCache>
            </c:strRef>
          </c:tx>
          <c:spPr>
            <a:solidFill>
              <a:srgbClr val="004586"/>
            </a:solidFill>
            <a:ln w="25400">
              <a:noFill/>
            </a:ln>
          </c:spPr>
          <c:invertIfNegative val="0"/>
          <c:cat>
            <c:strRef>
              <c:f>'CT30'!$A$26:$A$38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'CT30'!$B$26:$B$38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0EFA-4E98-A083-00ECC6B4F1A2}"/>
            </c:ext>
          </c:extLst>
        </c:ser>
        <c:ser>
          <c:idx val="1"/>
          <c:order val="1"/>
          <c:tx>
            <c:strRef>
              <c:f>'CT30'!$C$25</c:f>
              <c:strCache>
                <c:ptCount val="1"/>
                <c:pt idx="0">
                  <c:v>Meta Vigencia</c:v>
                </c:pt>
              </c:strCache>
            </c:strRef>
          </c:tx>
          <c:spPr>
            <a:solidFill>
              <a:srgbClr val="FF420E"/>
            </a:solidFill>
            <a:ln w="25400">
              <a:noFill/>
            </a:ln>
          </c:spPr>
          <c:invertIfNegative val="0"/>
          <c:cat>
            <c:strRef>
              <c:f>'CT30'!$A$26:$A$38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'CT30'!$C$26:$C$38</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0EFA-4E98-A083-00ECC6B4F1A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'CT30'!$D$25</c:f>
              <c:strCache>
                <c:ptCount val="1"/>
                <c:pt idx="0">
                  <c:v>Meta - Rango</c:v>
                </c:pt>
              </c:strCache>
            </c:strRef>
          </c:tx>
          <c:spPr>
            <a:ln w="38100">
              <a:solidFill>
                <a:srgbClr val="FFD320"/>
              </a:solidFill>
              <a:prstDash val="solid"/>
            </a:ln>
          </c:spPr>
          <c:marker>
            <c:symbol val="none"/>
          </c:marker>
          <c:cat>
            <c:strRef>
              <c:f>'CT30'!$A$26:$A$38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'CT30'!$D$26:$D$38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0EFA-4E98-A083-00ECC6B4F1A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'DI09'!$B$25</c:f>
              <c:strCache>
                <c:ptCount val="1"/>
                <c:pt idx="0">
                  <c:v>Datos</c:v>
                </c:pt>
              </c:strCache>
            </c:strRef>
          </c:tx>
          <c:spPr>
            <a:solidFill>
              <a:srgbClr val="004586"/>
            </a:solidFill>
            <a:ln w="25400">
              <a:noFill/>
            </a:ln>
          </c:spPr>
          <c:invertIfNegative val="0"/>
          <c:cat>
            <c:strRef>
              <c:f>'DI09'!$A$26:$A$38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'DI09'!$B$26:$B$38</c:f>
              <c:numCache>
                <c:formatCode>0%</c:formatCode>
                <c:ptCount val="13"/>
                <c:pt idx="0">
                  <c:v>0</c:v>
                </c:pt>
                <c:pt idx="1">
                  <c:v>0</c:v>
                </c:pt>
                <c:pt idx="2">
                  <c:v>1</c:v>
                </c:pt>
                <c:pt idx="3">
                  <c:v>0</c:v>
                </c:pt>
                <c:pt idx="4">
                  <c:v>0</c:v>
                </c:pt>
                <c:pt idx="5">
                  <c:v>0.14285714285714285</c:v>
                </c:pt>
                <c:pt idx="6">
                  <c:v>0</c:v>
                </c:pt>
                <c:pt idx="7">
                  <c:v>0</c:v>
                </c:pt>
                <c:pt idx="8">
                  <c:v>0.5714285714285714</c:v>
                </c:pt>
                <c:pt idx="9">
                  <c:v>0</c:v>
                </c:pt>
                <c:pt idx="10">
                  <c:v>0</c:v>
                </c:pt>
                <c:pt idx="11">
                  <c:v>1</c:v>
                </c:pt>
                <c:pt idx="12">
                  <c:v>0.51351351351351349</c:v>
                </c:pt>
              </c:numCache>
            </c:numRef>
          </c:val>
          <c:extLst>
            <c:ext xmlns:c16="http://schemas.microsoft.com/office/drawing/2014/chart" uri="{C3380CC4-5D6E-409C-BE32-E72D297353CC}">
              <c16:uniqueId val="{00000000-4CA5-4B69-B1E6-BA955EA83482}"/>
            </c:ext>
          </c:extLst>
        </c:ser>
        <c:ser>
          <c:idx val="1"/>
          <c:order val="1"/>
          <c:tx>
            <c:strRef>
              <c:f>'DI09'!$C$25</c:f>
              <c:strCache>
                <c:ptCount val="1"/>
                <c:pt idx="0">
                  <c:v>Meta Vigencia</c:v>
                </c:pt>
              </c:strCache>
            </c:strRef>
          </c:tx>
          <c:spPr>
            <a:solidFill>
              <a:srgbClr val="FF420E"/>
            </a:solidFill>
            <a:ln w="25400">
              <a:noFill/>
            </a:ln>
          </c:spPr>
          <c:invertIfNegative val="0"/>
          <c:cat>
            <c:strRef>
              <c:f>'DI09'!$A$26:$A$38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'DI09'!$C$26:$C$38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4CA5-4B69-B1E6-BA955EA8348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'DI09'!$D$25</c:f>
              <c:strCache>
                <c:ptCount val="1"/>
                <c:pt idx="0">
                  <c:v>Meta - Rango</c:v>
                </c:pt>
              </c:strCache>
            </c:strRef>
          </c:tx>
          <c:spPr>
            <a:ln w="38100">
              <a:solidFill>
                <a:srgbClr val="FFD320"/>
              </a:solidFill>
              <a:prstDash val="solid"/>
            </a:ln>
          </c:spPr>
          <c:marker>
            <c:symbol val="none"/>
          </c:marker>
          <c:cat>
            <c:strRef>
              <c:f>'DI09'!$A$26:$A$38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'DI09'!$D$26:$D$38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CA5-4B69-B1E6-BA955EA8348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'DI10'!$B$25</c:f>
              <c:strCache>
                <c:ptCount val="1"/>
                <c:pt idx="0">
                  <c:v>Datos</c:v>
                </c:pt>
              </c:strCache>
            </c:strRef>
          </c:tx>
          <c:spPr>
            <a:solidFill>
              <a:srgbClr val="004586"/>
            </a:solidFill>
            <a:ln w="25400">
              <a:noFill/>
            </a:ln>
          </c:spPr>
          <c:invertIfNegative val="0"/>
          <c:cat>
            <c:strRef>
              <c:f>'DI10'!$A$26:$A$38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'DI10'!$B$26:$B$38</c:f>
              <c:numCache>
                <c:formatCode>0%</c:formatCode>
                <c:ptCount val="13"/>
                <c:pt idx="0">
                  <c:v>0</c:v>
                </c:pt>
                <c:pt idx="1">
                  <c:v>0</c:v>
                </c:pt>
                <c:pt idx="2">
                  <c:v>0</c:v>
                </c:pt>
                <c:pt idx="3">
                  <c:v>0</c:v>
                </c:pt>
                <c:pt idx="4">
                  <c:v>0</c:v>
                </c:pt>
                <c:pt idx="5">
                  <c:v>0.23076923076923078</c:v>
                </c:pt>
                <c:pt idx="6">
                  <c:v>0</c:v>
                </c:pt>
                <c:pt idx="7">
                  <c:v>0</c:v>
                </c:pt>
                <c:pt idx="8">
                  <c:v>0.75</c:v>
                </c:pt>
                <c:pt idx="9">
                  <c:v>0</c:v>
                </c:pt>
                <c:pt idx="10">
                  <c:v>0</c:v>
                </c:pt>
                <c:pt idx="11">
                  <c:v>1</c:v>
                </c:pt>
                <c:pt idx="12">
                  <c:v>0.55172413793103448</c:v>
                </c:pt>
              </c:numCache>
            </c:numRef>
          </c:val>
          <c:extLst>
            <c:ext xmlns:c16="http://schemas.microsoft.com/office/drawing/2014/chart" uri="{C3380CC4-5D6E-409C-BE32-E72D297353CC}">
              <c16:uniqueId val="{00000000-996D-446D-A6A7-B74A9DB230CB}"/>
            </c:ext>
          </c:extLst>
        </c:ser>
        <c:ser>
          <c:idx val="1"/>
          <c:order val="1"/>
          <c:tx>
            <c:strRef>
              <c:f>'DI10'!$C$25</c:f>
              <c:strCache>
                <c:ptCount val="1"/>
                <c:pt idx="0">
                  <c:v>Meta Vigencia</c:v>
                </c:pt>
              </c:strCache>
            </c:strRef>
          </c:tx>
          <c:spPr>
            <a:solidFill>
              <a:srgbClr val="FF420E"/>
            </a:solidFill>
            <a:ln w="25400">
              <a:noFill/>
            </a:ln>
          </c:spPr>
          <c:invertIfNegative val="0"/>
          <c:cat>
            <c:strRef>
              <c:f>'DI10'!$A$26:$A$38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'DI10'!$C$26:$C$38</c:f>
              <c:numCache>
                <c:formatCode>0%</c:formatCode>
                <c:ptCount val="13"/>
                <c:pt idx="0">
                  <c:v>0</c:v>
                </c:pt>
                <c:pt idx="1">
                  <c:v>0</c:v>
                </c:pt>
                <c:pt idx="2">
                  <c:v>0</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996D-446D-A6A7-B74A9DB230C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'DI10'!$D$25</c:f>
              <c:strCache>
                <c:ptCount val="1"/>
                <c:pt idx="0">
                  <c:v>Meta - Rango</c:v>
                </c:pt>
              </c:strCache>
            </c:strRef>
          </c:tx>
          <c:spPr>
            <a:ln w="38100">
              <a:solidFill>
                <a:srgbClr val="FFD320"/>
              </a:solidFill>
              <a:prstDash val="solid"/>
            </a:ln>
          </c:spPr>
          <c:marker>
            <c:symbol val="none"/>
          </c:marker>
          <c:cat>
            <c:strRef>
              <c:f>'DI10'!$A$26:$A$38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'DI10'!$D$26:$D$38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96D-446D-A6A7-B74A9DB230C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'DI31'!$B$25</c:f>
              <c:strCache>
                <c:ptCount val="1"/>
                <c:pt idx="0">
                  <c:v>Datos</c:v>
                </c:pt>
              </c:strCache>
            </c:strRef>
          </c:tx>
          <c:spPr>
            <a:solidFill>
              <a:srgbClr val="004586"/>
            </a:solidFill>
            <a:ln w="25400">
              <a:noFill/>
            </a:ln>
          </c:spPr>
          <c:invertIfNegative val="0"/>
          <c:cat>
            <c:strRef>
              <c:f>'DI31'!$A$26:$A$38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'DI31'!$B$26:$B$38</c:f>
              <c:numCache>
                <c:formatCode>0%</c:formatCode>
                <c:ptCount val="13"/>
                <c:pt idx="0">
                  <c:v>0</c:v>
                </c:pt>
                <c:pt idx="1">
                  <c:v>0</c:v>
                </c:pt>
                <c:pt idx="2">
                  <c:v>0.25</c:v>
                </c:pt>
                <c:pt idx="3">
                  <c:v>0</c:v>
                </c:pt>
                <c:pt idx="4">
                  <c:v>0</c:v>
                </c:pt>
                <c:pt idx="5">
                  <c:v>0.33333333333333331</c:v>
                </c:pt>
                <c:pt idx="6">
                  <c:v>0</c:v>
                </c:pt>
                <c:pt idx="7">
                  <c:v>0</c:v>
                </c:pt>
                <c:pt idx="8">
                  <c:v>0</c:v>
                </c:pt>
                <c:pt idx="9">
                  <c:v>0</c:v>
                </c:pt>
                <c:pt idx="10">
                  <c:v>0</c:v>
                </c:pt>
                <c:pt idx="11">
                  <c:v>1</c:v>
                </c:pt>
                <c:pt idx="12">
                  <c:v>0.32</c:v>
                </c:pt>
              </c:numCache>
            </c:numRef>
          </c:val>
          <c:extLst>
            <c:ext xmlns:c16="http://schemas.microsoft.com/office/drawing/2014/chart" uri="{C3380CC4-5D6E-409C-BE32-E72D297353CC}">
              <c16:uniqueId val="{00000000-8214-4FA5-A6D1-BEE8BAAACFFC}"/>
            </c:ext>
          </c:extLst>
        </c:ser>
        <c:ser>
          <c:idx val="1"/>
          <c:order val="1"/>
          <c:tx>
            <c:strRef>
              <c:f>'DI31'!$C$25</c:f>
              <c:strCache>
                <c:ptCount val="1"/>
                <c:pt idx="0">
                  <c:v>Meta Vigencia</c:v>
                </c:pt>
              </c:strCache>
            </c:strRef>
          </c:tx>
          <c:spPr>
            <a:solidFill>
              <a:srgbClr val="FF420E"/>
            </a:solidFill>
            <a:ln w="25400">
              <a:noFill/>
            </a:ln>
          </c:spPr>
          <c:invertIfNegative val="0"/>
          <c:cat>
            <c:strRef>
              <c:f>'DI31'!$A$26:$A$38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'DI31'!$C$26:$C$38</c:f>
              <c:numCache>
                <c:formatCode>0%</c:formatCode>
                <c:ptCount val="13"/>
                <c:pt idx="0">
                  <c:v>0</c:v>
                </c:pt>
                <c:pt idx="1">
                  <c:v>0</c:v>
                </c:pt>
                <c:pt idx="2">
                  <c:v>1</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8214-4FA5-A6D1-BEE8BAAACFF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'DI31'!$D$25</c:f>
              <c:strCache>
                <c:ptCount val="1"/>
                <c:pt idx="0">
                  <c:v>Meta - Rango</c:v>
                </c:pt>
              </c:strCache>
            </c:strRef>
          </c:tx>
          <c:spPr>
            <a:ln w="38100">
              <a:solidFill>
                <a:srgbClr val="FFD320"/>
              </a:solidFill>
              <a:prstDash val="solid"/>
            </a:ln>
          </c:spPr>
          <c:marker>
            <c:symbol val="none"/>
          </c:marker>
          <c:cat>
            <c:strRef>
              <c:f>'DI31'!$A$26:$A$38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8214-4FA5-A6D1-BEE8BAAACFF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'DI32'!$B$25</c:f>
              <c:strCache>
                <c:ptCount val="1"/>
                <c:pt idx="0">
                  <c:v>Datos</c:v>
                </c:pt>
              </c:strCache>
            </c:strRef>
          </c:tx>
          <c:spPr>
            <a:solidFill>
              <a:srgbClr val="004586"/>
            </a:solidFill>
            <a:ln w="25400">
              <a:noFill/>
            </a:ln>
          </c:spPr>
          <c:invertIfNegative val="0"/>
          <c:cat>
            <c:strRef>
              <c:f>'DI32'!$A$26:$A$38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'DI32'!$B$26:$B$38</c:f>
              <c:numCache>
                <c:formatCode>0%</c:formatCode>
                <c:ptCount val="13"/>
                <c:pt idx="0">
                  <c:v>0</c:v>
                </c:pt>
                <c:pt idx="1">
                  <c:v>0</c:v>
                </c:pt>
                <c:pt idx="2">
                  <c:v>0.25</c:v>
                </c:pt>
                <c:pt idx="3">
                  <c:v>0</c:v>
                </c:pt>
                <c:pt idx="4">
                  <c:v>0</c:v>
                </c:pt>
                <c:pt idx="5">
                  <c:v>8.3333333333333329E-2</c:v>
                </c:pt>
                <c:pt idx="6">
                  <c:v>0</c:v>
                </c:pt>
                <c:pt idx="7">
                  <c:v>0</c:v>
                </c:pt>
                <c:pt idx="8">
                  <c:v>1</c:v>
                </c:pt>
                <c:pt idx="9">
                  <c:v>0</c:v>
                </c:pt>
                <c:pt idx="10">
                  <c:v>0</c:v>
                </c:pt>
                <c:pt idx="11">
                  <c:v>1</c:v>
                </c:pt>
                <c:pt idx="12">
                  <c:v>0.25925925925925924</c:v>
                </c:pt>
              </c:numCache>
            </c:numRef>
          </c:val>
          <c:extLst>
            <c:ext xmlns:c16="http://schemas.microsoft.com/office/drawing/2014/chart" uri="{C3380CC4-5D6E-409C-BE32-E72D297353CC}">
              <c16:uniqueId val="{00000000-9F75-4B76-9EF9-B0F8A46559BA}"/>
            </c:ext>
          </c:extLst>
        </c:ser>
        <c:ser>
          <c:idx val="1"/>
          <c:order val="1"/>
          <c:tx>
            <c:strRef>
              <c:f>'DI32'!$C$25</c:f>
              <c:strCache>
                <c:ptCount val="1"/>
                <c:pt idx="0">
                  <c:v>Meta Vigencia</c:v>
                </c:pt>
              </c:strCache>
            </c:strRef>
          </c:tx>
          <c:spPr>
            <a:solidFill>
              <a:srgbClr val="FF420E"/>
            </a:solidFill>
            <a:ln w="25400">
              <a:noFill/>
            </a:ln>
          </c:spPr>
          <c:invertIfNegative val="0"/>
          <c:cat>
            <c:strRef>
              <c:f>'DI32'!$A$26:$A$38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'DI32'!$C$26:$C$38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9F75-4B76-9EF9-B0F8A46559B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'DI32'!$D$25</c:f>
              <c:strCache>
                <c:ptCount val="1"/>
                <c:pt idx="0">
                  <c:v>Meta - Rango</c:v>
                </c:pt>
              </c:strCache>
            </c:strRef>
          </c:tx>
          <c:spPr>
            <a:ln w="38100">
              <a:solidFill>
                <a:srgbClr val="FFD320"/>
              </a:solidFill>
              <a:prstDash val="solid"/>
            </a:ln>
          </c:spPr>
          <c:marker>
            <c:symbol val="none"/>
          </c:marker>
          <c:cat>
            <c:strRef>
              <c:f>'DI32'!$A$26:$A$38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F75-4B76-9EF9-B0F8A46559B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'DI34'!$B$25</c:f>
              <c:strCache>
                <c:ptCount val="1"/>
                <c:pt idx="0">
                  <c:v>Datos</c:v>
                </c:pt>
              </c:strCache>
            </c:strRef>
          </c:tx>
          <c:spPr>
            <a:solidFill>
              <a:srgbClr val="004586"/>
            </a:solidFill>
            <a:ln w="25400">
              <a:noFill/>
            </a:ln>
          </c:spPr>
          <c:invertIfNegative val="0"/>
          <c:cat>
            <c:strRef>
              <c:f>'DI34'!$A$26:$A$38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'DI34'!$B$26:$B$38</c:f>
              <c:numCache>
                <c:formatCode>0%</c:formatCode>
                <c:ptCount val="13"/>
                <c:pt idx="0">
                  <c:v>0</c:v>
                </c:pt>
                <c:pt idx="1">
                  <c:v>0</c:v>
                </c:pt>
                <c:pt idx="2">
                  <c:v>0</c:v>
                </c:pt>
                <c:pt idx="3">
                  <c:v>0</c:v>
                </c:pt>
                <c:pt idx="4">
                  <c:v>0</c:v>
                </c:pt>
                <c:pt idx="5">
                  <c:v>0</c:v>
                </c:pt>
                <c:pt idx="6">
                  <c:v>0</c:v>
                </c:pt>
                <c:pt idx="7">
                  <c:v>0</c:v>
                </c:pt>
                <c:pt idx="8">
                  <c:v>0</c:v>
                </c:pt>
                <c:pt idx="9">
                  <c:v>0</c:v>
                </c:pt>
                <c:pt idx="10">
                  <c:v>1</c:v>
                </c:pt>
                <c:pt idx="11">
                  <c:v>0</c:v>
                </c:pt>
                <c:pt idx="12">
                  <c:v>1</c:v>
                </c:pt>
              </c:numCache>
            </c:numRef>
          </c:val>
          <c:extLst>
            <c:ext xmlns:c16="http://schemas.microsoft.com/office/drawing/2014/chart" uri="{C3380CC4-5D6E-409C-BE32-E72D297353CC}">
              <c16:uniqueId val="{00000000-CD7B-4BB3-898D-B004F0F90DE4}"/>
            </c:ext>
          </c:extLst>
        </c:ser>
        <c:ser>
          <c:idx val="1"/>
          <c:order val="1"/>
          <c:tx>
            <c:strRef>
              <c:f>'DI34'!$C$25</c:f>
              <c:strCache>
                <c:ptCount val="1"/>
                <c:pt idx="0">
                  <c:v>Meta Vigencia</c:v>
                </c:pt>
              </c:strCache>
            </c:strRef>
          </c:tx>
          <c:spPr>
            <a:solidFill>
              <a:srgbClr val="FF420E"/>
            </a:solidFill>
            <a:ln w="25400">
              <a:noFill/>
            </a:ln>
          </c:spPr>
          <c:invertIfNegative val="0"/>
          <c:cat>
            <c:strRef>
              <c:f>'DI34'!$A$26:$A$38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'DI34'!$C$26:$C$38</c:f>
              <c:numCache>
                <c:formatCode>0%</c:formatCode>
                <c:ptCount val="13"/>
                <c:pt idx="0">
                  <c:v>0</c:v>
                </c:pt>
                <c:pt idx="1">
                  <c:v>0</c:v>
                </c:pt>
                <c:pt idx="2">
                  <c:v>0</c:v>
                </c:pt>
                <c:pt idx="3">
                  <c:v>0</c:v>
                </c:pt>
                <c:pt idx="4">
                  <c:v>0</c:v>
                </c:pt>
                <c:pt idx="5">
                  <c:v>0</c:v>
                </c:pt>
                <c:pt idx="6">
                  <c:v>0</c:v>
                </c:pt>
                <c:pt idx="7">
                  <c:v>0</c:v>
                </c:pt>
                <c:pt idx="8">
                  <c:v>0</c:v>
                </c:pt>
                <c:pt idx="9">
                  <c:v>0</c:v>
                </c:pt>
                <c:pt idx="10">
                  <c:v>1</c:v>
                </c:pt>
                <c:pt idx="11">
                  <c:v>0</c:v>
                </c:pt>
                <c:pt idx="12">
                  <c:v>1</c:v>
                </c:pt>
              </c:numCache>
            </c:numRef>
          </c:val>
          <c:extLst>
            <c:ext xmlns:c16="http://schemas.microsoft.com/office/drawing/2014/chart" uri="{C3380CC4-5D6E-409C-BE32-E72D297353CC}">
              <c16:uniqueId val="{00000001-CD7B-4BB3-898D-B004F0F90DE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'DI34'!$D$25</c:f>
              <c:strCache>
                <c:ptCount val="1"/>
                <c:pt idx="0">
                  <c:v>Meta - Rango</c:v>
                </c:pt>
              </c:strCache>
            </c:strRef>
          </c:tx>
          <c:spPr>
            <a:ln w="38100">
              <a:solidFill>
                <a:srgbClr val="FFD320"/>
              </a:solidFill>
              <a:prstDash val="solid"/>
            </a:ln>
          </c:spPr>
          <c:marker>
            <c:symbol val="none"/>
          </c:marker>
          <c:cat>
            <c:strRef>
              <c:f>'DI34'!$A$26:$A$38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CD7B-4BB3-898D-B004F0F90DE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'GJ02'!$B$25</c:f>
              <c:strCache>
                <c:ptCount val="1"/>
                <c:pt idx="0">
                  <c:v>Datos</c:v>
                </c:pt>
              </c:strCache>
            </c:strRef>
          </c:tx>
          <c:spPr>
            <a:solidFill>
              <a:srgbClr val="004586"/>
            </a:solidFill>
            <a:ln w="25400">
              <a:noFill/>
            </a:ln>
          </c:spPr>
          <c:invertIfNegative val="0"/>
          <c:cat>
            <c:strRef>
              <c:f>'GJ02'!$A$26:$A$38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'GJ02'!$B$26:$B$38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1B11-4A49-840A-1B86432C85DB}"/>
            </c:ext>
          </c:extLst>
        </c:ser>
        <c:ser>
          <c:idx val="1"/>
          <c:order val="1"/>
          <c:tx>
            <c:strRef>
              <c:f>'GJ02'!$C$25</c:f>
              <c:strCache>
                <c:ptCount val="1"/>
                <c:pt idx="0">
                  <c:v>Meta Vigencia</c:v>
                </c:pt>
              </c:strCache>
            </c:strRef>
          </c:tx>
          <c:spPr>
            <a:solidFill>
              <a:srgbClr val="FF420E"/>
            </a:solidFill>
            <a:ln w="25400">
              <a:noFill/>
            </a:ln>
          </c:spPr>
          <c:invertIfNegative val="0"/>
          <c:cat>
            <c:strRef>
              <c:f>'GJ02'!$A$26:$A$38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'GJ02'!$C$26:$C$38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1B11-4A49-840A-1B86432C85D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'GJ02'!$D$25</c:f>
              <c:strCache>
                <c:ptCount val="1"/>
                <c:pt idx="0">
                  <c:v>Meta - Rango</c:v>
                </c:pt>
              </c:strCache>
            </c:strRef>
          </c:tx>
          <c:spPr>
            <a:ln w="38100">
              <a:solidFill>
                <a:srgbClr val="FFD320"/>
              </a:solidFill>
              <a:prstDash val="solid"/>
            </a:ln>
          </c:spPr>
          <c:marker>
            <c:symbol val="none"/>
          </c:marker>
          <c:cat>
            <c:strRef>
              <c:f>'GJ02'!$A$26:$A$38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'GJ02'!$D$26:$D$38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B11-4A49-840A-1B86432C85D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'GJ04'!$B$25</c:f>
              <c:strCache>
                <c:ptCount val="1"/>
                <c:pt idx="0">
                  <c:v>Datos</c:v>
                </c:pt>
              </c:strCache>
            </c:strRef>
          </c:tx>
          <c:spPr>
            <a:solidFill>
              <a:srgbClr val="004586"/>
            </a:solidFill>
            <a:ln w="25400">
              <a:noFill/>
            </a:ln>
          </c:spPr>
          <c:invertIfNegative val="0"/>
          <c:cat>
            <c:strRef>
              <c:f>'GJ04'!$A$26:$A$38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'GJ04'!$B$26:$B$38</c:f>
              <c:numCache>
                <c:formatCode>0%</c:formatCode>
                <c:ptCount val="13"/>
                <c:pt idx="0">
                  <c:v>0</c:v>
                </c:pt>
                <c:pt idx="1">
                  <c:v>0</c:v>
                </c:pt>
                <c:pt idx="2">
                  <c:v>0</c:v>
                </c:pt>
                <c:pt idx="3">
                  <c:v>0</c:v>
                </c:pt>
                <c:pt idx="4">
                  <c:v>0</c:v>
                </c:pt>
                <c:pt idx="5">
                  <c:v>0.64145658263305327</c:v>
                </c:pt>
                <c:pt idx="6">
                  <c:v>0</c:v>
                </c:pt>
                <c:pt idx="7">
                  <c:v>0</c:v>
                </c:pt>
                <c:pt idx="8">
                  <c:v>0</c:v>
                </c:pt>
                <c:pt idx="9">
                  <c:v>0</c:v>
                </c:pt>
                <c:pt idx="10">
                  <c:v>0</c:v>
                </c:pt>
                <c:pt idx="11">
                  <c:v>0.71028037383177567</c:v>
                </c:pt>
                <c:pt idx="12">
                  <c:v>0.67898089171974518</c:v>
                </c:pt>
              </c:numCache>
            </c:numRef>
          </c:val>
          <c:extLst>
            <c:ext xmlns:c16="http://schemas.microsoft.com/office/drawing/2014/chart" uri="{C3380CC4-5D6E-409C-BE32-E72D297353CC}">
              <c16:uniqueId val="{00000000-D11A-4A15-A98B-535958F29183}"/>
            </c:ext>
          </c:extLst>
        </c:ser>
        <c:ser>
          <c:idx val="1"/>
          <c:order val="1"/>
          <c:tx>
            <c:strRef>
              <c:f>'GJ04'!$C$25</c:f>
              <c:strCache>
                <c:ptCount val="1"/>
                <c:pt idx="0">
                  <c:v>Meta Vigencia</c:v>
                </c:pt>
              </c:strCache>
            </c:strRef>
          </c:tx>
          <c:spPr>
            <a:solidFill>
              <a:srgbClr val="FF420E"/>
            </a:solidFill>
            <a:ln w="25400">
              <a:noFill/>
            </a:ln>
          </c:spPr>
          <c:invertIfNegative val="0"/>
          <c:cat>
            <c:strRef>
              <c:f>'GJ04'!$A$26:$A$38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'GJ04'!$C$26:$C$38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D11A-4A15-A98B-535958F2918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'GJ04'!$D$25</c:f>
              <c:strCache>
                <c:ptCount val="1"/>
                <c:pt idx="0">
                  <c:v>Meta - Rango</c:v>
                </c:pt>
              </c:strCache>
            </c:strRef>
          </c:tx>
          <c:spPr>
            <a:ln w="38100">
              <a:solidFill>
                <a:srgbClr val="FFD320"/>
              </a:solidFill>
              <a:prstDash val="solid"/>
            </a:ln>
          </c:spPr>
          <c:marker>
            <c:symbol val="none"/>
          </c:marker>
          <c:cat>
            <c:strRef>
              <c:f>'GJ04'!$A$26:$A$38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'GJ04'!$D$26:$D$38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D11A-4A15-A98B-535958F2918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'DI36'!$B$25</c:f>
              <c:strCache>
                <c:ptCount val="1"/>
                <c:pt idx="0">
                  <c:v>Datos</c:v>
                </c:pt>
              </c:strCache>
            </c:strRef>
          </c:tx>
          <c:spPr>
            <a:solidFill>
              <a:srgbClr val="004586"/>
            </a:solidFill>
            <a:ln w="25400">
              <a:noFill/>
            </a:ln>
          </c:spPr>
          <c:invertIfNegative val="0"/>
          <c:cat>
            <c:strRef>
              <c:f>'DI36'!$A$26:$A$38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'DI36'!$B$26:$B$38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5FB5-4C32-9D57-C54040AFBFDC}"/>
            </c:ext>
          </c:extLst>
        </c:ser>
        <c:ser>
          <c:idx val="1"/>
          <c:order val="1"/>
          <c:tx>
            <c:strRef>
              <c:f>'DI36'!$C$25</c:f>
              <c:strCache>
                <c:ptCount val="1"/>
                <c:pt idx="0">
                  <c:v>Meta Vigencia</c:v>
                </c:pt>
              </c:strCache>
            </c:strRef>
          </c:tx>
          <c:spPr>
            <a:solidFill>
              <a:srgbClr val="FF420E"/>
            </a:solidFill>
            <a:ln w="25400">
              <a:noFill/>
            </a:ln>
          </c:spPr>
          <c:invertIfNegative val="0"/>
          <c:cat>
            <c:strRef>
              <c:f>'DI36'!$A$26:$A$38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'DI36'!$C$26:$C$38</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5FB5-4C32-9D57-C54040AFBFD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'DI36'!$D$25</c:f>
              <c:strCache>
                <c:ptCount val="1"/>
                <c:pt idx="0">
                  <c:v>Meta - Rango</c:v>
                </c:pt>
              </c:strCache>
            </c:strRef>
          </c:tx>
          <c:spPr>
            <a:ln w="38100">
              <a:solidFill>
                <a:srgbClr val="FFD320"/>
              </a:solidFill>
              <a:prstDash val="solid"/>
            </a:ln>
          </c:spPr>
          <c:marker>
            <c:symbol val="none"/>
          </c:marker>
          <c:cat>
            <c:strRef>
              <c:f>'DI36'!$A$26:$A$38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5FB5-4C32-9D57-C54040AFBFD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'GJ05'!$B$25</c:f>
              <c:strCache>
                <c:ptCount val="1"/>
                <c:pt idx="0">
                  <c:v>Datos</c:v>
                </c:pt>
              </c:strCache>
            </c:strRef>
          </c:tx>
          <c:spPr>
            <a:solidFill>
              <a:srgbClr val="004586"/>
            </a:solidFill>
            <a:ln w="25400">
              <a:noFill/>
            </a:ln>
          </c:spPr>
          <c:invertIfNegative val="0"/>
          <c:cat>
            <c:strRef>
              <c:f>'GJ05'!$A$26:$A$38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'GJ05'!$B$26:$B$38</c:f>
              <c:numCache>
                <c:formatCode>0%</c:formatCode>
                <c:ptCount val="13"/>
                <c:pt idx="0">
                  <c:v>0</c:v>
                </c:pt>
                <c:pt idx="1">
                  <c:v>0</c:v>
                </c:pt>
                <c:pt idx="2">
                  <c:v>0</c:v>
                </c:pt>
                <c:pt idx="3">
                  <c:v>1</c:v>
                </c:pt>
                <c:pt idx="4">
                  <c:v>0</c:v>
                </c:pt>
                <c:pt idx="5">
                  <c:v>0</c:v>
                </c:pt>
                <c:pt idx="6">
                  <c:v>1</c:v>
                </c:pt>
                <c:pt idx="7">
                  <c:v>0</c:v>
                </c:pt>
                <c:pt idx="8">
                  <c:v>0</c:v>
                </c:pt>
                <c:pt idx="9">
                  <c:v>1</c:v>
                </c:pt>
                <c:pt idx="10">
                  <c:v>0</c:v>
                </c:pt>
                <c:pt idx="11">
                  <c:v>0</c:v>
                </c:pt>
                <c:pt idx="12">
                  <c:v>1</c:v>
                </c:pt>
              </c:numCache>
            </c:numRef>
          </c:val>
          <c:extLst>
            <c:ext xmlns:c16="http://schemas.microsoft.com/office/drawing/2014/chart" uri="{C3380CC4-5D6E-409C-BE32-E72D297353CC}">
              <c16:uniqueId val="{00000000-5C40-4A7A-B389-C59103450F1A}"/>
            </c:ext>
          </c:extLst>
        </c:ser>
        <c:ser>
          <c:idx val="1"/>
          <c:order val="1"/>
          <c:tx>
            <c:strRef>
              <c:f>'GJ05'!$C$25</c:f>
              <c:strCache>
                <c:ptCount val="1"/>
                <c:pt idx="0">
                  <c:v>Meta Vigencia</c:v>
                </c:pt>
              </c:strCache>
            </c:strRef>
          </c:tx>
          <c:spPr>
            <a:solidFill>
              <a:srgbClr val="FF420E"/>
            </a:solidFill>
            <a:ln w="25400">
              <a:noFill/>
            </a:ln>
          </c:spPr>
          <c:invertIfNegative val="0"/>
          <c:cat>
            <c:strRef>
              <c:f>'GJ05'!$A$26:$A$38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'GJ05'!$C$26:$C$38</c:f>
              <c:numCache>
                <c:formatCode>0%</c:formatCode>
                <c:ptCount val="13"/>
                <c:pt idx="0">
                  <c:v>0</c:v>
                </c:pt>
                <c:pt idx="1">
                  <c:v>0</c:v>
                </c:pt>
                <c:pt idx="2">
                  <c:v>0</c:v>
                </c:pt>
                <c:pt idx="3">
                  <c:v>1</c:v>
                </c:pt>
                <c:pt idx="4">
                  <c:v>0</c:v>
                </c:pt>
                <c:pt idx="5">
                  <c:v>0</c:v>
                </c:pt>
                <c:pt idx="6">
                  <c:v>1</c:v>
                </c:pt>
                <c:pt idx="7">
                  <c:v>0</c:v>
                </c:pt>
                <c:pt idx="8">
                  <c:v>0</c:v>
                </c:pt>
                <c:pt idx="9">
                  <c:v>1</c:v>
                </c:pt>
                <c:pt idx="10">
                  <c:v>0</c:v>
                </c:pt>
                <c:pt idx="11">
                  <c:v>0</c:v>
                </c:pt>
                <c:pt idx="12">
                  <c:v>1</c:v>
                </c:pt>
              </c:numCache>
            </c:numRef>
          </c:val>
          <c:extLst>
            <c:ext xmlns:c16="http://schemas.microsoft.com/office/drawing/2014/chart" uri="{C3380CC4-5D6E-409C-BE32-E72D297353CC}">
              <c16:uniqueId val="{00000001-5C40-4A7A-B389-C59103450F1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'GJ05'!$D$25</c:f>
              <c:strCache>
                <c:ptCount val="1"/>
                <c:pt idx="0">
                  <c:v>Meta - Rango</c:v>
                </c:pt>
              </c:strCache>
            </c:strRef>
          </c:tx>
          <c:spPr>
            <a:ln w="38100">
              <a:solidFill>
                <a:srgbClr val="FFD320"/>
              </a:solidFill>
              <a:prstDash val="solid"/>
            </a:ln>
          </c:spPr>
          <c:marker>
            <c:symbol val="none"/>
          </c:marker>
          <c:cat>
            <c:strRef>
              <c:f>'GJ05'!$A$26:$A$38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'GJ05'!$D$26:$D$38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5C40-4A7A-B389-C59103450F1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'GJ06'!$B$25</c:f>
              <c:strCache>
                <c:ptCount val="1"/>
                <c:pt idx="0">
                  <c:v>Datos</c:v>
                </c:pt>
              </c:strCache>
            </c:strRef>
          </c:tx>
          <c:spPr>
            <a:solidFill>
              <a:srgbClr val="004586"/>
            </a:solidFill>
            <a:ln w="25400">
              <a:noFill/>
            </a:ln>
          </c:spPr>
          <c:invertIfNegative val="0"/>
          <c:cat>
            <c:strRef>
              <c:f>'GJ06'!$A$26:$A$38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'GJ06'!$B$26:$B$38</c:f>
              <c:numCache>
                <c:formatCode>0%</c:formatCode>
                <c:ptCount val="13"/>
                <c:pt idx="0">
                  <c:v>0</c:v>
                </c:pt>
                <c:pt idx="1">
                  <c:v>0</c:v>
                </c:pt>
                <c:pt idx="2">
                  <c:v>1</c:v>
                </c:pt>
                <c:pt idx="3">
                  <c:v>0</c:v>
                </c:pt>
                <c:pt idx="4">
                  <c:v>0</c:v>
                </c:pt>
                <c:pt idx="5">
                  <c:v>1</c:v>
                </c:pt>
                <c:pt idx="6">
                  <c:v>0</c:v>
                </c:pt>
                <c:pt idx="7">
                  <c:v>0</c:v>
                </c:pt>
                <c:pt idx="8">
                  <c:v>0.98347107438016534</c:v>
                </c:pt>
                <c:pt idx="9">
                  <c:v>0</c:v>
                </c:pt>
                <c:pt idx="10">
                  <c:v>0</c:v>
                </c:pt>
                <c:pt idx="11">
                  <c:v>1</c:v>
                </c:pt>
                <c:pt idx="12">
                  <c:v>0.99518072289156623</c:v>
                </c:pt>
              </c:numCache>
            </c:numRef>
          </c:val>
          <c:extLst>
            <c:ext xmlns:c16="http://schemas.microsoft.com/office/drawing/2014/chart" uri="{C3380CC4-5D6E-409C-BE32-E72D297353CC}">
              <c16:uniqueId val="{00000000-336A-43BC-9695-965BDC771104}"/>
            </c:ext>
          </c:extLst>
        </c:ser>
        <c:ser>
          <c:idx val="1"/>
          <c:order val="1"/>
          <c:tx>
            <c:strRef>
              <c:f>'GJ06'!$C$25</c:f>
              <c:strCache>
                <c:ptCount val="1"/>
                <c:pt idx="0">
                  <c:v>Meta Vigencia</c:v>
                </c:pt>
              </c:strCache>
            </c:strRef>
          </c:tx>
          <c:spPr>
            <a:solidFill>
              <a:srgbClr val="FF420E"/>
            </a:solidFill>
            <a:ln w="25400">
              <a:noFill/>
            </a:ln>
          </c:spPr>
          <c:invertIfNegative val="0"/>
          <c:cat>
            <c:strRef>
              <c:f>'GJ06'!$A$26:$A$38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'GJ06'!$C$26:$C$38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336A-43BC-9695-965BDC77110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'GJ06'!$D$25</c:f>
              <c:strCache>
                <c:ptCount val="1"/>
                <c:pt idx="0">
                  <c:v>Meta - Rango</c:v>
                </c:pt>
              </c:strCache>
            </c:strRef>
          </c:tx>
          <c:spPr>
            <a:ln w="38100">
              <a:solidFill>
                <a:srgbClr val="FFD320"/>
              </a:solidFill>
              <a:prstDash val="solid"/>
            </a:ln>
          </c:spPr>
          <c:marker>
            <c:symbol val="none"/>
          </c:marker>
          <c:cat>
            <c:strRef>
              <c:f>'GJ06'!$A$26:$A$38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'GJ06'!$D$26:$D$38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336A-43BC-9695-965BDC77110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ID!A1"/><Relationship Id="rId1" Type="http://schemas.openxmlformats.org/officeDocument/2006/relationships/chart" Target="../charts/chart85.xml"/><Relationship Id="rId5" Type="http://schemas.openxmlformats.org/officeDocument/2006/relationships/image" Target="../media/image1.jpeg"/><Relationship Id="rId4" Type="http://schemas.openxmlformats.org/officeDocument/2006/relationships/image" Target="../media/image5.svg"/></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ID!A1"/><Relationship Id="rId1" Type="http://schemas.openxmlformats.org/officeDocument/2006/relationships/chart" Target="../charts/chart86.xml"/><Relationship Id="rId5" Type="http://schemas.openxmlformats.org/officeDocument/2006/relationships/image" Target="../media/image1.jpeg"/><Relationship Id="rId4" Type="http://schemas.openxmlformats.org/officeDocument/2006/relationships/image" Target="../media/image5.svg"/></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ID!A1"/><Relationship Id="rId1" Type="http://schemas.openxmlformats.org/officeDocument/2006/relationships/chart" Target="../charts/chart87.xml"/><Relationship Id="rId5" Type="http://schemas.openxmlformats.org/officeDocument/2006/relationships/image" Target="../media/image1.jpeg"/><Relationship Id="rId4" Type="http://schemas.openxmlformats.org/officeDocument/2006/relationships/image" Target="../media/image5.svg"/></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ID!A1"/><Relationship Id="rId1" Type="http://schemas.openxmlformats.org/officeDocument/2006/relationships/chart" Target="../charts/chart88.xml"/><Relationship Id="rId5" Type="http://schemas.openxmlformats.org/officeDocument/2006/relationships/image" Target="../media/image1.jpeg"/><Relationship Id="rId4" Type="http://schemas.openxmlformats.org/officeDocument/2006/relationships/image" Target="../media/image5.sv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ID!A1"/><Relationship Id="rId1" Type="http://schemas.openxmlformats.org/officeDocument/2006/relationships/chart" Target="../charts/chart89.xml"/><Relationship Id="rId5" Type="http://schemas.openxmlformats.org/officeDocument/2006/relationships/image" Target="../media/image1.jpeg"/><Relationship Id="rId4" Type="http://schemas.openxmlformats.org/officeDocument/2006/relationships/image" Target="../media/image5.svg"/></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ID!A1"/><Relationship Id="rId1" Type="http://schemas.openxmlformats.org/officeDocument/2006/relationships/chart" Target="../charts/chart90.xml"/><Relationship Id="rId5" Type="http://schemas.openxmlformats.org/officeDocument/2006/relationships/image" Target="../media/image1.jpeg"/><Relationship Id="rId4" Type="http://schemas.openxmlformats.org/officeDocument/2006/relationships/image" Target="../media/image5.svg"/></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ID!A1"/><Relationship Id="rId1" Type="http://schemas.openxmlformats.org/officeDocument/2006/relationships/chart" Target="../charts/chart91.xml"/><Relationship Id="rId5" Type="http://schemas.openxmlformats.org/officeDocument/2006/relationships/image" Target="../media/image1.jpeg"/><Relationship Id="rId4" Type="http://schemas.openxmlformats.org/officeDocument/2006/relationships/image" Target="../media/image5.svg"/></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ID!A1"/><Relationship Id="rId1" Type="http://schemas.openxmlformats.org/officeDocument/2006/relationships/chart" Target="../charts/chart92.xml"/><Relationship Id="rId5" Type="http://schemas.openxmlformats.org/officeDocument/2006/relationships/image" Target="../media/image1.jpeg"/><Relationship Id="rId4" Type="http://schemas.openxmlformats.org/officeDocument/2006/relationships/image" Target="../media/image5.svg"/></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ID!A1"/><Relationship Id="rId1" Type="http://schemas.openxmlformats.org/officeDocument/2006/relationships/chart" Target="../charts/chart93.xml"/><Relationship Id="rId5" Type="http://schemas.openxmlformats.org/officeDocument/2006/relationships/image" Target="../media/image1.jpeg"/><Relationship Id="rId4" Type="http://schemas.openxmlformats.org/officeDocument/2006/relationships/image" Target="../media/image5.svg"/></Relationships>
</file>

<file path=xl/drawings/_rels/drawing10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ID!A1"/><Relationship Id="rId1" Type="http://schemas.openxmlformats.org/officeDocument/2006/relationships/chart" Target="../charts/chart94.xml"/><Relationship Id="rId5" Type="http://schemas.openxmlformats.org/officeDocument/2006/relationships/image" Target="../media/image1.jpeg"/><Relationship Id="rId4" Type="http://schemas.openxmlformats.org/officeDocument/2006/relationships/image" Target="../media/image5.svg"/></Relationships>
</file>

<file path=xl/drawings/_rels/drawing1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J!A1"/><Relationship Id="rId1" Type="http://schemas.openxmlformats.org/officeDocument/2006/relationships/chart" Target="../charts/chart95.xml"/><Relationship Id="rId5" Type="http://schemas.openxmlformats.org/officeDocument/2006/relationships/image" Target="../media/image1.jpeg"/><Relationship Id="rId4" Type="http://schemas.openxmlformats.org/officeDocument/2006/relationships/image" Target="../media/image5.svg"/></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J!A1"/><Relationship Id="rId1" Type="http://schemas.openxmlformats.org/officeDocument/2006/relationships/chart" Target="../charts/chart96.xml"/><Relationship Id="rId5" Type="http://schemas.openxmlformats.org/officeDocument/2006/relationships/image" Target="../media/image1.jpeg"/><Relationship Id="rId4" Type="http://schemas.openxmlformats.org/officeDocument/2006/relationships/image" Target="../media/image5.svg"/></Relationships>
</file>

<file path=xl/drawings/_rels/drawing1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ID!A1"/><Relationship Id="rId1" Type="http://schemas.openxmlformats.org/officeDocument/2006/relationships/chart" Target="../charts/chart97.xml"/><Relationship Id="rId5" Type="http://schemas.openxmlformats.org/officeDocument/2006/relationships/image" Target="../media/image1.jpeg"/><Relationship Id="rId4" Type="http://schemas.openxmlformats.org/officeDocument/2006/relationships/image" Target="../media/image5.svg"/></Relationships>
</file>

<file path=xl/drawings/_rels/drawing1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J!A1"/><Relationship Id="rId1" Type="http://schemas.openxmlformats.org/officeDocument/2006/relationships/chart" Target="../charts/chart98.xml"/><Relationship Id="rId5" Type="http://schemas.openxmlformats.org/officeDocument/2006/relationships/image" Target="../media/image7.jpeg"/><Relationship Id="rId4" Type="http://schemas.openxmlformats.org/officeDocument/2006/relationships/image" Target="../media/image5.svg"/></Relationships>
</file>

<file path=xl/drawings/_rels/drawing1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J!A1"/><Relationship Id="rId1" Type="http://schemas.openxmlformats.org/officeDocument/2006/relationships/chart" Target="../charts/chart99.xml"/><Relationship Id="rId5" Type="http://schemas.openxmlformats.org/officeDocument/2006/relationships/image" Target="../media/image7.jpeg"/><Relationship Id="rId4" Type="http://schemas.openxmlformats.org/officeDocument/2006/relationships/image" Target="../media/image5.svg"/></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J!A1"/><Relationship Id="rId1" Type="http://schemas.openxmlformats.org/officeDocument/2006/relationships/chart" Target="../charts/chart100.xml"/><Relationship Id="rId5" Type="http://schemas.openxmlformats.org/officeDocument/2006/relationships/image" Target="../media/image1.jpeg"/><Relationship Id="rId4" Type="http://schemas.openxmlformats.org/officeDocument/2006/relationships/image" Target="../media/image5.svg"/></Relationships>
</file>

<file path=xl/drawings/_rels/drawing1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J!A1"/><Relationship Id="rId1" Type="http://schemas.openxmlformats.org/officeDocument/2006/relationships/chart" Target="../charts/chart101.xml"/><Relationship Id="rId5" Type="http://schemas.openxmlformats.org/officeDocument/2006/relationships/image" Target="../media/image1.jpeg"/><Relationship Id="rId4" Type="http://schemas.openxmlformats.org/officeDocument/2006/relationships/image" Target="../media/image5.svg"/></Relationships>
</file>

<file path=xl/drawings/_rels/drawing1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J!A1"/><Relationship Id="rId1" Type="http://schemas.openxmlformats.org/officeDocument/2006/relationships/chart" Target="../charts/chart102.xml"/><Relationship Id="rId5" Type="http://schemas.openxmlformats.org/officeDocument/2006/relationships/image" Target="../media/image1.jpeg"/><Relationship Id="rId4" Type="http://schemas.openxmlformats.org/officeDocument/2006/relationships/image" Target="../media/image5.svg"/></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J!A1"/><Relationship Id="rId1" Type="http://schemas.openxmlformats.org/officeDocument/2006/relationships/chart" Target="../charts/chart103.xml"/><Relationship Id="rId5" Type="http://schemas.openxmlformats.org/officeDocument/2006/relationships/image" Target="../media/image1.jpeg"/><Relationship Id="rId4" Type="http://schemas.openxmlformats.org/officeDocument/2006/relationships/image" Target="../media/image5.svg"/></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J!A1"/><Relationship Id="rId1" Type="http://schemas.openxmlformats.org/officeDocument/2006/relationships/chart" Target="../charts/chart104.xml"/><Relationship Id="rId5" Type="http://schemas.openxmlformats.org/officeDocument/2006/relationships/image" Target="../media/image1.jpeg"/><Relationship Id="rId4" Type="http://schemas.openxmlformats.org/officeDocument/2006/relationships/image" Target="../media/image5.svg"/></Relationships>
</file>

<file path=xl/drawings/_rels/drawing1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J!A1"/><Relationship Id="rId1" Type="http://schemas.openxmlformats.org/officeDocument/2006/relationships/chart" Target="../charts/chart105.xml"/><Relationship Id="rId5" Type="http://schemas.openxmlformats.org/officeDocument/2006/relationships/image" Target="../media/image7.jpeg"/><Relationship Id="rId4" Type="http://schemas.openxmlformats.org/officeDocument/2006/relationships/image" Target="../media/image5.svg"/></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J!A1"/><Relationship Id="rId1" Type="http://schemas.openxmlformats.org/officeDocument/2006/relationships/chart" Target="../charts/chart106.xml"/><Relationship Id="rId5" Type="http://schemas.openxmlformats.org/officeDocument/2006/relationships/image" Target="../media/image1.jpeg"/><Relationship Id="rId4" Type="http://schemas.openxmlformats.org/officeDocument/2006/relationships/image" Target="../media/image5.svg"/></Relationships>
</file>

<file path=xl/drawings/_rels/drawing1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OAC!A1"/><Relationship Id="rId1" Type="http://schemas.openxmlformats.org/officeDocument/2006/relationships/chart" Target="../charts/chart107.xml"/><Relationship Id="rId5" Type="http://schemas.openxmlformats.org/officeDocument/2006/relationships/image" Target="../media/image1.jpeg"/><Relationship Id="rId4" Type="http://schemas.openxmlformats.org/officeDocument/2006/relationships/image" Target="../media/image5.sv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OAC!A1"/><Relationship Id="rId1" Type="http://schemas.openxmlformats.org/officeDocument/2006/relationships/chart" Target="../charts/chart108.xml"/><Relationship Id="rId5" Type="http://schemas.openxmlformats.org/officeDocument/2006/relationships/image" Target="../media/image1.jpeg"/><Relationship Id="rId4" Type="http://schemas.openxmlformats.org/officeDocument/2006/relationships/image" Target="../media/image5.svg"/></Relationships>
</file>

<file path=xl/drawings/_rels/drawing1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OAC!A1"/><Relationship Id="rId1" Type="http://schemas.openxmlformats.org/officeDocument/2006/relationships/chart" Target="../charts/chart109.xml"/><Relationship Id="rId5" Type="http://schemas.openxmlformats.org/officeDocument/2006/relationships/image" Target="../media/image1.jpeg"/><Relationship Id="rId4" Type="http://schemas.openxmlformats.org/officeDocument/2006/relationships/image" Target="../media/image5.svg"/></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OAC!A1"/><Relationship Id="rId1" Type="http://schemas.openxmlformats.org/officeDocument/2006/relationships/chart" Target="../charts/chart110.xml"/><Relationship Id="rId5" Type="http://schemas.openxmlformats.org/officeDocument/2006/relationships/image" Target="../media/image1.jpeg"/><Relationship Id="rId4" Type="http://schemas.openxmlformats.org/officeDocument/2006/relationships/image" Target="../media/image5.svg"/></Relationships>
</file>

<file path=xl/drawings/_rels/drawing1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OAC!A1"/><Relationship Id="rId1" Type="http://schemas.openxmlformats.org/officeDocument/2006/relationships/chart" Target="../charts/chart111.xml"/><Relationship Id="rId5" Type="http://schemas.openxmlformats.org/officeDocument/2006/relationships/image" Target="../media/image1.jpeg"/><Relationship Id="rId4" Type="http://schemas.openxmlformats.org/officeDocument/2006/relationships/image" Target="../media/image5.svg"/></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OAC!A1"/><Relationship Id="rId1" Type="http://schemas.openxmlformats.org/officeDocument/2006/relationships/chart" Target="../charts/chart112.xml"/><Relationship Id="rId5" Type="http://schemas.openxmlformats.org/officeDocument/2006/relationships/image" Target="../media/image1.jpeg"/><Relationship Id="rId4" Type="http://schemas.openxmlformats.org/officeDocument/2006/relationships/image" Target="../media/image5.svg"/></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OAC!A1"/><Relationship Id="rId1" Type="http://schemas.openxmlformats.org/officeDocument/2006/relationships/chart" Target="../charts/chart113.xml"/><Relationship Id="rId5" Type="http://schemas.openxmlformats.org/officeDocument/2006/relationships/image" Target="../media/image1.jpeg"/><Relationship Id="rId4" Type="http://schemas.openxmlformats.org/officeDocument/2006/relationships/image" Target="../media/image5.svg"/></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OAP!A1"/><Relationship Id="rId1" Type="http://schemas.openxmlformats.org/officeDocument/2006/relationships/chart" Target="../charts/chart114.xml"/><Relationship Id="rId5" Type="http://schemas.openxmlformats.org/officeDocument/2006/relationships/image" Target="../media/image7.jpeg"/><Relationship Id="rId4" Type="http://schemas.openxmlformats.org/officeDocument/2006/relationships/image" Target="../media/image5.svg"/></Relationships>
</file>

<file path=xl/drawings/_rels/drawing1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1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OAP!A1"/><Relationship Id="rId1" Type="http://schemas.openxmlformats.org/officeDocument/2006/relationships/chart" Target="../charts/chart115.xml"/><Relationship Id="rId5" Type="http://schemas.openxmlformats.org/officeDocument/2006/relationships/image" Target="../media/image1.jpeg"/><Relationship Id="rId4" Type="http://schemas.openxmlformats.org/officeDocument/2006/relationships/image" Target="../media/image5.svg"/></Relationships>
</file>

<file path=xl/drawings/_rels/drawing1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OAP!A1"/><Relationship Id="rId1" Type="http://schemas.openxmlformats.org/officeDocument/2006/relationships/chart" Target="../charts/chart116.xml"/><Relationship Id="rId5" Type="http://schemas.openxmlformats.org/officeDocument/2006/relationships/image" Target="../media/image1.jpeg"/><Relationship Id="rId4" Type="http://schemas.openxmlformats.org/officeDocument/2006/relationships/image" Target="../media/image5.svg"/></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OAP!A1"/><Relationship Id="rId1" Type="http://schemas.openxmlformats.org/officeDocument/2006/relationships/chart" Target="../charts/chart117.xml"/><Relationship Id="rId5" Type="http://schemas.openxmlformats.org/officeDocument/2006/relationships/image" Target="../media/image1.jpeg"/><Relationship Id="rId4" Type="http://schemas.openxmlformats.org/officeDocument/2006/relationships/image" Target="../media/image5.svg"/></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OAP!A1"/><Relationship Id="rId1" Type="http://schemas.openxmlformats.org/officeDocument/2006/relationships/chart" Target="../charts/chart118.xml"/><Relationship Id="rId5" Type="http://schemas.openxmlformats.org/officeDocument/2006/relationships/image" Target="../media/image1.jpeg"/><Relationship Id="rId4" Type="http://schemas.openxmlformats.org/officeDocument/2006/relationships/image" Target="../media/image5.svg"/></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OAP!A1"/><Relationship Id="rId1" Type="http://schemas.openxmlformats.org/officeDocument/2006/relationships/chart" Target="../charts/chart119.xml"/><Relationship Id="rId5" Type="http://schemas.openxmlformats.org/officeDocument/2006/relationships/image" Target="../media/image7.jpeg"/><Relationship Id="rId4" Type="http://schemas.openxmlformats.org/officeDocument/2006/relationships/image" Target="../media/image5.svg"/></Relationships>
</file>

<file path=xl/drawings/_rels/drawing1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OAP!A1"/><Relationship Id="rId1" Type="http://schemas.openxmlformats.org/officeDocument/2006/relationships/chart" Target="../charts/chart120.xml"/><Relationship Id="rId5" Type="http://schemas.openxmlformats.org/officeDocument/2006/relationships/image" Target="../media/image1.jpeg"/><Relationship Id="rId4" Type="http://schemas.openxmlformats.org/officeDocument/2006/relationships/image" Target="../media/image5.svg"/></Relationships>
</file>

<file path=xl/drawings/_rels/drawing1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OAP!A1"/><Relationship Id="rId1" Type="http://schemas.openxmlformats.org/officeDocument/2006/relationships/chart" Target="../charts/chart121.xml"/><Relationship Id="rId5" Type="http://schemas.openxmlformats.org/officeDocument/2006/relationships/image" Target="../media/image1.jpeg"/><Relationship Id="rId4" Type="http://schemas.openxmlformats.org/officeDocument/2006/relationships/image" Target="../media/image5.svg"/></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OAP!A1"/><Relationship Id="rId1" Type="http://schemas.openxmlformats.org/officeDocument/2006/relationships/chart" Target="../charts/chart122.xml"/><Relationship Id="rId5" Type="http://schemas.openxmlformats.org/officeDocument/2006/relationships/image" Target="../media/image1.jpeg"/><Relationship Id="rId4" Type="http://schemas.openxmlformats.org/officeDocument/2006/relationships/image" Target="../media/image5.svg"/></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OAP!A1"/><Relationship Id="rId1" Type="http://schemas.openxmlformats.org/officeDocument/2006/relationships/chart" Target="../charts/chart123.xml"/><Relationship Id="rId5" Type="http://schemas.openxmlformats.org/officeDocument/2006/relationships/image" Target="../media/image1.jpeg"/><Relationship Id="rId4" Type="http://schemas.openxmlformats.org/officeDocument/2006/relationships/image" Target="../media/image5.svg"/></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OAP!A1"/><Relationship Id="rId1" Type="http://schemas.openxmlformats.org/officeDocument/2006/relationships/chart" Target="../charts/chart124.xml"/><Relationship Id="rId5" Type="http://schemas.openxmlformats.org/officeDocument/2006/relationships/image" Target="../media/image1.jpeg"/><Relationship Id="rId4" Type="http://schemas.openxmlformats.org/officeDocument/2006/relationships/image" Target="../media/image5.svg"/></Relationships>
</file>

<file path=xl/drawings/_rels/drawing14.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1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OAP!A1"/><Relationship Id="rId1" Type="http://schemas.openxmlformats.org/officeDocument/2006/relationships/chart" Target="../charts/chart125.xml"/><Relationship Id="rId5" Type="http://schemas.openxmlformats.org/officeDocument/2006/relationships/image" Target="../media/image1.jpeg"/><Relationship Id="rId4" Type="http://schemas.openxmlformats.org/officeDocument/2006/relationships/image" Target="../media/image5.svg"/></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OAP!A1"/><Relationship Id="rId1" Type="http://schemas.openxmlformats.org/officeDocument/2006/relationships/chart" Target="../charts/chart126.xml"/><Relationship Id="rId5" Type="http://schemas.openxmlformats.org/officeDocument/2006/relationships/image" Target="../media/image1.jpeg"/><Relationship Id="rId4" Type="http://schemas.openxmlformats.org/officeDocument/2006/relationships/image" Target="../media/image5.svg"/></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I!A1"/><Relationship Id="rId1" Type="http://schemas.openxmlformats.org/officeDocument/2006/relationships/chart" Target="../charts/chart127.xml"/><Relationship Id="rId5" Type="http://schemas.openxmlformats.org/officeDocument/2006/relationships/image" Target="../media/image1.jpeg"/><Relationship Id="rId4" Type="http://schemas.openxmlformats.org/officeDocument/2006/relationships/image" Target="../media/image5.svg"/></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I!A1"/><Relationship Id="rId1" Type="http://schemas.openxmlformats.org/officeDocument/2006/relationships/chart" Target="../charts/chart128.xml"/><Relationship Id="rId5" Type="http://schemas.openxmlformats.org/officeDocument/2006/relationships/image" Target="../media/image1.jpeg"/><Relationship Id="rId4" Type="http://schemas.openxmlformats.org/officeDocument/2006/relationships/image" Target="../media/image5.svg"/></Relationships>
</file>

<file path=xl/drawings/_rels/drawing1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OFL!A1"/><Relationship Id="rId1" Type="http://schemas.openxmlformats.org/officeDocument/2006/relationships/chart" Target="../charts/chart129.xml"/><Relationship Id="rId5" Type="http://schemas.openxmlformats.org/officeDocument/2006/relationships/image" Target="../media/image1.jpeg"/><Relationship Id="rId4" Type="http://schemas.openxmlformats.org/officeDocument/2006/relationships/image" Target="../media/image5.svg"/></Relationships>
</file>

<file path=xl/drawings/_rels/drawing14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OFL!A1"/><Relationship Id="rId1" Type="http://schemas.openxmlformats.org/officeDocument/2006/relationships/chart" Target="../charts/chart130.xml"/><Relationship Id="rId5" Type="http://schemas.openxmlformats.org/officeDocument/2006/relationships/image" Target="../media/image1.jpeg"/><Relationship Id="rId4" Type="http://schemas.openxmlformats.org/officeDocument/2006/relationships/image" Target="../media/image5.svg"/></Relationships>
</file>

<file path=xl/drawings/_rels/drawing1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OFL!A1"/><Relationship Id="rId1" Type="http://schemas.openxmlformats.org/officeDocument/2006/relationships/chart" Target="../charts/chart131.xml"/><Relationship Id="rId5" Type="http://schemas.openxmlformats.org/officeDocument/2006/relationships/image" Target="../media/image1.jpeg"/><Relationship Id="rId4" Type="http://schemas.openxmlformats.org/officeDocument/2006/relationships/image" Target="../media/image5.svg"/></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OFL!A1"/><Relationship Id="rId1" Type="http://schemas.openxmlformats.org/officeDocument/2006/relationships/chart" Target="../charts/chart132.xml"/><Relationship Id="rId5" Type="http://schemas.openxmlformats.org/officeDocument/2006/relationships/image" Target="../media/image1.jpeg"/><Relationship Id="rId4" Type="http://schemas.openxmlformats.org/officeDocument/2006/relationships/image" Target="../media/image5.svg"/></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33.xml"/><Relationship Id="rId5" Type="http://schemas.openxmlformats.org/officeDocument/2006/relationships/image" Target="../media/image10.jpeg"/><Relationship Id="rId4" Type="http://schemas.openxmlformats.org/officeDocument/2006/relationships/image" Target="../media/image5.svg"/></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34.xml"/><Relationship Id="rId5" Type="http://schemas.openxmlformats.org/officeDocument/2006/relationships/image" Target="../media/image1.jpeg"/><Relationship Id="rId4" Type="http://schemas.openxmlformats.org/officeDocument/2006/relationships/image" Target="../media/image5.svg"/></Relationships>
</file>

<file path=xl/drawings/_rels/drawing1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1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35.xml"/><Relationship Id="rId5" Type="http://schemas.openxmlformats.org/officeDocument/2006/relationships/image" Target="../media/image1.jpeg"/><Relationship Id="rId4" Type="http://schemas.openxmlformats.org/officeDocument/2006/relationships/image" Target="../media/image5.svg"/></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36.xml"/><Relationship Id="rId5" Type="http://schemas.openxmlformats.org/officeDocument/2006/relationships/image" Target="../media/image1.jpeg"/><Relationship Id="rId4" Type="http://schemas.openxmlformats.org/officeDocument/2006/relationships/image" Target="../media/image5.svg"/></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37.xml"/><Relationship Id="rId5" Type="http://schemas.openxmlformats.org/officeDocument/2006/relationships/image" Target="../media/image1.jpeg"/><Relationship Id="rId4" Type="http://schemas.openxmlformats.org/officeDocument/2006/relationships/image" Target="../media/image5.svg"/></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38.xml"/><Relationship Id="rId5" Type="http://schemas.openxmlformats.org/officeDocument/2006/relationships/image" Target="../media/image11.jpeg"/><Relationship Id="rId4" Type="http://schemas.openxmlformats.org/officeDocument/2006/relationships/image" Target="../media/image5.svg"/></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39.xml"/><Relationship Id="rId5" Type="http://schemas.openxmlformats.org/officeDocument/2006/relationships/image" Target="../media/image11.jpeg"/><Relationship Id="rId4" Type="http://schemas.openxmlformats.org/officeDocument/2006/relationships/image" Target="../media/image5.svg"/></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40.xml"/><Relationship Id="rId5" Type="http://schemas.openxmlformats.org/officeDocument/2006/relationships/image" Target="../media/image11.jpeg"/><Relationship Id="rId4" Type="http://schemas.openxmlformats.org/officeDocument/2006/relationships/image" Target="../media/image5.svg"/></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41.xml"/><Relationship Id="rId5" Type="http://schemas.openxmlformats.org/officeDocument/2006/relationships/image" Target="../media/image11.jpeg"/><Relationship Id="rId4" Type="http://schemas.openxmlformats.org/officeDocument/2006/relationships/image" Target="../media/image5.svg"/></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42.xml"/><Relationship Id="rId5" Type="http://schemas.openxmlformats.org/officeDocument/2006/relationships/image" Target="../media/image1.jpeg"/><Relationship Id="rId4" Type="http://schemas.openxmlformats.org/officeDocument/2006/relationships/image" Target="../media/image5.svg"/></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43.xml"/><Relationship Id="rId5" Type="http://schemas.openxmlformats.org/officeDocument/2006/relationships/image" Target="../media/image1.jpeg"/><Relationship Id="rId4" Type="http://schemas.openxmlformats.org/officeDocument/2006/relationships/image" Target="../media/image5.svg"/></Relationships>
</file>

<file path=xl/drawings/_rels/drawing1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44.xml"/><Relationship Id="rId5" Type="http://schemas.openxmlformats.org/officeDocument/2006/relationships/image" Target="../media/image1.jpeg"/><Relationship Id="rId4" Type="http://schemas.openxmlformats.org/officeDocument/2006/relationships/image" Target="../media/image5.svg"/></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IA!A1"/><Relationship Id="rId1" Type="http://schemas.openxmlformats.org/officeDocument/2006/relationships/chart" Target="../charts/chart1.xml"/><Relationship Id="rId5" Type="http://schemas.openxmlformats.org/officeDocument/2006/relationships/image" Target="../media/image1.jpeg"/><Relationship Id="rId4" Type="http://schemas.openxmlformats.org/officeDocument/2006/relationships/image" Target="../media/image5.svg"/></Relationships>
</file>

<file path=xl/drawings/_rels/drawing1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45.xml"/><Relationship Id="rId5" Type="http://schemas.openxmlformats.org/officeDocument/2006/relationships/image" Target="../media/image9.jpeg"/><Relationship Id="rId4" Type="http://schemas.openxmlformats.org/officeDocument/2006/relationships/image" Target="../media/image5.svg"/></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46.xml"/><Relationship Id="rId5" Type="http://schemas.openxmlformats.org/officeDocument/2006/relationships/image" Target="../media/image9.jpeg"/><Relationship Id="rId4" Type="http://schemas.openxmlformats.org/officeDocument/2006/relationships/image" Target="../media/image5.svg"/></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47.xml"/><Relationship Id="rId5" Type="http://schemas.openxmlformats.org/officeDocument/2006/relationships/image" Target="../media/image7.jpeg"/><Relationship Id="rId4" Type="http://schemas.openxmlformats.org/officeDocument/2006/relationships/image" Target="../media/image5.svg"/></Relationships>
</file>

<file path=xl/drawings/_rels/drawing1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48.xml"/><Relationship Id="rId5" Type="http://schemas.openxmlformats.org/officeDocument/2006/relationships/image" Target="../media/image1.jpeg"/><Relationship Id="rId4" Type="http://schemas.openxmlformats.org/officeDocument/2006/relationships/image" Target="../media/image5.svg"/></Relationships>
</file>

<file path=xl/drawings/_rels/drawing1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49.xml"/><Relationship Id="rId5" Type="http://schemas.openxmlformats.org/officeDocument/2006/relationships/image" Target="../media/image7.jpeg"/><Relationship Id="rId4" Type="http://schemas.openxmlformats.org/officeDocument/2006/relationships/image" Target="../media/image5.svg"/></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50.xml"/><Relationship Id="rId5" Type="http://schemas.openxmlformats.org/officeDocument/2006/relationships/image" Target="../media/image1.jpeg"/><Relationship Id="rId4" Type="http://schemas.openxmlformats.org/officeDocument/2006/relationships/image" Target="../media/image5.svg"/></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51.xml"/><Relationship Id="rId5" Type="http://schemas.openxmlformats.org/officeDocument/2006/relationships/image" Target="../media/image1.jpeg"/><Relationship Id="rId4" Type="http://schemas.openxmlformats.org/officeDocument/2006/relationships/image" Target="../media/image5.svg"/></Relationships>
</file>

<file path=xl/drawings/_rels/drawing1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52.xml"/><Relationship Id="rId5" Type="http://schemas.openxmlformats.org/officeDocument/2006/relationships/image" Target="../media/image1.jpeg"/><Relationship Id="rId4" Type="http://schemas.openxmlformats.org/officeDocument/2006/relationships/image" Target="../media/image5.svg"/></Relationships>
</file>

<file path=xl/drawings/_rels/drawing1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53.xml"/><Relationship Id="rId5" Type="http://schemas.openxmlformats.org/officeDocument/2006/relationships/image" Target="../media/image7.jpeg"/><Relationship Id="rId4" Type="http://schemas.openxmlformats.org/officeDocument/2006/relationships/image" Target="../media/image5.svg"/></Relationships>
</file>

<file path=xl/drawings/_rels/drawing1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54.xml"/><Relationship Id="rId5" Type="http://schemas.openxmlformats.org/officeDocument/2006/relationships/image" Target="../media/image1.jpeg"/><Relationship Id="rId4" Type="http://schemas.openxmlformats.org/officeDocument/2006/relationships/image" Target="../media/image5.svg"/></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IA!A1"/><Relationship Id="rId1" Type="http://schemas.openxmlformats.org/officeDocument/2006/relationships/chart" Target="../charts/chart2.xml"/><Relationship Id="rId5" Type="http://schemas.openxmlformats.org/officeDocument/2006/relationships/image" Target="../media/image1.jpeg"/><Relationship Id="rId4" Type="http://schemas.openxmlformats.org/officeDocument/2006/relationships/image" Target="../media/image5.svg"/></Relationships>
</file>

<file path=xl/drawings/_rels/drawing1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55.xml"/><Relationship Id="rId5" Type="http://schemas.openxmlformats.org/officeDocument/2006/relationships/image" Target="../media/image1.jpeg"/><Relationship Id="rId4" Type="http://schemas.openxmlformats.org/officeDocument/2006/relationships/image" Target="../media/image5.svg"/></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56.xml"/><Relationship Id="rId5" Type="http://schemas.openxmlformats.org/officeDocument/2006/relationships/image" Target="../media/image1.jpeg"/><Relationship Id="rId4" Type="http://schemas.openxmlformats.org/officeDocument/2006/relationships/image" Target="../media/image5.svg"/></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57.xml"/><Relationship Id="rId5" Type="http://schemas.openxmlformats.org/officeDocument/2006/relationships/image" Target="../media/image1.jpeg"/><Relationship Id="rId4" Type="http://schemas.openxmlformats.org/officeDocument/2006/relationships/image" Target="../media/image5.svg"/></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58.xml"/><Relationship Id="rId5" Type="http://schemas.openxmlformats.org/officeDocument/2006/relationships/image" Target="../media/image7.jpeg"/><Relationship Id="rId4" Type="http://schemas.openxmlformats.org/officeDocument/2006/relationships/image" Target="../media/image5.svg"/></Relationships>
</file>

<file path=xl/drawings/_rels/drawing1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59.xml"/><Relationship Id="rId5" Type="http://schemas.openxmlformats.org/officeDocument/2006/relationships/image" Target="../media/image7.jpeg"/><Relationship Id="rId4" Type="http://schemas.openxmlformats.org/officeDocument/2006/relationships/image" Target="../media/image5.svg"/></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60.xml"/><Relationship Id="rId5" Type="http://schemas.openxmlformats.org/officeDocument/2006/relationships/image" Target="../media/image1.jpeg"/><Relationship Id="rId4" Type="http://schemas.openxmlformats.org/officeDocument/2006/relationships/image" Target="../media/image5.svg"/></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61.xml"/><Relationship Id="rId5" Type="http://schemas.openxmlformats.org/officeDocument/2006/relationships/image" Target="../media/image1.jpeg"/><Relationship Id="rId4" Type="http://schemas.openxmlformats.org/officeDocument/2006/relationships/image" Target="../media/image5.svg"/></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62.xml"/><Relationship Id="rId5" Type="http://schemas.openxmlformats.org/officeDocument/2006/relationships/image" Target="../media/image1.jpeg"/><Relationship Id="rId4" Type="http://schemas.openxmlformats.org/officeDocument/2006/relationships/image" Target="../media/image5.svg"/></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63.xml"/><Relationship Id="rId5" Type="http://schemas.openxmlformats.org/officeDocument/2006/relationships/image" Target="../media/image1.jpeg"/><Relationship Id="rId4" Type="http://schemas.openxmlformats.org/officeDocument/2006/relationships/image" Target="../media/image5.svg"/></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64.xml"/><Relationship Id="rId5" Type="http://schemas.openxmlformats.org/officeDocument/2006/relationships/image" Target="../media/image1.jpeg"/><Relationship Id="rId4" Type="http://schemas.openxmlformats.org/officeDocument/2006/relationships/image" Target="../media/image5.svg"/></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IA!A1"/><Relationship Id="rId1" Type="http://schemas.openxmlformats.org/officeDocument/2006/relationships/chart" Target="../charts/chart3.xml"/><Relationship Id="rId5" Type="http://schemas.openxmlformats.org/officeDocument/2006/relationships/image" Target="../media/image1.jpeg"/><Relationship Id="rId4" Type="http://schemas.openxmlformats.org/officeDocument/2006/relationships/image" Target="../media/image5.svg"/></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G!A1"/><Relationship Id="rId1" Type="http://schemas.openxmlformats.org/officeDocument/2006/relationships/chart" Target="../charts/chart165.xml"/><Relationship Id="rId5" Type="http://schemas.openxmlformats.org/officeDocument/2006/relationships/image" Target="../media/image1.jpeg"/><Relationship Id="rId4" Type="http://schemas.openxmlformats.org/officeDocument/2006/relationships/image" Target="../media/image5.svg"/></Relationships>
</file>

<file path=xl/drawings/_rels/drawing181.xml.rels><?xml version="1.0" encoding="UTF-8" standalone="yes"?>
<Relationships xmlns="http://schemas.openxmlformats.org/package/2006/relationships"><Relationship Id="rId3" Type="http://schemas.openxmlformats.org/officeDocument/2006/relationships/hyperlink" Target="#OCDI!A1"/><Relationship Id="rId2" Type="http://schemas.openxmlformats.org/officeDocument/2006/relationships/image" Target="../media/image12.jpeg"/><Relationship Id="rId1" Type="http://schemas.openxmlformats.org/officeDocument/2006/relationships/chart" Target="../charts/chart166.xml"/><Relationship Id="rId5" Type="http://schemas.openxmlformats.org/officeDocument/2006/relationships/image" Target="../media/image5.svg"/><Relationship Id="rId4" Type="http://schemas.openxmlformats.org/officeDocument/2006/relationships/image" Target="../media/image4.png"/></Relationships>
</file>

<file path=xl/drawings/_rels/drawing182.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12.jpeg"/><Relationship Id="rId1" Type="http://schemas.openxmlformats.org/officeDocument/2006/relationships/chart" Target="../charts/chart167.xml"/><Relationship Id="rId5" Type="http://schemas.openxmlformats.org/officeDocument/2006/relationships/image" Target="../media/image5.svg"/><Relationship Id="rId4" Type="http://schemas.openxmlformats.org/officeDocument/2006/relationships/image" Target="../media/image4.png"/></Relationships>
</file>

<file path=xl/drawings/_rels/drawing183.xml.rels><?xml version="1.0" encoding="UTF-8" standalone="yes"?>
<Relationships xmlns="http://schemas.openxmlformats.org/package/2006/relationships"><Relationship Id="rId3" Type="http://schemas.openxmlformats.org/officeDocument/2006/relationships/hyperlink" Target="#OL!A1"/><Relationship Id="rId2" Type="http://schemas.openxmlformats.org/officeDocument/2006/relationships/image" Target="../media/image12.jpeg"/><Relationship Id="rId1" Type="http://schemas.openxmlformats.org/officeDocument/2006/relationships/chart" Target="../charts/chart168.xml"/><Relationship Id="rId5" Type="http://schemas.openxmlformats.org/officeDocument/2006/relationships/image" Target="../media/image5.svg"/><Relationship Id="rId4" Type="http://schemas.openxmlformats.org/officeDocument/2006/relationships/image" Target="../media/image4.png"/></Relationships>
</file>

<file path=xl/drawings/_rels/drawing184.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12.jpeg"/><Relationship Id="rId1" Type="http://schemas.openxmlformats.org/officeDocument/2006/relationships/chart" Target="../charts/chart169.xml"/><Relationship Id="rId5" Type="http://schemas.openxmlformats.org/officeDocument/2006/relationships/image" Target="../media/image5.svg"/><Relationship Id="rId4" Type="http://schemas.openxmlformats.org/officeDocument/2006/relationships/image" Target="../media/image4.png"/></Relationships>
</file>

<file path=xl/drawings/_rels/drawing185.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12.jpeg"/><Relationship Id="rId1" Type="http://schemas.openxmlformats.org/officeDocument/2006/relationships/chart" Target="../charts/chart170.xml"/><Relationship Id="rId5" Type="http://schemas.openxmlformats.org/officeDocument/2006/relationships/image" Target="../media/image5.svg"/><Relationship Id="rId4" Type="http://schemas.openxmlformats.org/officeDocument/2006/relationships/image" Target="../media/image4.png"/></Relationships>
</file>

<file path=xl/drawings/_rels/drawing186.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2.jpeg"/><Relationship Id="rId1" Type="http://schemas.openxmlformats.org/officeDocument/2006/relationships/chart" Target="../charts/chart171.xml"/><Relationship Id="rId5" Type="http://schemas.openxmlformats.org/officeDocument/2006/relationships/image" Target="../media/image5.svg"/><Relationship Id="rId4" Type="http://schemas.openxmlformats.org/officeDocument/2006/relationships/image" Target="../media/image4.png"/></Relationships>
</file>

<file path=xl/drawings/_rels/drawing187.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12.jpeg"/><Relationship Id="rId1" Type="http://schemas.openxmlformats.org/officeDocument/2006/relationships/chart" Target="../charts/chart172.xml"/><Relationship Id="rId5" Type="http://schemas.openxmlformats.org/officeDocument/2006/relationships/image" Target="../media/image5.svg"/><Relationship Id="rId4" Type="http://schemas.openxmlformats.org/officeDocument/2006/relationships/image" Target="../media/image4.png"/></Relationships>
</file>

<file path=xl/drawings/_rels/drawing188.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12.jpeg"/><Relationship Id="rId1" Type="http://schemas.openxmlformats.org/officeDocument/2006/relationships/chart" Target="../charts/chart173.xml"/><Relationship Id="rId5" Type="http://schemas.openxmlformats.org/officeDocument/2006/relationships/image" Target="../media/image5.svg"/><Relationship Id="rId4" Type="http://schemas.openxmlformats.org/officeDocument/2006/relationships/image" Target="../media/image4.png"/></Relationships>
</file>

<file path=xl/drawings/_rels/drawing189.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12.jpeg"/><Relationship Id="rId1" Type="http://schemas.openxmlformats.org/officeDocument/2006/relationships/chart" Target="../charts/chart174.xml"/><Relationship Id="rId5" Type="http://schemas.openxmlformats.org/officeDocument/2006/relationships/image" Target="../media/image5.svg"/><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IA!A1"/><Relationship Id="rId1" Type="http://schemas.openxmlformats.org/officeDocument/2006/relationships/chart" Target="../charts/chart4.xml"/><Relationship Id="rId5" Type="http://schemas.openxmlformats.org/officeDocument/2006/relationships/image" Target="../media/image1.jpeg"/><Relationship Id="rId4" Type="http://schemas.openxmlformats.org/officeDocument/2006/relationships/image" Target="../media/image5.svg"/></Relationships>
</file>

<file path=xl/drawings/_rels/drawing190.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12.jpeg"/><Relationship Id="rId1" Type="http://schemas.openxmlformats.org/officeDocument/2006/relationships/chart" Target="../charts/chart175.xml"/><Relationship Id="rId5" Type="http://schemas.openxmlformats.org/officeDocument/2006/relationships/image" Target="../media/image5.sv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12.jpeg"/><Relationship Id="rId1" Type="http://schemas.openxmlformats.org/officeDocument/2006/relationships/chart" Target="../charts/chart176.xml"/><Relationship Id="rId5" Type="http://schemas.openxmlformats.org/officeDocument/2006/relationships/image" Target="../media/image5.svg"/><Relationship Id="rId4" Type="http://schemas.openxmlformats.org/officeDocument/2006/relationships/image" Target="../media/image4.png"/></Relationships>
</file>

<file path=xl/drawings/_rels/drawing192.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2.jpeg"/><Relationship Id="rId1" Type="http://schemas.openxmlformats.org/officeDocument/2006/relationships/chart" Target="../charts/chart177.xml"/><Relationship Id="rId5" Type="http://schemas.openxmlformats.org/officeDocument/2006/relationships/image" Target="../media/image5.svg"/><Relationship Id="rId4" Type="http://schemas.openxmlformats.org/officeDocument/2006/relationships/image" Target="../media/image4.png"/></Relationships>
</file>

<file path=xl/drawings/_rels/drawing193.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2.jpeg"/><Relationship Id="rId1" Type="http://schemas.openxmlformats.org/officeDocument/2006/relationships/chart" Target="../charts/chart178.xml"/><Relationship Id="rId5" Type="http://schemas.openxmlformats.org/officeDocument/2006/relationships/image" Target="../media/image5.svg"/><Relationship Id="rId4" Type="http://schemas.openxmlformats.org/officeDocument/2006/relationships/image" Target="../media/image4.png"/></Relationships>
</file>

<file path=xl/drawings/_rels/drawing194.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12.jpeg"/><Relationship Id="rId1" Type="http://schemas.openxmlformats.org/officeDocument/2006/relationships/chart" Target="../charts/chart179.xml"/><Relationship Id="rId5" Type="http://schemas.openxmlformats.org/officeDocument/2006/relationships/image" Target="../media/image5.svg"/><Relationship Id="rId4" Type="http://schemas.openxmlformats.org/officeDocument/2006/relationships/image" Target="../media/image4.png"/></Relationships>
</file>

<file path=xl/drawings/_rels/drawing195.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12.jpeg"/><Relationship Id="rId1" Type="http://schemas.openxmlformats.org/officeDocument/2006/relationships/chart" Target="../charts/chart180.xml"/><Relationship Id="rId5" Type="http://schemas.openxmlformats.org/officeDocument/2006/relationships/image" Target="../media/image5.svg"/><Relationship Id="rId4" Type="http://schemas.openxmlformats.org/officeDocument/2006/relationships/image" Target="../media/image4.png"/></Relationships>
</file>

<file path=xl/drawings/_rels/drawing196.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2.jpeg"/><Relationship Id="rId1" Type="http://schemas.openxmlformats.org/officeDocument/2006/relationships/chart" Target="../charts/chart181.xml"/><Relationship Id="rId5" Type="http://schemas.openxmlformats.org/officeDocument/2006/relationships/image" Target="../media/image5.svg"/><Relationship Id="rId4" Type="http://schemas.openxmlformats.org/officeDocument/2006/relationships/image" Target="../media/image4.png"/></Relationships>
</file>

<file path=xl/drawings/_rels/drawing197.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2.jpeg"/><Relationship Id="rId1" Type="http://schemas.openxmlformats.org/officeDocument/2006/relationships/chart" Target="../charts/chart182.xml"/><Relationship Id="rId5" Type="http://schemas.openxmlformats.org/officeDocument/2006/relationships/image" Target="../media/image5.svg"/><Relationship Id="rId4" Type="http://schemas.openxmlformats.org/officeDocument/2006/relationships/image" Target="../media/image4.png"/></Relationships>
</file>

<file path=xl/drawings/_rels/drawing198.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2.jpeg"/><Relationship Id="rId1" Type="http://schemas.openxmlformats.org/officeDocument/2006/relationships/chart" Target="../charts/chart183.xml"/><Relationship Id="rId5" Type="http://schemas.openxmlformats.org/officeDocument/2006/relationships/image" Target="../media/image5.svg"/><Relationship Id="rId4" Type="http://schemas.openxmlformats.org/officeDocument/2006/relationships/image" Target="../media/image4.png"/></Relationships>
</file>

<file path=xl/drawings/_rels/drawing199.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2.jpeg"/><Relationship Id="rId1" Type="http://schemas.openxmlformats.org/officeDocument/2006/relationships/chart" Target="../charts/chart184.xml"/><Relationship Id="rId5" Type="http://schemas.openxmlformats.org/officeDocument/2006/relationships/image" Target="../media/image5.sv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IA!A1"/><Relationship Id="rId1" Type="http://schemas.openxmlformats.org/officeDocument/2006/relationships/chart" Target="../charts/chart5.xml"/><Relationship Id="rId5" Type="http://schemas.openxmlformats.org/officeDocument/2006/relationships/image" Target="../media/image1.jpeg"/><Relationship Id="rId4" Type="http://schemas.openxmlformats.org/officeDocument/2006/relationships/image" Target="../media/image5.svg"/></Relationships>
</file>

<file path=xl/drawings/_rels/drawing200.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2.jpeg"/><Relationship Id="rId1" Type="http://schemas.openxmlformats.org/officeDocument/2006/relationships/chart" Target="../charts/chart185.xml"/><Relationship Id="rId5" Type="http://schemas.openxmlformats.org/officeDocument/2006/relationships/image" Target="../media/image5.svg"/><Relationship Id="rId4" Type="http://schemas.openxmlformats.org/officeDocument/2006/relationships/image" Target="../media/image4.png"/></Relationships>
</file>

<file path=xl/drawings/_rels/drawing201.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2.jpeg"/><Relationship Id="rId1" Type="http://schemas.openxmlformats.org/officeDocument/2006/relationships/chart" Target="../charts/chart186.xml"/><Relationship Id="rId5" Type="http://schemas.openxmlformats.org/officeDocument/2006/relationships/image" Target="../media/image5.svg"/><Relationship Id="rId4" Type="http://schemas.openxmlformats.org/officeDocument/2006/relationships/image" Target="../media/image4.png"/></Relationships>
</file>

<file path=xl/drawings/_rels/drawing202.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2.jpeg"/><Relationship Id="rId1" Type="http://schemas.openxmlformats.org/officeDocument/2006/relationships/chart" Target="../charts/chart187.xml"/><Relationship Id="rId5" Type="http://schemas.openxmlformats.org/officeDocument/2006/relationships/image" Target="../media/image5.svg"/><Relationship Id="rId4" Type="http://schemas.openxmlformats.org/officeDocument/2006/relationships/image" Target="../media/image4.png"/></Relationships>
</file>

<file path=xl/drawings/_rels/drawing203.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2.jpeg"/><Relationship Id="rId1" Type="http://schemas.openxmlformats.org/officeDocument/2006/relationships/chart" Target="../charts/chart188.xml"/><Relationship Id="rId5" Type="http://schemas.openxmlformats.org/officeDocument/2006/relationships/image" Target="../media/image5.svg"/><Relationship Id="rId4" Type="http://schemas.openxmlformats.org/officeDocument/2006/relationships/image" Target="../media/image4.png"/></Relationships>
</file>

<file path=xl/drawings/_rels/drawing204.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12.jpeg"/><Relationship Id="rId1" Type="http://schemas.openxmlformats.org/officeDocument/2006/relationships/chart" Target="../charts/chart189.xml"/><Relationship Id="rId5" Type="http://schemas.openxmlformats.org/officeDocument/2006/relationships/image" Target="../media/image5.svg"/><Relationship Id="rId4" Type="http://schemas.openxmlformats.org/officeDocument/2006/relationships/image" Target="../media/image4.png"/></Relationships>
</file>

<file path=xl/drawings/_rels/drawing205.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12.jpeg"/><Relationship Id="rId1" Type="http://schemas.openxmlformats.org/officeDocument/2006/relationships/chart" Target="../charts/chart190.xml"/><Relationship Id="rId5" Type="http://schemas.openxmlformats.org/officeDocument/2006/relationships/image" Target="../media/image5.svg"/><Relationship Id="rId4" Type="http://schemas.openxmlformats.org/officeDocument/2006/relationships/image" Target="../media/image4.png"/></Relationships>
</file>

<file path=xl/drawings/_rels/drawing206.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12.jpeg"/><Relationship Id="rId1" Type="http://schemas.openxmlformats.org/officeDocument/2006/relationships/chart" Target="../charts/chart191.xml"/><Relationship Id="rId5" Type="http://schemas.openxmlformats.org/officeDocument/2006/relationships/image" Target="../media/image5.svg"/><Relationship Id="rId4" Type="http://schemas.openxmlformats.org/officeDocument/2006/relationships/image" Target="../media/image4.png"/></Relationships>
</file>

<file path=xl/drawings/_rels/drawing207.xml.rels><?xml version="1.0" encoding="UTF-8" standalone="yes"?>
<Relationships xmlns="http://schemas.openxmlformats.org/package/2006/relationships"><Relationship Id="rId3" Type="http://schemas.openxmlformats.org/officeDocument/2006/relationships/hyperlink" Target="#OL!A1"/><Relationship Id="rId2" Type="http://schemas.openxmlformats.org/officeDocument/2006/relationships/image" Target="../media/image12.jpeg"/><Relationship Id="rId1" Type="http://schemas.openxmlformats.org/officeDocument/2006/relationships/chart" Target="../charts/chart192.xml"/><Relationship Id="rId5" Type="http://schemas.openxmlformats.org/officeDocument/2006/relationships/image" Target="../media/image5.svg"/><Relationship Id="rId4" Type="http://schemas.openxmlformats.org/officeDocument/2006/relationships/image" Target="../media/image4.png"/></Relationships>
</file>

<file path=xl/drawings/_rels/drawing208.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12.jpeg"/><Relationship Id="rId1" Type="http://schemas.openxmlformats.org/officeDocument/2006/relationships/chart" Target="../charts/chart193.xml"/><Relationship Id="rId5" Type="http://schemas.openxmlformats.org/officeDocument/2006/relationships/image" Target="../media/image5.svg"/><Relationship Id="rId4" Type="http://schemas.openxmlformats.org/officeDocument/2006/relationships/image" Target="../media/image4.png"/></Relationships>
</file>

<file path=xl/drawings/_rels/drawing209.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12.jpeg"/><Relationship Id="rId1" Type="http://schemas.openxmlformats.org/officeDocument/2006/relationships/chart" Target="../charts/chart194.xml"/><Relationship Id="rId5" Type="http://schemas.openxmlformats.org/officeDocument/2006/relationships/image" Target="../media/image5.svg"/><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IA!A1"/><Relationship Id="rId1" Type="http://schemas.openxmlformats.org/officeDocument/2006/relationships/chart" Target="../charts/chart6.xml"/><Relationship Id="rId5" Type="http://schemas.openxmlformats.org/officeDocument/2006/relationships/image" Target="../media/image1.jpeg"/><Relationship Id="rId4" Type="http://schemas.openxmlformats.org/officeDocument/2006/relationships/image" Target="../media/image5.svg"/></Relationships>
</file>

<file path=xl/drawings/_rels/drawing210.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12.jpeg"/><Relationship Id="rId1" Type="http://schemas.openxmlformats.org/officeDocument/2006/relationships/chart" Target="../charts/chart195.xml"/><Relationship Id="rId5" Type="http://schemas.openxmlformats.org/officeDocument/2006/relationships/image" Target="../media/image5.svg"/><Relationship Id="rId4" Type="http://schemas.openxmlformats.org/officeDocument/2006/relationships/image" Target="../media/image4.png"/></Relationships>
</file>

<file path=xl/drawings/_rels/drawing211.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12.jpeg"/><Relationship Id="rId1" Type="http://schemas.openxmlformats.org/officeDocument/2006/relationships/chart" Target="../charts/chart196.xml"/><Relationship Id="rId5" Type="http://schemas.openxmlformats.org/officeDocument/2006/relationships/image" Target="../media/image5.svg"/><Relationship Id="rId4" Type="http://schemas.openxmlformats.org/officeDocument/2006/relationships/image" Target="../media/image4.png"/></Relationships>
</file>

<file path=xl/drawings/_rels/drawing212.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12.jpeg"/><Relationship Id="rId1" Type="http://schemas.openxmlformats.org/officeDocument/2006/relationships/chart" Target="../charts/chart197.xml"/><Relationship Id="rId5" Type="http://schemas.openxmlformats.org/officeDocument/2006/relationships/image" Target="../media/image5.svg"/><Relationship Id="rId4" Type="http://schemas.openxmlformats.org/officeDocument/2006/relationships/image" Target="../media/image4.png"/></Relationships>
</file>

<file path=xl/drawings/_rels/drawing213.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12.jpeg"/><Relationship Id="rId1" Type="http://schemas.openxmlformats.org/officeDocument/2006/relationships/chart" Target="../charts/chart198.xml"/><Relationship Id="rId5" Type="http://schemas.openxmlformats.org/officeDocument/2006/relationships/image" Target="../media/image5.svg"/><Relationship Id="rId4" Type="http://schemas.openxmlformats.org/officeDocument/2006/relationships/image" Target="../media/image4.png"/></Relationships>
</file>

<file path=xl/drawings/_rels/drawing214.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12.jpeg"/><Relationship Id="rId1" Type="http://schemas.openxmlformats.org/officeDocument/2006/relationships/chart" Target="../charts/chart199.xml"/><Relationship Id="rId5" Type="http://schemas.openxmlformats.org/officeDocument/2006/relationships/image" Target="../media/image5.svg"/><Relationship Id="rId4" Type="http://schemas.openxmlformats.org/officeDocument/2006/relationships/image" Target="../media/image4.png"/></Relationships>
</file>

<file path=xl/drawings/_rels/drawing215.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12.jpeg"/><Relationship Id="rId1" Type="http://schemas.openxmlformats.org/officeDocument/2006/relationships/chart" Target="../charts/chart200.xml"/><Relationship Id="rId5" Type="http://schemas.openxmlformats.org/officeDocument/2006/relationships/image" Target="../media/image5.svg"/><Relationship Id="rId4" Type="http://schemas.openxmlformats.org/officeDocument/2006/relationships/image" Target="../media/image4.png"/></Relationships>
</file>

<file path=xl/drawings/_rels/drawing216.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12.jpeg"/><Relationship Id="rId1" Type="http://schemas.openxmlformats.org/officeDocument/2006/relationships/chart" Target="../charts/chart201.xml"/><Relationship Id="rId5" Type="http://schemas.openxmlformats.org/officeDocument/2006/relationships/image" Target="../media/image5.svg"/><Relationship Id="rId4" Type="http://schemas.openxmlformats.org/officeDocument/2006/relationships/image" Target="../media/image4.png"/></Relationships>
</file>

<file path=xl/drawings/_rels/drawing217.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12.jpeg"/><Relationship Id="rId1" Type="http://schemas.openxmlformats.org/officeDocument/2006/relationships/chart" Target="../charts/chart202.xml"/><Relationship Id="rId5" Type="http://schemas.openxmlformats.org/officeDocument/2006/relationships/image" Target="../media/image5.svg"/><Relationship Id="rId4" Type="http://schemas.openxmlformats.org/officeDocument/2006/relationships/image" Target="../media/image4.png"/></Relationships>
</file>

<file path=xl/drawings/_rels/drawing218.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12.jpeg"/><Relationship Id="rId1" Type="http://schemas.openxmlformats.org/officeDocument/2006/relationships/chart" Target="../charts/chart203.xml"/><Relationship Id="rId5" Type="http://schemas.openxmlformats.org/officeDocument/2006/relationships/image" Target="../media/image5.svg"/><Relationship Id="rId4" Type="http://schemas.openxmlformats.org/officeDocument/2006/relationships/image" Target="../media/image4.png"/></Relationships>
</file>

<file path=xl/drawings/_rels/drawing219.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12.jpeg"/><Relationship Id="rId1" Type="http://schemas.openxmlformats.org/officeDocument/2006/relationships/chart" Target="../charts/chart204.xml"/><Relationship Id="rId5" Type="http://schemas.openxmlformats.org/officeDocument/2006/relationships/image" Target="../media/image5.svg"/><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IA!A1"/><Relationship Id="rId1" Type="http://schemas.openxmlformats.org/officeDocument/2006/relationships/chart" Target="../charts/chart7.xml"/><Relationship Id="rId5" Type="http://schemas.openxmlformats.org/officeDocument/2006/relationships/image" Target="../media/image1.jpeg"/><Relationship Id="rId4" Type="http://schemas.openxmlformats.org/officeDocument/2006/relationships/image" Target="../media/image5.svg"/></Relationships>
</file>

<file path=xl/drawings/_rels/drawing220.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12.jpeg"/><Relationship Id="rId1" Type="http://schemas.openxmlformats.org/officeDocument/2006/relationships/chart" Target="../charts/chart205.xml"/><Relationship Id="rId5" Type="http://schemas.openxmlformats.org/officeDocument/2006/relationships/image" Target="../media/image5.svg"/><Relationship Id="rId4" Type="http://schemas.openxmlformats.org/officeDocument/2006/relationships/image" Target="../media/image4.png"/></Relationships>
</file>

<file path=xl/drawings/_rels/drawing221.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12.jpeg"/><Relationship Id="rId1" Type="http://schemas.openxmlformats.org/officeDocument/2006/relationships/chart" Target="../charts/chart206.xml"/><Relationship Id="rId5" Type="http://schemas.openxmlformats.org/officeDocument/2006/relationships/image" Target="../media/image5.svg"/><Relationship Id="rId4" Type="http://schemas.openxmlformats.org/officeDocument/2006/relationships/image" Target="../media/image4.png"/></Relationships>
</file>

<file path=xl/drawings/_rels/drawing222.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12.jpeg"/><Relationship Id="rId1" Type="http://schemas.openxmlformats.org/officeDocument/2006/relationships/chart" Target="../charts/chart207.xml"/><Relationship Id="rId5" Type="http://schemas.openxmlformats.org/officeDocument/2006/relationships/image" Target="../media/image5.svg"/><Relationship Id="rId4" Type="http://schemas.openxmlformats.org/officeDocument/2006/relationships/image" Target="../media/image4.png"/></Relationships>
</file>

<file path=xl/drawings/_rels/drawing223.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12.jpeg"/><Relationship Id="rId1" Type="http://schemas.openxmlformats.org/officeDocument/2006/relationships/chart" Target="../charts/chart208.xml"/><Relationship Id="rId5" Type="http://schemas.openxmlformats.org/officeDocument/2006/relationships/image" Target="../media/image5.svg"/><Relationship Id="rId4" Type="http://schemas.openxmlformats.org/officeDocument/2006/relationships/image" Target="../media/image4.png"/></Relationships>
</file>

<file path=xl/drawings/_rels/drawing224.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12.jpeg"/><Relationship Id="rId1" Type="http://schemas.openxmlformats.org/officeDocument/2006/relationships/chart" Target="../charts/chart209.xml"/><Relationship Id="rId5" Type="http://schemas.openxmlformats.org/officeDocument/2006/relationships/image" Target="../media/image5.svg"/><Relationship Id="rId4" Type="http://schemas.openxmlformats.org/officeDocument/2006/relationships/image" Target="../media/image4.png"/></Relationships>
</file>

<file path=xl/drawings/_rels/drawing225.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12.jpeg"/><Relationship Id="rId1" Type="http://schemas.openxmlformats.org/officeDocument/2006/relationships/chart" Target="../charts/chart210.xml"/><Relationship Id="rId5" Type="http://schemas.openxmlformats.org/officeDocument/2006/relationships/image" Target="../media/image5.svg"/><Relationship Id="rId4" Type="http://schemas.openxmlformats.org/officeDocument/2006/relationships/image" Target="../media/image4.png"/></Relationships>
</file>

<file path=xl/drawings/_rels/drawing226.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2.jpeg"/><Relationship Id="rId1" Type="http://schemas.openxmlformats.org/officeDocument/2006/relationships/chart" Target="../charts/chart211.xml"/><Relationship Id="rId5" Type="http://schemas.openxmlformats.org/officeDocument/2006/relationships/image" Target="../media/image5.svg"/><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IA!A1"/><Relationship Id="rId1" Type="http://schemas.openxmlformats.org/officeDocument/2006/relationships/chart" Target="../charts/chart8.xml"/><Relationship Id="rId5" Type="http://schemas.openxmlformats.org/officeDocument/2006/relationships/image" Target="../media/image1.jpeg"/><Relationship Id="rId4" Type="http://schemas.openxmlformats.org/officeDocument/2006/relationships/image" Target="../media/image5.sv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IA!A1"/><Relationship Id="rId1" Type="http://schemas.openxmlformats.org/officeDocument/2006/relationships/chart" Target="../charts/chart9.xml"/><Relationship Id="rId5" Type="http://schemas.openxmlformats.org/officeDocument/2006/relationships/image" Target="../media/image1.jpeg"/><Relationship Id="rId4" Type="http://schemas.openxmlformats.org/officeDocument/2006/relationships/image" Target="../media/image5.svg"/></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OAP!A1"/><Relationship Id="rId1" Type="http://schemas.openxmlformats.org/officeDocument/2006/relationships/chart" Target="../charts/chart10.xml"/><Relationship Id="rId5" Type="http://schemas.openxmlformats.org/officeDocument/2006/relationships/image" Target="../media/image1.jpeg"/><Relationship Id="rId4" Type="http://schemas.openxmlformats.org/officeDocument/2006/relationships/image" Target="../media/image5.svg"/></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EAS!A1"/><Relationship Id="rId1" Type="http://schemas.openxmlformats.org/officeDocument/2006/relationships/chart" Target="../charts/chart11.xml"/><Relationship Id="rId5" Type="http://schemas.openxmlformats.org/officeDocument/2006/relationships/image" Target="../media/image6.jpeg"/><Relationship Id="rId4" Type="http://schemas.openxmlformats.org/officeDocument/2006/relationships/image" Target="../media/image5.svg"/></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EAS!A1"/><Relationship Id="rId1" Type="http://schemas.openxmlformats.org/officeDocument/2006/relationships/chart" Target="../charts/chart12.xml"/><Relationship Id="rId5" Type="http://schemas.openxmlformats.org/officeDocument/2006/relationships/image" Target="../media/image1.jpeg"/><Relationship Id="rId4" Type="http://schemas.openxmlformats.org/officeDocument/2006/relationships/image" Target="../media/image5.svg"/></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EAS!A1"/><Relationship Id="rId1" Type="http://schemas.openxmlformats.org/officeDocument/2006/relationships/chart" Target="../charts/chart13.xml"/><Relationship Id="rId5" Type="http://schemas.openxmlformats.org/officeDocument/2006/relationships/image" Target="../media/image1.jpeg"/><Relationship Id="rId4" Type="http://schemas.openxmlformats.org/officeDocument/2006/relationships/image" Target="../media/image5.svg"/></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EAS!A1"/><Relationship Id="rId1" Type="http://schemas.openxmlformats.org/officeDocument/2006/relationships/chart" Target="../charts/chart14.xml"/><Relationship Id="rId5" Type="http://schemas.openxmlformats.org/officeDocument/2006/relationships/image" Target="../media/image1.jpeg"/><Relationship Id="rId4" Type="http://schemas.openxmlformats.org/officeDocument/2006/relationships/image" Target="../media/image5.svg"/></Relationships>
</file>

<file path=xl/drawings/_rels/drawing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EAS!A1"/><Relationship Id="rId1" Type="http://schemas.openxmlformats.org/officeDocument/2006/relationships/chart" Target="../charts/chart15.xml"/><Relationship Id="rId5" Type="http://schemas.openxmlformats.org/officeDocument/2006/relationships/image" Target="../media/image1.jpeg"/><Relationship Id="rId4" Type="http://schemas.openxmlformats.org/officeDocument/2006/relationships/image" Target="../media/image5.sv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FJYC!A1"/><Relationship Id="rId1" Type="http://schemas.openxmlformats.org/officeDocument/2006/relationships/chart" Target="../charts/chart16.xml"/><Relationship Id="rId5" Type="http://schemas.openxmlformats.org/officeDocument/2006/relationships/image" Target="../media/image1.jpeg"/><Relationship Id="rId4" Type="http://schemas.openxmlformats.org/officeDocument/2006/relationships/image" Target="../media/image5.sv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FJYC!A1"/><Relationship Id="rId1" Type="http://schemas.openxmlformats.org/officeDocument/2006/relationships/chart" Target="../charts/chart17.xml"/><Relationship Id="rId5" Type="http://schemas.openxmlformats.org/officeDocument/2006/relationships/image" Target="../media/image1.jpeg"/><Relationship Id="rId4" Type="http://schemas.openxmlformats.org/officeDocument/2006/relationships/image" Target="../media/image5.svg"/></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FJYC!A1"/><Relationship Id="rId1" Type="http://schemas.openxmlformats.org/officeDocument/2006/relationships/chart" Target="../charts/chart18.xml"/><Relationship Id="rId5" Type="http://schemas.openxmlformats.org/officeDocument/2006/relationships/image" Target="../media/image7.jpeg"/><Relationship Id="rId4" Type="http://schemas.openxmlformats.org/officeDocument/2006/relationships/image" Target="../media/image5.svg"/></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FJYC!A1"/><Relationship Id="rId1" Type="http://schemas.openxmlformats.org/officeDocument/2006/relationships/chart" Target="../charts/chart19.xml"/><Relationship Id="rId5" Type="http://schemas.openxmlformats.org/officeDocument/2006/relationships/image" Target="../media/image1.jpeg"/><Relationship Id="rId4" Type="http://schemas.openxmlformats.org/officeDocument/2006/relationships/image" Target="../media/image5.svg"/></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FJYC!A1"/><Relationship Id="rId1" Type="http://schemas.openxmlformats.org/officeDocument/2006/relationships/chart" Target="../charts/chart20.xml"/><Relationship Id="rId5" Type="http://schemas.openxmlformats.org/officeDocument/2006/relationships/image" Target="../media/image1.jpeg"/><Relationship Id="rId4" Type="http://schemas.openxmlformats.org/officeDocument/2006/relationships/image" Target="../media/image5.svg"/></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FJYC!A1"/><Relationship Id="rId1" Type="http://schemas.openxmlformats.org/officeDocument/2006/relationships/chart" Target="../charts/chart21.xml"/><Relationship Id="rId5" Type="http://schemas.openxmlformats.org/officeDocument/2006/relationships/image" Target="../media/image1.jpeg"/><Relationship Id="rId4" Type="http://schemas.openxmlformats.org/officeDocument/2006/relationships/image" Target="../media/image5.svg"/></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FJYC!A1"/><Relationship Id="rId1" Type="http://schemas.openxmlformats.org/officeDocument/2006/relationships/chart" Target="../charts/chart22.xml"/><Relationship Id="rId5" Type="http://schemas.openxmlformats.org/officeDocument/2006/relationships/image" Target="../media/image1.jpeg"/><Relationship Id="rId4" Type="http://schemas.openxmlformats.org/officeDocument/2006/relationships/image" Target="../media/image5.svg"/></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FJYC!A1"/><Relationship Id="rId1" Type="http://schemas.openxmlformats.org/officeDocument/2006/relationships/chart" Target="../charts/chart23.xml"/><Relationship Id="rId5" Type="http://schemas.openxmlformats.org/officeDocument/2006/relationships/image" Target="../media/image1.jpeg"/><Relationship Id="rId4" Type="http://schemas.openxmlformats.org/officeDocument/2006/relationships/image" Target="../media/image5.svg"/></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FJYC!A1"/><Relationship Id="rId1" Type="http://schemas.openxmlformats.org/officeDocument/2006/relationships/chart" Target="../charts/chart24.xml"/><Relationship Id="rId5" Type="http://schemas.openxmlformats.org/officeDocument/2006/relationships/image" Target="../media/image1.jpeg"/><Relationship Id="rId4" Type="http://schemas.openxmlformats.org/officeDocument/2006/relationships/image" Target="../media/image5.svg"/></Relationships>
</file>

<file path=xl/drawings/_rels/drawing4.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FJYC!A1"/><Relationship Id="rId1" Type="http://schemas.openxmlformats.org/officeDocument/2006/relationships/chart" Target="../charts/chart25.xml"/><Relationship Id="rId5" Type="http://schemas.openxmlformats.org/officeDocument/2006/relationships/image" Target="../media/image7.jpeg"/><Relationship Id="rId4" Type="http://schemas.openxmlformats.org/officeDocument/2006/relationships/image" Target="../media/image5.sv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FJYC!A1"/><Relationship Id="rId1" Type="http://schemas.openxmlformats.org/officeDocument/2006/relationships/chart" Target="../charts/chart26.xml"/><Relationship Id="rId5" Type="http://schemas.openxmlformats.org/officeDocument/2006/relationships/image" Target="../media/image1.jpeg"/><Relationship Id="rId4" Type="http://schemas.openxmlformats.org/officeDocument/2006/relationships/image" Target="../media/image5.svg"/></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FJYC!A1"/><Relationship Id="rId1" Type="http://schemas.openxmlformats.org/officeDocument/2006/relationships/chart" Target="../charts/chart27.xml"/><Relationship Id="rId5" Type="http://schemas.openxmlformats.org/officeDocument/2006/relationships/image" Target="../media/image1.jpeg"/><Relationship Id="rId4" Type="http://schemas.openxmlformats.org/officeDocument/2006/relationships/image" Target="../media/image5.svg"/></Relationships>
</file>

<file path=xl/drawings/_rels/drawing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ETGRAT!A1"/><Relationship Id="rId1" Type="http://schemas.openxmlformats.org/officeDocument/2006/relationships/chart" Target="../charts/chart28.xml"/><Relationship Id="rId5" Type="http://schemas.openxmlformats.org/officeDocument/2006/relationships/image" Target="../media/image1.jpeg"/><Relationship Id="rId4" Type="http://schemas.openxmlformats.org/officeDocument/2006/relationships/image" Target="../media/image5.svg"/></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ETGRAT!A1"/><Relationship Id="rId1" Type="http://schemas.openxmlformats.org/officeDocument/2006/relationships/chart" Target="../charts/chart29.xml"/><Relationship Id="rId5" Type="http://schemas.openxmlformats.org/officeDocument/2006/relationships/image" Target="../media/image1.jpeg"/><Relationship Id="rId4" Type="http://schemas.openxmlformats.org/officeDocument/2006/relationships/image" Target="../media/image5.svg"/></Relationships>
</file>

<file path=xl/drawings/_rels/drawing4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ETGRAT!A1"/><Relationship Id="rId1" Type="http://schemas.openxmlformats.org/officeDocument/2006/relationships/chart" Target="../charts/chart30.xml"/><Relationship Id="rId5" Type="http://schemas.openxmlformats.org/officeDocument/2006/relationships/image" Target="../media/image7.jpeg"/><Relationship Id="rId4" Type="http://schemas.openxmlformats.org/officeDocument/2006/relationships/image" Target="../media/image5.svg"/></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ETGRAT!A1"/><Relationship Id="rId1" Type="http://schemas.openxmlformats.org/officeDocument/2006/relationships/chart" Target="../charts/chart31.xml"/><Relationship Id="rId5" Type="http://schemas.openxmlformats.org/officeDocument/2006/relationships/image" Target="../media/image1.jpeg"/><Relationship Id="rId4" Type="http://schemas.openxmlformats.org/officeDocument/2006/relationships/image" Target="../media/image5.svg"/></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ETGRAT!A1"/><Relationship Id="rId1" Type="http://schemas.openxmlformats.org/officeDocument/2006/relationships/chart" Target="../charts/chart32.xml"/><Relationship Id="rId5" Type="http://schemas.openxmlformats.org/officeDocument/2006/relationships/image" Target="../media/image1.jpeg"/><Relationship Id="rId4" Type="http://schemas.openxmlformats.org/officeDocument/2006/relationships/image" Target="../media/image5.svg"/></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ETGRAT!A1"/><Relationship Id="rId1" Type="http://schemas.openxmlformats.org/officeDocument/2006/relationships/chart" Target="../charts/chart33.xml"/><Relationship Id="rId5" Type="http://schemas.openxmlformats.org/officeDocument/2006/relationships/image" Target="../media/image1.jpeg"/><Relationship Id="rId4" Type="http://schemas.openxmlformats.org/officeDocument/2006/relationships/image" Target="../media/image5.svg"/></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ETGRAT!A1"/><Relationship Id="rId1" Type="http://schemas.openxmlformats.org/officeDocument/2006/relationships/chart" Target="../charts/chart34.xml"/><Relationship Id="rId5" Type="http://schemas.openxmlformats.org/officeDocument/2006/relationships/image" Target="../media/image1.jpeg"/><Relationship Id="rId4" Type="http://schemas.openxmlformats.org/officeDocument/2006/relationships/image" Target="../media/image5.svg"/></Relationships>
</file>

<file path=xl/drawings/_rels/drawing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ETGRAT!A1"/><Relationship Id="rId1" Type="http://schemas.openxmlformats.org/officeDocument/2006/relationships/chart" Target="../charts/chart35.xml"/><Relationship Id="rId5" Type="http://schemas.openxmlformats.org/officeDocument/2006/relationships/image" Target="../media/image1.jpeg"/><Relationship Id="rId4" Type="http://schemas.openxmlformats.org/officeDocument/2006/relationships/image" Target="../media/image5.svg"/></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ETGRAT!A1"/><Relationship Id="rId1" Type="http://schemas.openxmlformats.org/officeDocument/2006/relationships/chart" Target="../charts/chart36.xml"/><Relationship Id="rId5" Type="http://schemas.openxmlformats.org/officeDocument/2006/relationships/image" Target="../media/image1.jpeg"/><Relationship Id="rId4" Type="http://schemas.openxmlformats.org/officeDocument/2006/relationships/image" Target="../media/image5.svg"/></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ETGRAT!A1"/><Relationship Id="rId1" Type="http://schemas.openxmlformats.org/officeDocument/2006/relationships/chart" Target="../charts/chart37.xml"/><Relationship Id="rId5" Type="http://schemas.openxmlformats.org/officeDocument/2006/relationships/image" Target="../media/image1.jpeg"/><Relationship Id="rId4" Type="http://schemas.openxmlformats.org/officeDocument/2006/relationships/image" Target="../media/image5.svg"/></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ETGRAT!A1"/><Relationship Id="rId1" Type="http://schemas.openxmlformats.org/officeDocument/2006/relationships/chart" Target="../charts/chart38.xml"/><Relationship Id="rId5" Type="http://schemas.openxmlformats.org/officeDocument/2006/relationships/image" Target="../media/image1.jpeg"/><Relationship Id="rId4" Type="http://schemas.openxmlformats.org/officeDocument/2006/relationships/image" Target="../media/image5.svg"/></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ETGRAT!A1"/><Relationship Id="rId1" Type="http://schemas.openxmlformats.org/officeDocument/2006/relationships/chart" Target="../charts/chart39.xml"/><Relationship Id="rId5" Type="http://schemas.openxmlformats.org/officeDocument/2006/relationships/image" Target="../media/image1.jpeg"/><Relationship Id="rId4" Type="http://schemas.openxmlformats.org/officeDocument/2006/relationships/image" Target="../media/image5.svg"/></Relationships>
</file>

<file path=xl/drawings/_rels/drawing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ETGRAT!A1"/><Relationship Id="rId1" Type="http://schemas.openxmlformats.org/officeDocument/2006/relationships/chart" Target="../charts/chart40.xml"/><Relationship Id="rId5" Type="http://schemas.openxmlformats.org/officeDocument/2006/relationships/image" Target="../media/image1.jpeg"/><Relationship Id="rId4" Type="http://schemas.openxmlformats.org/officeDocument/2006/relationships/image" Target="../media/image5.svg"/></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ETGRAT!A1"/><Relationship Id="rId1" Type="http://schemas.openxmlformats.org/officeDocument/2006/relationships/chart" Target="../charts/chart41.xml"/><Relationship Id="rId5" Type="http://schemas.openxmlformats.org/officeDocument/2006/relationships/image" Target="../media/image1.jpeg"/><Relationship Id="rId4" Type="http://schemas.openxmlformats.org/officeDocument/2006/relationships/image" Target="../media/image5.svg"/></Relationships>
</file>

<file path=xl/drawings/_rels/drawing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PU!A1"/><Relationship Id="rId1" Type="http://schemas.openxmlformats.org/officeDocument/2006/relationships/chart" Target="../charts/chart42.xml"/><Relationship Id="rId5" Type="http://schemas.openxmlformats.org/officeDocument/2006/relationships/image" Target="../media/image1.jpeg"/><Relationship Id="rId4" Type="http://schemas.openxmlformats.org/officeDocument/2006/relationships/image" Target="../media/image5.svg"/></Relationships>
</file>

<file path=xl/drawings/_rels/drawing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PU!A1"/><Relationship Id="rId1" Type="http://schemas.openxmlformats.org/officeDocument/2006/relationships/chart" Target="../charts/chart43.xml"/><Relationship Id="rId5" Type="http://schemas.openxmlformats.org/officeDocument/2006/relationships/image" Target="../media/image8.jpeg"/><Relationship Id="rId4" Type="http://schemas.openxmlformats.org/officeDocument/2006/relationships/image" Target="../media/image5.svg"/></Relationships>
</file>

<file path=xl/drawings/_rels/drawing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PU!A1"/><Relationship Id="rId1" Type="http://schemas.openxmlformats.org/officeDocument/2006/relationships/chart" Target="../charts/chart44.xml"/><Relationship Id="rId5" Type="http://schemas.openxmlformats.org/officeDocument/2006/relationships/image" Target="../media/image1.jpeg"/><Relationship Id="rId4" Type="http://schemas.openxmlformats.org/officeDocument/2006/relationships/image" Target="../media/image5.svg"/></Relationships>
</file>

<file path=xl/drawings/_rels/drawing6.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PU!A1"/><Relationship Id="rId1" Type="http://schemas.openxmlformats.org/officeDocument/2006/relationships/chart" Target="../charts/chart45.xml"/><Relationship Id="rId5" Type="http://schemas.openxmlformats.org/officeDocument/2006/relationships/image" Target="../media/image1.jpeg"/><Relationship Id="rId4" Type="http://schemas.openxmlformats.org/officeDocument/2006/relationships/image" Target="../media/image5.svg"/></Relationships>
</file>

<file path=xl/drawings/_rels/drawing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PU!A1"/><Relationship Id="rId1" Type="http://schemas.openxmlformats.org/officeDocument/2006/relationships/chart" Target="../charts/chart46.xml"/><Relationship Id="rId5" Type="http://schemas.openxmlformats.org/officeDocument/2006/relationships/image" Target="../media/image1.jpeg"/><Relationship Id="rId4" Type="http://schemas.openxmlformats.org/officeDocument/2006/relationships/image" Target="../media/image5.svg"/></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PU!A1"/><Relationship Id="rId1" Type="http://schemas.openxmlformats.org/officeDocument/2006/relationships/chart" Target="../charts/chart47.xml"/><Relationship Id="rId5" Type="http://schemas.openxmlformats.org/officeDocument/2006/relationships/image" Target="../media/image1.jpeg"/><Relationship Id="rId4" Type="http://schemas.openxmlformats.org/officeDocument/2006/relationships/image" Target="../media/image5.svg"/></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PU!A1"/><Relationship Id="rId1" Type="http://schemas.openxmlformats.org/officeDocument/2006/relationships/chart" Target="../charts/chart48.xml"/><Relationship Id="rId5" Type="http://schemas.openxmlformats.org/officeDocument/2006/relationships/image" Target="../media/image8.jpeg"/><Relationship Id="rId4" Type="http://schemas.openxmlformats.org/officeDocument/2006/relationships/image" Target="../media/image5.svg"/></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PU!A1"/><Relationship Id="rId1" Type="http://schemas.openxmlformats.org/officeDocument/2006/relationships/chart" Target="../charts/chart49.xml"/><Relationship Id="rId5" Type="http://schemas.openxmlformats.org/officeDocument/2006/relationships/image" Target="../media/image1.jpeg"/><Relationship Id="rId4" Type="http://schemas.openxmlformats.org/officeDocument/2006/relationships/image" Target="../media/image5.svg"/></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PU!A1"/><Relationship Id="rId1" Type="http://schemas.openxmlformats.org/officeDocument/2006/relationships/chart" Target="../charts/chart50.xml"/><Relationship Id="rId5" Type="http://schemas.openxmlformats.org/officeDocument/2006/relationships/image" Target="../media/image1.jpeg"/><Relationship Id="rId4" Type="http://schemas.openxmlformats.org/officeDocument/2006/relationships/image" Target="../media/image5.svg"/></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PU!A1"/><Relationship Id="rId1" Type="http://schemas.openxmlformats.org/officeDocument/2006/relationships/chart" Target="../charts/chart51.xml"/><Relationship Id="rId5" Type="http://schemas.openxmlformats.org/officeDocument/2006/relationships/image" Target="../media/image1.jpeg"/><Relationship Id="rId4" Type="http://schemas.openxmlformats.org/officeDocument/2006/relationships/image" Target="../media/image5.svg"/></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OLF!A1"/><Relationship Id="rId1" Type="http://schemas.openxmlformats.org/officeDocument/2006/relationships/chart" Target="../charts/chart52.xml"/><Relationship Id="rId5" Type="http://schemas.openxmlformats.org/officeDocument/2006/relationships/image" Target="../media/image1.jpeg"/><Relationship Id="rId4" Type="http://schemas.openxmlformats.org/officeDocument/2006/relationships/image" Target="../media/image5.svg"/></Relationships>
</file>

<file path=xl/drawings/_rels/drawing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OLF!A1"/><Relationship Id="rId1" Type="http://schemas.openxmlformats.org/officeDocument/2006/relationships/chart" Target="../charts/chart53.xml"/><Relationship Id="rId5" Type="http://schemas.openxmlformats.org/officeDocument/2006/relationships/image" Target="../media/image1.jpeg"/><Relationship Id="rId4" Type="http://schemas.openxmlformats.org/officeDocument/2006/relationships/image" Target="../media/image5.svg"/></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OLF!A1"/><Relationship Id="rId1" Type="http://schemas.openxmlformats.org/officeDocument/2006/relationships/chart" Target="../charts/chart54.xml"/><Relationship Id="rId5" Type="http://schemas.openxmlformats.org/officeDocument/2006/relationships/image" Target="../media/image1.jpeg"/><Relationship Id="rId4" Type="http://schemas.openxmlformats.org/officeDocument/2006/relationships/image" Target="../media/image5.svg"/></Relationships>
</file>

<file path=xl/drawings/_rels/drawing7.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OLF!A1"/><Relationship Id="rId1" Type="http://schemas.openxmlformats.org/officeDocument/2006/relationships/chart" Target="../charts/chart55.xml"/><Relationship Id="rId5" Type="http://schemas.openxmlformats.org/officeDocument/2006/relationships/image" Target="../media/image1.jpeg"/><Relationship Id="rId4" Type="http://schemas.openxmlformats.org/officeDocument/2006/relationships/image" Target="../media/image5.svg"/></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OLF!A1"/><Relationship Id="rId1" Type="http://schemas.openxmlformats.org/officeDocument/2006/relationships/chart" Target="../charts/chart56.xml"/><Relationship Id="rId5" Type="http://schemas.openxmlformats.org/officeDocument/2006/relationships/image" Target="../media/image1.jpeg"/><Relationship Id="rId4" Type="http://schemas.openxmlformats.org/officeDocument/2006/relationships/image" Target="../media/image5.svg"/></Relationships>
</file>

<file path=xl/drawings/_rels/drawing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OLF!A1"/><Relationship Id="rId1" Type="http://schemas.openxmlformats.org/officeDocument/2006/relationships/chart" Target="../charts/chart57.xml"/><Relationship Id="rId5" Type="http://schemas.openxmlformats.org/officeDocument/2006/relationships/image" Target="../media/image1.jpeg"/><Relationship Id="rId4" Type="http://schemas.openxmlformats.org/officeDocument/2006/relationships/image" Target="../media/image5.svg"/></Relationships>
</file>

<file path=xl/drawings/_rels/drawing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OLF!A1"/><Relationship Id="rId1" Type="http://schemas.openxmlformats.org/officeDocument/2006/relationships/chart" Target="../charts/chart58.xml"/><Relationship Id="rId5" Type="http://schemas.openxmlformats.org/officeDocument/2006/relationships/image" Target="../media/image1.jpeg"/><Relationship Id="rId4" Type="http://schemas.openxmlformats.org/officeDocument/2006/relationships/image" Target="../media/image5.svg"/></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OLF!A1"/><Relationship Id="rId1" Type="http://schemas.openxmlformats.org/officeDocument/2006/relationships/chart" Target="../charts/chart59.xml"/><Relationship Id="rId5" Type="http://schemas.openxmlformats.org/officeDocument/2006/relationships/image" Target="../media/image1.jpeg"/><Relationship Id="rId4" Type="http://schemas.openxmlformats.org/officeDocument/2006/relationships/image" Target="../media/image5.svg"/></Relationships>
</file>

<file path=xl/drawings/_rels/drawing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OLF!A1"/><Relationship Id="rId1" Type="http://schemas.openxmlformats.org/officeDocument/2006/relationships/chart" Target="../charts/chart60.xml"/><Relationship Id="rId5" Type="http://schemas.openxmlformats.org/officeDocument/2006/relationships/image" Target="../media/image1.jpeg"/><Relationship Id="rId4" Type="http://schemas.openxmlformats.org/officeDocument/2006/relationships/image" Target="../media/image5.svg"/></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OLF!A1"/><Relationship Id="rId1" Type="http://schemas.openxmlformats.org/officeDocument/2006/relationships/chart" Target="../charts/chart61.xml"/><Relationship Id="rId5" Type="http://schemas.openxmlformats.org/officeDocument/2006/relationships/image" Target="../media/image1.jpeg"/><Relationship Id="rId4" Type="http://schemas.openxmlformats.org/officeDocument/2006/relationships/image" Target="../media/image5.svg"/></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OLF!A1"/><Relationship Id="rId1" Type="http://schemas.openxmlformats.org/officeDocument/2006/relationships/chart" Target="../charts/chart62.xml"/><Relationship Id="rId5" Type="http://schemas.openxmlformats.org/officeDocument/2006/relationships/image" Target="../media/image1.jpeg"/><Relationship Id="rId4" Type="http://schemas.openxmlformats.org/officeDocument/2006/relationships/image" Target="../media/image5.svg"/></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PSS!A1"/><Relationship Id="rId1" Type="http://schemas.openxmlformats.org/officeDocument/2006/relationships/chart" Target="../charts/chart63.xml"/><Relationship Id="rId5" Type="http://schemas.openxmlformats.org/officeDocument/2006/relationships/image" Target="../media/image1.jpeg"/><Relationship Id="rId4" Type="http://schemas.openxmlformats.org/officeDocument/2006/relationships/image" Target="../media/image5.sv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PSS!A1"/><Relationship Id="rId1" Type="http://schemas.openxmlformats.org/officeDocument/2006/relationships/chart" Target="../charts/chart64.xml"/><Relationship Id="rId5" Type="http://schemas.openxmlformats.org/officeDocument/2006/relationships/image" Target="../media/image1.jpeg"/><Relationship Id="rId4" Type="http://schemas.openxmlformats.org/officeDocument/2006/relationships/image" Target="../media/image5.svg"/></Relationships>
</file>

<file path=xl/drawings/_rels/drawing8.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PSS!A1"/><Relationship Id="rId1" Type="http://schemas.openxmlformats.org/officeDocument/2006/relationships/chart" Target="../charts/chart65.xml"/><Relationship Id="rId5" Type="http://schemas.openxmlformats.org/officeDocument/2006/relationships/image" Target="../media/image9.jpeg"/><Relationship Id="rId4" Type="http://schemas.openxmlformats.org/officeDocument/2006/relationships/image" Target="../media/image5.svg"/></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PSS!A1"/><Relationship Id="rId1" Type="http://schemas.openxmlformats.org/officeDocument/2006/relationships/chart" Target="../charts/chart66.xml"/><Relationship Id="rId5" Type="http://schemas.openxmlformats.org/officeDocument/2006/relationships/image" Target="../media/image9.jpeg"/><Relationship Id="rId4" Type="http://schemas.openxmlformats.org/officeDocument/2006/relationships/image" Target="../media/image5.svg"/></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PSS!A1"/><Relationship Id="rId1" Type="http://schemas.openxmlformats.org/officeDocument/2006/relationships/chart" Target="../charts/chart67.xml"/><Relationship Id="rId5" Type="http://schemas.openxmlformats.org/officeDocument/2006/relationships/image" Target="../media/image1.jpeg"/><Relationship Id="rId4" Type="http://schemas.openxmlformats.org/officeDocument/2006/relationships/image" Target="../media/image5.sv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PSS!A1"/><Relationship Id="rId1" Type="http://schemas.openxmlformats.org/officeDocument/2006/relationships/chart" Target="../charts/chart68.xml"/><Relationship Id="rId5" Type="http://schemas.openxmlformats.org/officeDocument/2006/relationships/image" Target="../media/image1.jpeg"/><Relationship Id="rId4" Type="http://schemas.openxmlformats.org/officeDocument/2006/relationships/image" Target="../media/image5.svg"/></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PSS!A1"/><Relationship Id="rId1" Type="http://schemas.openxmlformats.org/officeDocument/2006/relationships/chart" Target="../charts/chart69.xml"/><Relationship Id="rId5" Type="http://schemas.openxmlformats.org/officeDocument/2006/relationships/image" Target="../media/image1.jpeg"/><Relationship Id="rId4" Type="http://schemas.openxmlformats.org/officeDocument/2006/relationships/image" Target="../media/image5.sv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PSS!A1"/><Relationship Id="rId1" Type="http://schemas.openxmlformats.org/officeDocument/2006/relationships/chart" Target="../charts/chart70.xml"/><Relationship Id="rId5" Type="http://schemas.openxmlformats.org/officeDocument/2006/relationships/image" Target="../media/image8.jpeg"/><Relationship Id="rId4" Type="http://schemas.openxmlformats.org/officeDocument/2006/relationships/image" Target="../media/image5.svg"/></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PSS!A1"/><Relationship Id="rId1" Type="http://schemas.openxmlformats.org/officeDocument/2006/relationships/chart" Target="../charts/chart71.xml"/><Relationship Id="rId5" Type="http://schemas.openxmlformats.org/officeDocument/2006/relationships/image" Target="../media/image1.jpeg"/><Relationship Id="rId4" Type="http://schemas.openxmlformats.org/officeDocument/2006/relationships/image" Target="../media/image5.svg"/></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PSS!A1"/><Relationship Id="rId1" Type="http://schemas.openxmlformats.org/officeDocument/2006/relationships/chart" Target="../charts/chart72.xml"/><Relationship Id="rId5" Type="http://schemas.openxmlformats.org/officeDocument/2006/relationships/image" Target="../media/image1.jpeg"/><Relationship Id="rId4" Type="http://schemas.openxmlformats.org/officeDocument/2006/relationships/image" Target="../media/image5.svg"/></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PSS!A1"/><Relationship Id="rId1" Type="http://schemas.openxmlformats.org/officeDocument/2006/relationships/chart" Target="../charts/chart73.xml"/><Relationship Id="rId5" Type="http://schemas.openxmlformats.org/officeDocument/2006/relationships/image" Target="../media/image1.jpeg"/><Relationship Id="rId4" Type="http://schemas.openxmlformats.org/officeDocument/2006/relationships/image" Target="../media/image5.sv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PSS!A1"/><Relationship Id="rId1" Type="http://schemas.openxmlformats.org/officeDocument/2006/relationships/chart" Target="../charts/chart74.xml"/><Relationship Id="rId5" Type="http://schemas.openxmlformats.org/officeDocument/2006/relationships/image" Target="../media/image1.jpeg"/><Relationship Id="rId4" Type="http://schemas.openxmlformats.org/officeDocument/2006/relationships/image" Target="../media/image5.svg"/></Relationships>
</file>

<file path=xl/drawings/_rels/drawing9.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PSS!A1"/><Relationship Id="rId1" Type="http://schemas.openxmlformats.org/officeDocument/2006/relationships/chart" Target="../charts/chart75.xml"/><Relationship Id="rId5" Type="http://schemas.openxmlformats.org/officeDocument/2006/relationships/image" Target="../media/image1.jpeg"/><Relationship Id="rId4" Type="http://schemas.openxmlformats.org/officeDocument/2006/relationships/image" Target="../media/image5.sv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PSS!A1"/><Relationship Id="rId1" Type="http://schemas.openxmlformats.org/officeDocument/2006/relationships/chart" Target="../charts/chart76.xml"/><Relationship Id="rId5" Type="http://schemas.openxmlformats.org/officeDocument/2006/relationships/image" Target="../media/image1.jpeg"/><Relationship Id="rId4" Type="http://schemas.openxmlformats.org/officeDocument/2006/relationships/image" Target="../media/image5.svg"/></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PSS!A1"/><Relationship Id="rId1" Type="http://schemas.openxmlformats.org/officeDocument/2006/relationships/chart" Target="../charts/chart77.xml"/><Relationship Id="rId5" Type="http://schemas.openxmlformats.org/officeDocument/2006/relationships/image" Target="../media/image1.jpeg"/><Relationship Id="rId4" Type="http://schemas.openxmlformats.org/officeDocument/2006/relationships/image" Target="../media/image5.svg"/></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PSS!A1"/><Relationship Id="rId1" Type="http://schemas.openxmlformats.org/officeDocument/2006/relationships/chart" Target="../charts/chart78.xml"/><Relationship Id="rId5" Type="http://schemas.openxmlformats.org/officeDocument/2006/relationships/image" Target="../media/image1.jpeg"/><Relationship Id="rId4" Type="http://schemas.openxmlformats.org/officeDocument/2006/relationships/image" Target="../media/image5.svg"/></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PSS!A1"/><Relationship Id="rId1" Type="http://schemas.openxmlformats.org/officeDocument/2006/relationships/chart" Target="../charts/chart79.xml"/><Relationship Id="rId5" Type="http://schemas.openxmlformats.org/officeDocument/2006/relationships/image" Target="../media/image8.jpeg"/><Relationship Id="rId4" Type="http://schemas.openxmlformats.org/officeDocument/2006/relationships/image" Target="../media/image5.sv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PSS!A1"/><Relationship Id="rId1" Type="http://schemas.openxmlformats.org/officeDocument/2006/relationships/chart" Target="../charts/chart80.xml"/><Relationship Id="rId5" Type="http://schemas.openxmlformats.org/officeDocument/2006/relationships/image" Target="../media/image1.jpeg"/><Relationship Id="rId4" Type="http://schemas.openxmlformats.org/officeDocument/2006/relationships/image" Target="../media/image5.svg"/></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PSS!A1"/><Relationship Id="rId1" Type="http://schemas.openxmlformats.org/officeDocument/2006/relationships/chart" Target="../charts/chart81.xml"/><Relationship Id="rId5" Type="http://schemas.openxmlformats.org/officeDocument/2006/relationships/image" Target="../media/image1.jpeg"/><Relationship Id="rId4" Type="http://schemas.openxmlformats.org/officeDocument/2006/relationships/image" Target="../media/image5.svg"/></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PSS!A1"/><Relationship Id="rId1" Type="http://schemas.openxmlformats.org/officeDocument/2006/relationships/chart" Target="../charts/chart82.xml"/><Relationship Id="rId5" Type="http://schemas.openxmlformats.org/officeDocument/2006/relationships/image" Target="../media/image1.jpeg"/><Relationship Id="rId4" Type="http://schemas.openxmlformats.org/officeDocument/2006/relationships/image" Target="../media/image5.svg"/></Relationships>
</file>

<file path=xl/drawings/_rels/drawing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ID!A1"/><Relationship Id="rId1" Type="http://schemas.openxmlformats.org/officeDocument/2006/relationships/chart" Target="../charts/chart83.xml"/><Relationship Id="rId5" Type="http://schemas.openxmlformats.org/officeDocument/2006/relationships/image" Target="../media/image1.jpeg"/><Relationship Id="rId4" Type="http://schemas.openxmlformats.org/officeDocument/2006/relationships/image" Target="../media/image5.svg"/></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ID!A1"/><Relationship Id="rId1" Type="http://schemas.openxmlformats.org/officeDocument/2006/relationships/chart" Target="../charts/chart84.xml"/><Relationship Id="rId5" Type="http://schemas.openxmlformats.org/officeDocument/2006/relationships/image" Target="../media/image1.jpeg"/><Relationship Id="rId4" Type="http://schemas.openxmlformats.org/officeDocument/2006/relationships/image" Target="../media/image5.svg"/></Relationships>
</file>

<file path=xl/drawings/drawing1.xml><?xml version="1.0" encoding="utf-8"?>
<xdr:wsDr xmlns:xdr="http://schemas.openxmlformats.org/drawingml/2006/spreadsheetDrawing" xmlns:a="http://schemas.openxmlformats.org/drawingml/2006/main">
  <xdr:twoCellAnchor editAs="oneCell">
    <xdr:from>
      <xdr:col>2</xdr:col>
      <xdr:colOff>3714750</xdr:colOff>
      <xdr:row>2</xdr:row>
      <xdr:rowOff>17479</xdr:rowOff>
    </xdr:from>
    <xdr:to>
      <xdr:col>3</xdr:col>
      <xdr:colOff>421821</xdr:colOff>
      <xdr:row>3</xdr:row>
      <xdr:rowOff>274245</xdr:rowOff>
    </xdr:to>
    <xdr:pic>
      <xdr:nvPicPr>
        <xdr:cNvPr id="3" name="Imagen 2">
          <a:extLst>
            <a:ext uri="{FF2B5EF4-FFF2-40B4-BE49-F238E27FC236}">
              <a16:creationId xmlns:a16="http://schemas.microsoft.com/office/drawing/2014/main" id="{E8A70B9A-2D69-4C26-B504-2178FE4076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35286" y="384872"/>
          <a:ext cx="1455964" cy="797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C3FDCDD1-87BF-4FB3-9656-150BE7F279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209550</xdr:colOff>
      <xdr:row>0</xdr:row>
      <xdr:rowOff>104775</xdr:rowOff>
    </xdr:from>
    <xdr:to>
      <xdr:col>2</xdr:col>
      <xdr:colOff>610906</xdr:colOff>
      <xdr:row>4</xdr:row>
      <xdr:rowOff>60159</xdr:rowOff>
    </xdr:to>
    <xdr:pic>
      <xdr:nvPicPr>
        <xdr:cNvPr id="4" name="Imagen 3">
          <a:extLst>
            <a:ext uri="{FF2B5EF4-FFF2-40B4-BE49-F238E27FC236}">
              <a16:creationId xmlns:a16="http://schemas.microsoft.com/office/drawing/2014/main" id="{F42217F2-974E-4EFC-A1EE-5D9743F4B0E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47750" y="104775"/>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2767A62-309C-41EF-BD4F-076A7B35C7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104383</xdr:colOff>
      <xdr:row>0</xdr:row>
      <xdr:rowOff>91335</xdr:rowOff>
    </xdr:from>
    <xdr:to>
      <xdr:col>0</xdr:col>
      <xdr:colOff>419441</xdr:colOff>
      <xdr:row>2</xdr:row>
      <xdr:rowOff>70077</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5502D667-20C5-442A-A36A-8DDB1028369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04383" y="91335"/>
          <a:ext cx="315058" cy="317989"/>
        </a:xfrm>
        <a:prstGeom prst="rect">
          <a:avLst/>
        </a:prstGeom>
      </xdr:spPr>
    </xdr:pic>
    <xdr:clientData/>
  </xdr:twoCellAnchor>
  <xdr:twoCellAnchor editAs="oneCell">
    <xdr:from>
      <xdr:col>0</xdr:col>
      <xdr:colOff>508870</xdr:colOff>
      <xdr:row>0</xdr:row>
      <xdr:rowOff>117432</xdr:rowOff>
    </xdr:from>
    <xdr:to>
      <xdr:col>1</xdr:col>
      <xdr:colOff>365344</xdr:colOff>
      <xdr:row>3</xdr:row>
      <xdr:rowOff>196511</xdr:rowOff>
    </xdr:to>
    <xdr:pic>
      <xdr:nvPicPr>
        <xdr:cNvPr id="4" name="Imagen 3">
          <a:extLst>
            <a:ext uri="{FF2B5EF4-FFF2-40B4-BE49-F238E27FC236}">
              <a16:creationId xmlns:a16="http://schemas.microsoft.com/office/drawing/2014/main" id="{6DF66C45-AC57-44B4-AAE0-4733B79B295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8870" y="117432"/>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4B40068D-0191-467E-90B9-4E9C4D0648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104383</xdr:colOff>
      <xdr:row>0</xdr:row>
      <xdr:rowOff>91335</xdr:rowOff>
    </xdr:from>
    <xdr:to>
      <xdr:col>0</xdr:col>
      <xdr:colOff>419441</xdr:colOff>
      <xdr:row>2</xdr:row>
      <xdr:rowOff>70077</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5273CF88-AF07-4469-9088-6523A62A816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04383" y="91335"/>
          <a:ext cx="315058" cy="321642"/>
        </a:xfrm>
        <a:prstGeom prst="rect">
          <a:avLst/>
        </a:prstGeom>
      </xdr:spPr>
    </xdr:pic>
    <xdr:clientData/>
  </xdr:twoCellAnchor>
  <xdr:twoCellAnchor editAs="oneCell">
    <xdr:from>
      <xdr:col>0</xdr:col>
      <xdr:colOff>548013</xdr:colOff>
      <xdr:row>0</xdr:row>
      <xdr:rowOff>117431</xdr:rowOff>
    </xdr:from>
    <xdr:to>
      <xdr:col>1</xdr:col>
      <xdr:colOff>404487</xdr:colOff>
      <xdr:row>3</xdr:row>
      <xdr:rowOff>196510</xdr:rowOff>
    </xdr:to>
    <xdr:pic>
      <xdr:nvPicPr>
        <xdr:cNvPr id="5" name="Imagen 4">
          <a:extLst>
            <a:ext uri="{FF2B5EF4-FFF2-40B4-BE49-F238E27FC236}">
              <a16:creationId xmlns:a16="http://schemas.microsoft.com/office/drawing/2014/main" id="{094ECF36-6AB1-4219-989F-A9F6F2A3FEE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48013" y="11743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F633AFE-7DA6-4D09-8490-371F1D3F22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104383</xdr:colOff>
      <xdr:row>0</xdr:row>
      <xdr:rowOff>65239</xdr:rowOff>
    </xdr:from>
    <xdr:to>
      <xdr:col>0</xdr:col>
      <xdr:colOff>419441</xdr:colOff>
      <xdr:row>2</xdr:row>
      <xdr:rowOff>43981</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DF6943F3-825D-4813-B8CB-3EE4B86E3D8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04383" y="65239"/>
          <a:ext cx="315058" cy="317989"/>
        </a:xfrm>
        <a:prstGeom prst="rect">
          <a:avLst/>
        </a:prstGeom>
      </xdr:spPr>
    </xdr:pic>
    <xdr:clientData/>
  </xdr:twoCellAnchor>
  <xdr:twoCellAnchor editAs="oneCell">
    <xdr:from>
      <xdr:col>0</xdr:col>
      <xdr:colOff>561062</xdr:colOff>
      <xdr:row>0</xdr:row>
      <xdr:rowOff>130479</xdr:rowOff>
    </xdr:from>
    <xdr:to>
      <xdr:col>1</xdr:col>
      <xdr:colOff>417536</xdr:colOff>
      <xdr:row>3</xdr:row>
      <xdr:rowOff>209558</xdr:rowOff>
    </xdr:to>
    <xdr:pic>
      <xdr:nvPicPr>
        <xdr:cNvPr id="4" name="Imagen 3">
          <a:extLst>
            <a:ext uri="{FF2B5EF4-FFF2-40B4-BE49-F238E27FC236}">
              <a16:creationId xmlns:a16="http://schemas.microsoft.com/office/drawing/2014/main" id="{F7C3A157-B9A3-432D-91F9-754502D0D88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61062" y="130479"/>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01DD648-4F89-403A-9E6B-782024228B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156575</xdr:colOff>
      <xdr:row>0</xdr:row>
      <xdr:rowOff>39143</xdr:rowOff>
    </xdr:from>
    <xdr:to>
      <xdr:col>0</xdr:col>
      <xdr:colOff>471633</xdr:colOff>
      <xdr:row>2</xdr:row>
      <xdr:rowOff>17885</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F3640F66-5320-4C52-92EE-9AA9439FDE0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56575" y="39143"/>
          <a:ext cx="315058" cy="317989"/>
        </a:xfrm>
        <a:prstGeom prst="rect">
          <a:avLst/>
        </a:prstGeom>
      </xdr:spPr>
    </xdr:pic>
    <xdr:clientData/>
  </xdr:twoCellAnchor>
  <xdr:twoCellAnchor editAs="oneCell">
    <xdr:from>
      <xdr:col>0</xdr:col>
      <xdr:colOff>548014</xdr:colOff>
      <xdr:row>0</xdr:row>
      <xdr:rowOff>104383</xdr:rowOff>
    </xdr:from>
    <xdr:to>
      <xdr:col>1</xdr:col>
      <xdr:colOff>404488</xdr:colOff>
      <xdr:row>3</xdr:row>
      <xdr:rowOff>183462</xdr:rowOff>
    </xdr:to>
    <xdr:pic>
      <xdr:nvPicPr>
        <xdr:cNvPr id="4" name="Imagen 3">
          <a:extLst>
            <a:ext uri="{FF2B5EF4-FFF2-40B4-BE49-F238E27FC236}">
              <a16:creationId xmlns:a16="http://schemas.microsoft.com/office/drawing/2014/main" id="{936DAB95-A4AC-4594-A504-BB7F78DA918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48014" y="104383"/>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DA7ADF1-884B-4BC3-811E-01804B5AFF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195720</xdr:colOff>
      <xdr:row>0</xdr:row>
      <xdr:rowOff>65239</xdr:rowOff>
    </xdr:from>
    <xdr:to>
      <xdr:col>0</xdr:col>
      <xdr:colOff>510778</xdr:colOff>
      <xdr:row>2</xdr:row>
      <xdr:rowOff>43981</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15125DE9-1EE9-4880-8FBC-DD9AC5D58AD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95720" y="65239"/>
          <a:ext cx="315058" cy="317989"/>
        </a:xfrm>
        <a:prstGeom prst="rect">
          <a:avLst/>
        </a:prstGeom>
      </xdr:spPr>
    </xdr:pic>
    <xdr:clientData/>
  </xdr:twoCellAnchor>
  <xdr:twoCellAnchor editAs="oneCell">
    <xdr:from>
      <xdr:col>0</xdr:col>
      <xdr:colOff>561062</xdr:colOff>
      <xdr:row>0</xdr:row>
      <xdr:rowOff>78288</xdr:rowOff>
    </xdr:from>
    <xdr:to>
      <xdr:col>1</xdr:col>
      <xdr:colOff>417536</xdr:colOff>
      <xdr:row>3</xdr:row>
      <xdr:rowOff>157367</xdr:rowOff>
    </xdr:to>
    <xdr:pic>
      <xdr:nvPicPr>
        <xdr:cNvPr id="4" name="Imagen 3">
          <a:extLst>
            <a:ext uri="{FF2B5EF4-FFF2-40B4-BE49-F238E27FC236}">
              <a16:creationId xmlns:a16="http://schemas.microsoft.com/office/drawing/2014/main" id="{50351E35-5C70-47AE-8AA9-00E7C084F9D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61062" y="78288"/>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9201371-586F-423F-89E2-EA4F1DAF6F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195720</xdr:colOff>
      <xdr:row>0</xdr:row>
      <xdr:rowOff>65239</xdr:rowOff>
    </xdr:from>
    <xdr:to>
      <xdr:col>0</xdr:col>
      <xdr:colOff>510778</xdr:colOff>
      <xdr:row>2</xdr:row>
      <xdr:rowOff>43981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664D619B-9A8B-40DC-93B1-BB015F39CFD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95720" y="65239"/>
          <a:ext cx="315058" cy="321642"/>
        </a:xfrm>
        <a:prstGeom prst="rect">
          <a:avLst/>
        </a:prstGeom>
      </xdr:spPr>
    </xdr:pic>
    <xdr:clientData/>
  </xdr:twoCellAnchor>
  <xdr:twoCellAnchor editAs="oneCell">
    <xdr:from>
      <xdr:col>0</xdr:col>
      <xdr:colOff>639350</xdr:colOff>
      <xdr:row>0</xdr:row>
      <xdr:rowOff>104383</xdr:rowOff>
    </xdr:from>
    <xdr:to>
      <xdr:col>1</xdr:col>
      <xdr:colOff>495824</xdr:colOff>
      <xdr:row>3</xdr:row>
      <xdr:rowOff>183462</xdr:rowOff>
    </xdr:to>
    <xdr:pic>
      <xdr:nvPicPr>
        <xdr:cNvPr id="5" name="Imagen 4">
          <a:extLst>
            <a:ext uri="{FF2B5EF4-FFF2-40B4-BE49-F238E27FC236}">
              <a16:creationId xmlns:a16="http://schemas.microsoft.com/office/drawing/2014/main" id="{93233D21-A273-46DF-9115-148B8C1FEB4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9350" y="104383"/>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887BD55-4EFA-43A6-B6B4-2A694AF6FB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91336</xdr:colOff>
      <xdr:row>0</xdr:row>
      <xdr:rowOff>104384</xdr:rowOff>
    </xdr:from>
    <xdr:to>
      <xdr:col>0</xdr:col>
      <xdr:colOff>406394</xdr:colOff>
      <xdr:row>2</xdr:row>
      <xdr:rowOff>83126</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F58ECD63-6B5B-41DB-8131-2599B672118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91336" y="104384"/>
          <a:ext cx="315058" cy="317989"/>
        </a:xfrm>
        <a:prstGeom prst="rect">
          <a:avLst/>
        </a:prstGeom>
      </xdr:spPr>
    </xdr:pic>
    <xdr:clientData/>
  </xdr:twoCellAnchor>
  <xdr:twoCellAnchor editAs="oneCell">
    <xdr:from>
      <xdr:col>0</xdr:col>
      <xdr:colOff>521918</xdr:colOff>
      <xdr:row>0</xdr:row>
      <xdr:rowOff>78288</xdr:rowOff>
    </xdr:from>
    <xdr:to>
      <xdr:col>1</xdr:col>
      <xdr:colOff>378392</xdr:colOff>
      <xdr:row>3</xdr:row>
      <xdr:rowOff>157367</xdr:rowOff>
    </xdr:to>
    <xdr:pic>
      <xdr:nvPicPr>
        <xdr:cNvPr id="4" name="Imagen 3">
          <a:extLst>
            <a:ext uri="{FF2B5EF4-FFF2-40B4-BE49-F238E27FC236}">
              <a16:creationId xmlns:a16="http://schemas.microsoft.com/office/drawing/2014/main" id="{D5DEE2D8-9C1C-48D8-9488-DF7FADB27ED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1918" y="78288"/>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9017B14-0B13-4AEA-B3E4-D7B2357BA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195720</xdr:colOff>
      <xdr:row>0</xdr:row>
      <xdr:rowOff>65239</xdr:rowOff>
    </xdr:from>
    <xdr:to>
      <xdr:col>0</xdr:col>
      <xdr:colOff>510778</xdr:colOff>
      <xdr:row>2</xdr:row>
      <xdr:rowOff>43981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BF37980D-FF56-4FD5-8F60-DB996B22881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95720" y="65239"/>
          <a:ext cx="315058" cy="321642"/>
        </a:xfrm>
        <a:prstGeom prst="rect">
          <a:avLst/>
        </a:prstGeom>
      </xdr:spPr>
    </xdr:pic>
    <xdr:clientData/>
  </xdr:twoCellAnchor>
  <xdr:twoCellAnchor editAs="oneCell">
    <xdr:from>
      <xdr:col>0</xdr:col>
      <xdr:colOff>561061</xdr:colOff>
      <xdr:row>0</xdr:row>
      <xdr:rowOff>130480</xdr:rowOff>
    </xdr:from>
    <xdr:to>
      <xdr:col>1</xdr:col>
      <xdr:colOff>417535</xdr:colOff>
      <xdr:row>3</xdr:row>
      <xdr:rowOff>209559</xdr:rowOff>
    </xdr:to>
    <xdr:pic>
      <xdr:nvPicPr>
        <xdr:cNvPr id="5" name="Imagen 4">
          <a:extLst>
            <a:ext uri="{FF2B5EF4-FFF2-40B4-BE49-F238E27FC236}">
              <a16:creationId xmlns:a16="http://schemas.microsoft.com/office/drawing/2014/main" id="{D76C54FF-6726-4660-B103-4100428508E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61061" y="13048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1BFE9E2-CC3D-4DA5-ABE5-576B5EF6B9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195720</xdr:colOff>
      <xdr:row>0</xdr:row>
      <xdr:rowOff>65239</xdr:rowOff>
    </xdr:from>
    <xdr:to>
      <xdr:col>0</xdr:col>
      <xdr:colOff>510778</xdr:colOff>
      <xdr:row>2</xdr:row>
      <xdr:rowOff>43981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4058127D-84DE-459A-95D0-26EC1C5B97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95720" y="65239"/>
          <a:ext cx="315058" cy="321642"/>
        </a:xfrm>
        <a:prstGeom prst="rect">
          <a:avLst/>
        </a:prstGeom>
      </xdr:spPr>
    </xdr:pic>
    <xdr:clientData/>
  </xdr:twoCellAnchor>
  <xdr:twoCellAnchor editAs="oneCell">
    <xdr:from>
      <xdr:col>0</xdr:col>
      <xdr:colOff>613253</xdr:colOff>
      <xdr:row>0</xdr:row>
      <xdr:rowOff>91336</xdr:rowOff>
    </xdr:from>
    <xdr:to>
      <xdr:col>1</xdr:col>
      <xdr:colOff>469727</xdr:colOff>
      <xdr:row>3</xdr:row>
      <xdr:rowOff>170415</xdr:rowOff>
    </xdr:to>
    <xdr:pic>
      <xdr:nvPicPr>
        <xdr:cNvPr id="5" name="Imagen 4">
          <a:extLst>
            <a:ext uri="{FF2B5EF4-FFF2-40B4-BE49-F238E27FC236}">
              <a16:creationId xmlns:a16="http://schemas.microsoft.com/office/drawing/2014/main" id="{F95BCF71-E6E6-4AEA-AD34-586F1587481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13253" y="9133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43D25082-E19B-40EC-9E22-EBCE4F2F7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195720</xdr:colOff>
      <xdr:row>0</xdr:row>
      <xdr:rowOff>65239</xdr:rowOff>
    </xdr:from>
    <xdr:to>
      <xdr:col>0</xdr:col>
      <xdr:colOff>510778</xdr:colOff>
      <xdr:row>2</xdr:row>
      <xdr:rowOff>43981</xdr:rowOff>
    </xdr:to>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1791F52B-F0E5-41F8-AE04-18069229D46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95720" y="65239"/>
          <a:ext cx="315058" cy="321642"/>
        </a:xfrm>
        <a:prstGeom prst="rect">
          <a:avLst/>
        </a:prstGeom>
      </xdr:spPr>
    </xdr:pic>
    <xdr:clientData/>
  </xdr:twoCellAnchor>
  <xdr:twoCellAnchor editAs="oneCell">
    <xdr:from>
      <xdr:col>0</xdr:col>
      <xdr:colOff>613253</xdr:colOff>
      <xdr:row>0</xdr:row>
      <xdr:rowOff>91336</xdr:rowOff>
    </xdr:from>
    <xdr:to>
      <xdr:col>1</xdr:col>
      <xdr:colOff>469727</xdr:colOff>
      <xdr:row>3</xdr:row>
      <xdr:rowOff>170415</xdr:rowOff>
    </xdr:to>
    <xdr:pic>
      <xdr:nvPicPr>
        <xdr:cNvPr id="4" name="Imagen 3">
          <a:extLst>
            <a:ext uri="{FF2B5EF4-FFF2-40B4-BE49-F238E27FC236}">
              <a16:creationId xmlns:a16="http://schemas.microsoft.com/office/drawing/2014/main" id="{C8CEC53C-EA2F-4598-A0AC-0F124B86C1C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13253" y="91336"/>
          <a:ext cx="1237599" cy="67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384D2AD1-5DA3-4F9C-BE7F-87022D534C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228600</xdr:colOff>
      <xdr:row>0</xdr:row>
      <xdr:rowOff>142875</xdr:rowOff>
    </xdr:from>
    <xdr:to>
      <xdr:col>2</xdr:col>
      <xdr:colOff>629956</xdr:colOff>
      <xdr:row>4</xdr:row>
      <xdr:rowOff>98259</xdr:rowOff>
    </xdr:to>
    <xdr:pic>
      <xdr:nvPicPr>
        <xdr:cNvPr id="4" name="Imagen 3">
          <a:extLst>
            <a:ext uri="{FF2B5EF4-FFF2-40B4-BE49-F238E27FC236}">
              <a16:creationId xmlns:a16="http://schemas.microsoft.com/office/drawing/2014/main" id="{FC9D1E4E-1CB2-45C1-B2D1-B4B4EA5C8A0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66800" y="142875"/>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C5022D2-0BCE-4D63-88EB-B46503825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91335</xdr:colOff>
      <xdr:row>0</xdr:row>
      <xdr:rowOff>39144</xdr:rowOff>
    </xdr:from>
    <xdr:to>
      <xdr:col>0</xdr:col>
      <xdr:colOff>406393</xdr:colOff>
      <xdr:row>2</xdr:row>
      <xdr:rowOff>17886</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EEBAF992-45A5-4242-9E03-1435F349810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91335" y="39144"/>
          <a:ext cx="315058" cy="321642"/>
        </a:xfrm>
        <a:prstGeom prst="rect">
          <a:avLst/>
        </a:prstGeom>
      </xdr:spPr>
    </xdr:pic>
    <xdr:clientData/>
  </xdr:twoCellAnchor>
  <xdr:twoCellAnchor editAs="oneCell">
    <xdr:from>
      <xdr:col>0</xdr:col>
      <xdr:colOff>574109</xdr:colOff>
      <xdr:row>0</xdr:row>
      <xdr:rowOff>91336</xdr:rowOff>
    </xdr:from>
    <xdr:to>
      <xdr:col>1</xdr:col>
      <xdr:colOff>430583</xdr:colOff>
      <xdr:row>3</xdr:row>
      <xdr:rowOff>170415</xdr:rowOff>
    </xdr:to>
    <xdr:pic>
      <xdr:nvPicPr>
        <xdr:cNvPr id="5" name="Imagen 4">
          <a:extLst>
            <a:ext uri="{FF2B5EF4-FFF2-40B4-BE49-F238E27FC236}">
              <a16:creationId xmlns:a16="http://schemas.microsoft.com/office/drawing/2014/main" id="{F084E552-77F7-4AEE-BA47-FD4BC6965CB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74109" y="9133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4D8C488-9701-4C9D-AFA6-05F58EA4DD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104384</xdr:colOff>
      <xdr:row>0</xdr:row>
      <xdr:rowOff>104383</xdr:rowOff>
    </xdr:from>
    <xdr:to>
      <xdr:col>0</xdr:col>
      <xdr:colOff>419442</xdr:colOff>
      <xdr:row>2</xdr:row>
      <xdr:rowOff>83125</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5874135D-EBDD-4777-AA89-196B40D854A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04384" y="104383"/>
          <a:ext cx="315058" cy="317989"/>
        </a:xfrm>
        <a:prstGeom prst="rect">
          <a:avLst/>
        </a:prstGeom>
      </xdr:spPr>
    </xdr:pic>
    <xdr:clientData/>
  </xdr:twoCellAnchor>
  <xdr:twoCellAnchor editAs="oneCell">
    <xdr:from>
      <xdr:col>0</xdr:col>
      <xdr:colOff>456678</xdr:colOff>
      <xdr:row>0</xdr:row>
      <xdr:rowOff>52191</xdr:rowOff>
    </xdr:from>
    <xdr:to>
      <xdr:col>1</xdr:col>
      <xdr:colOff>313152</xdr:colOff>
      <xdr:row>3</xdr:row>
      <xdr:rowOff>131270</xdr:rowOff>
    </xdr:to>
    <xdr:pic>
      <xdr:nvPicPr>
        <xdr:cNvPr id="4" name="Imagen 3">
          <a:extLst>
            <a:ext uri="{FF2B5EF4-FFF2-40B4-BE49-F238E27FC236}">
              <a16:creationId xmlns:a16="http://schemas.microsoft.com/office/drawing/2014/main" id="{71A97FDE-878E-4551-B8A4-8654A85E2F9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219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D64C0FB-BEFA-43C2-9763-DF1672D3AD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195720</xdr:colOff>
      <xdr:row>0</xdr:row>
      <xdr:rowOff>65239</xdr:rowOff>
    </xdr:from>
    <xdr:to>
      <xdr:col>0</xdr:col>
      <xdr:colOff>510778</xdr:colOff>
      <xdr:row>2</xdr:row>
      <xdr:rowOff>43981</xdr:rowOff>
    </xdr:to>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4F12FD1D-F5ED-4425-9130-387F6A5A4B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95720" y="65239"/>
          <a:ext cx="315058" cy="321642"/>
        </a:xfrm>
        <a:prstGeom prst="rect">
          <a:avLst/>
        </a:prstGeom>
      </xdr:spPr>
    </xdr:pic>
    <xdr:clientData/>
  </xdr:twoCellAnchor>
  <xdr:twoCellAnchor editAs="oneCell">
    <xdr:from>
      <xdr:col>0</xdr:col>
      <xdr:colOff>613253</xdr:colOff>
      <xdr:row>0</xdr:row>
      <xdr:rowOff>91336</xdr:rowOff>
    </xdr:from>
    <xdr:to>
      <xdr:col>1</xdr:col>
      <xdr:colOff>469727</xdr:colOff>
      <xdr:row>3</xdr:row>
      <xdr:rowOff>170415</xdr:rowOff>
    </xdr:to>
    <xdr:pic>
      <xdr:nvPicPr>
        <xdr:cNvPr id="4" name="Imagen 3">
          <a:extLst>
            <a:ext uri="{FF2B5EF4-FFF2-40B4-BE49-F238E27FC236}">
              <a16:creationId xmlns:a16="http://schemas.microsoft.com/office/drawing/2014/main" id="{7E30DF5D-9E85-4D96-A178-8CBE3E7D669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13253" y="91336"/>
          <a:ext cx="1237599" cy="67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C8D94AE-104B-4C7F-9ED6-BC9BD9D9E2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104384</xdr:colOff>
      <xdr:row>0</xdr:row>
      <xdr:rowOff>91336</xdr:rowOff>
    </xdr:from>
    <xdr:to>
      <xdr:col>0</xdr:col>
      <xdr:colOff>419442</xdr:colOff>
      <xdr:row>2</xdr:row>
      <xdr:rowOff>70078</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D052A865-702C-485B-B8A4-248A326BFF3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04384" y="91336"/>
          <a:ext cx="315058" cy="317989"/>
        </a:xfrm>
        <a:prstGeom prst="rect">
          <a:avLst/>
        </a:prstGeom>
      </xdr:spPr>
    </xdr:pic>
    <xdr:clientData/>
  </xdr:twoCellAnchor>
  <xdr:twoCellAnchor editAs="oneCell">
    <xdr:from>
      <xdr:col>0</xdr:col>
      <xdr:colOff>561062</xdr:colOff>
      <xdr:row>0</xdr:row>
      <xdr:rowOff>104383</xdr:rowOff>
    </xdr:from>
    <xdr:to>
      <xdr:col>1</xdr:col>
      <xdr:colOff>417536</xdr:colOff>
      <xdr:row>3</xdr:row>
      <xdr:rowOff>183462</xdr:rowOff>
    </xdr:to>
    <xdr:pic>
      <xdr:nvPicPr>
        <xdr:cNvPr id="4" name="Imagen 3">
          <a:extLst>
            <a:ext uri="{FF2B5EF4-FFF2-40B4-BE49-F238E27FC236}">
              <a16:creationId xmlns:a16="http://schemas.microsoft.com/office/drawing/2014/main" id="{05C78F8C-5D7B-405D-AC62-F8AE3DF7835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61062" y="104383"/>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BBB58391-AEA4-419B-B2A9-C80727A6B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117432</xdr:colOff>
      <xdr:row>0</xdr:row>
      <xdr:rowOff>91335</xdr:rowOff>
    </xdr:from>
    <xdr:to>
      <xdr:col>0</xdr:col>
      <xdr:colOff>432490</xdr:colOff>
      <xdr:row>2</xdr:row>
      <xdr:rowOff>70077</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8DC00637-277B-422C-BA5A-D10D315AB33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17432" y="91335"/>
          <a:ext cx="315058" cy="317989"/>
        </a:xfrm>
        <a:prstGeom prst="rect">
          <a:avLst/>
        </a:prstGeom>
      </xdr:spPr>
    </xdr:pic>
    <xdr:clientData/>
  </xdr:twoCellAnchor>
  <xdr:twoCellAnchor editAs="oneCell">
    <xdr:from>
      <xdr:col>0</xdr:col>
      <xdr:colOff>521918</xdr:colOff>
      <xdr:row>0</xdr:row>
      <xdr:rowOff>104384</xdr:rowOff>
    </xdr:from>
    <xdr:to>
      <xdr:col>1</xdr:col>
      <xdr:colOff>378392</xdr:colOff>
      <xdr:row>3</xdr:row>
      <xdr:rowOff>183463</xdr:rowOff>
    </xdr:to>
    <xdr:pic>
      <xdr:nvPicPr>
        <xdr:cNvPr id="4" name="Imagen 3">
          <a:extLst>
            <a:ext uri="{FF2B5EF4-FFF2-40B4-BE49-F238E27FC236}">
              <a16:creationId xmlns:a16="http://schemas.microsoft.com/office/drawing/2014/main" id="{0CE7D724-1FA2-4FBC-842E-05931ED482B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1918" y="104384"/>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FF48F57-F3C8-4013-9113-17C97D8C84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130479</xdr:colOff>
      <xdr:row>0</xdr:row>
      <xdr:rowOff>104384</xdr:rowOff>
    </xdr:from>
    <xdr:to>
      <xdr:col>0</xdr:col>
      <xdr:colOff>445537</xdr:colOff>
      <xdr:row>2</xdr:row>
      <xdr:rowOff>83126</xdr:rowOff>
    </xdr:to>
    <xdr:pic>
      <xdr:nvPicPr>
        <xdr:cNvPr id="6" name="Gráfico 5" descr="Hogar con relleno sólido">
          <a:hlinkClick xmlns:r="http://schemas.openxmlformats.org/officeDocument/2006/relationships" r:id="rId2" tooltip="Indicadores"/>
          <a:extLst>
            <a:ext uri="{FF2B5EF4-FFF2-40B4-BE49-F238E27FC236}">
              <a16:creationId xmlns:a16="http://schemas.microsoft.com/office/drawing/2014/main" id="{632C6B50-AED1-434D-91FF-16701E136C3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30479" y="104384"/>
          <a:ext cx="315058" cy="317989"/>
        </a:xfrm>
        <a:prstGeom prst="rect">
          <a:avLst/>
        </a:prstGeom>
      </xdr:spPr>
    </xdr:pic>
    <xdr:clientData/>
  </xdr:twoCellAnchor>
  <xdr:twoCellAnchor editAs="oneCell">
    <xdr:from>
      <xdr:col>0</xdr:col>
      <xdr:colOff>574110</xdr:colOff>
      <xdr:row>0</xdr:row>
      <xdr:rowOff>91336</xdr:rowOff>
    </xdr:from>
    <xdr:to>
      <xdr:col>1</xdr:col>
      <xdr:colOff>430584</xdr:colOff>
      <xdr:row>3</xdr:row>
      <xdr:rowOff>170415</xdr:rowOff>
    </xdr:to>
    <xdr:pic>
      <xdr:nvPicPr>
        <xdr:cNvPr id="4" name="Imagen 3">
          <a:extLst>
            <a:ext uri="{FF2B5EF4-FFF2-40B4-BE49-F238E27FC236}">
              <a16:creationId xmlns:a16="http://schemas.microsoft.com/office/drawing/2014/main" id="{11941317-2250-46B6-863C-4A452C2B58B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74110" y="9133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7A95E06-B0E0-4E7F-8FCC-5135E64B42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104384</xdr:colOff>
      <xdr:row>0</xdr:row>
      <xdr:rowOff>52192</xdr:rowOff>
    </xdr:from>
    <xdr:to>
      <xdr:col>0</xdr:col>
      <xdr:colOff>419442</xdr:colOff>
      <xdr:row>2</xdr:row>
      <xdr:rowOff>30934</xdr:rowOff>
    </xdr:to>
    <xdr:pic>
      <xdr:nvPicPr>
        <xdr:cNvPr id="7" name="Gráfico 6" descr="Hogar con relleno sólido">
          <a:hlinkClick xmlns:r="http://schemas.openxmlformats.org/officeDocument/2006/relationships" r:id="rId2" tooltip="Indicadores"/>
          <a:extLst>
            <a:ext uri="{FF2B5EF4-FFF2-40B4-BE49-F238E27FC236}">
              <a16:creationId xmlns:a16="http://schemas.microsoft.com/office/drawing/2014/main" id="{087366CF-B7A2-4CE2-9339-AA91E6DB928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04384" y="52192"/>
          <a:ext cx="315058" cy="317989"/>
        </a:xfrm>
        <a:prstGeom prst="rect">
          <a:avLst/>
        </a:prstGeom>
      </xdr:spPr>
    </xdr:pic>
    <xdr:clientData/>
  </xdr:twoCellAnchor>
  <xdr:twoCellAnchor editAs="oneCell">
    <xdr:from>
      <xdr:col>0</xdr:col>
      <xdr:colOff>469726</xdr:colOff>
      <xdr:row>0</xdr:row>
      <xdr:rowOff>104384</xdr:rowOff>
    </xdr:from>
    <xdr:to>
      <xdr:col>1</xdr:col>
      <xdr:colOff>326200</xdr:colOff>
      <xdr:row>3</xdr:row>
      <xdr:rowOff>183463</xdr:rowOff>
    </xdr:to>
    <xdr:pic>
      <xdr:nvPicPr>
        <xdr:cNvPr id="4" name="Imagen 3">
          <a:extLst>
            <a:ext uri="{FF2B5EF4-FFF2-40B4-BE49-F238E27FC236}">
              <a16:creationId xmlns:a16="http://schemas.microsoft.com/office/drawing/2014/main" id="{F7F92B7A-3F91-4766-BC15-A7FD6DACEC1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69726" y="104384"/>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69F4FE6E-A5D1-4685-85E8-3A851D47B8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104384</xdr:colOff>
      <xdr:row>0</xdr:row>
      <xdr:rowOff>52192</xdr:rowOff>
    </xdr:from>
    <xdr:to>
      <xdr:col>0</xdr:col>
      <xdr:colOff>419442</xdr:colOff>
      <xdr:row>2</xdr:row>
      <xdr:rowOff>30934</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81DCEE33-E6BF-45C2-80D7-9E7FAE7C91A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04384" y="52192"/>
          <a:ext cx="315058" cy="321642"/>
        </a:xfrm>
        <a:prstGeom prst="rect">
          <a:avLst/>
        </a:prstGeom>
      </xdr:spPr>
    </xdr:pic>
    <xdr:clientData/>
  </xdr:twoCellAnchor>
  <xdr:twoCellAnchor editAs="oneCell">
    <xdr:from>
      <xdr:col>0</xdr:col>
      <xdr:colOff>521918</xdr:colOff>
      <xdr:row>0</xdr:row>
      <xdr:rowOff>143527</xdr:rowOff>
    </xdr:from>
    <xdr:to>
      <xdr:col>1</xdr:col>
      <xdr:colOff>378392</xdr:colOff>
      <xdr:row>3</xdr:row>
      <xdr:rowOff>222606</xdr:rowOff>
    </xdr:to>
    <xdr:pic>
      <xdr:nvPicPr>
        <xdr:cNvPr id="5" name="Imagen 4">
          <a:extLst>
            <a:ext uri="{FF2B5EF4-FFF2-40B4-BE49-F238E27FC236}">
              <a16:creationId xmlns:a16="http://schemas.microsoft.com/office/drawing/2014/main" id="{0620BFDD-7C41-49F6-ADEE-E383F660309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1918" y="143527"/>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63F23525-CE66-43EF-AC78-EC63D2236C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104384</xdr:colOff>
      <xdr:row>0</xdr:row>
      <xdr:rowOff>78288</xdr:rowOff>
    </xdr:from>
    <xdr:to>
      <xdr:col>0</xdr:col>
      <xdr:colOff>419442</xdr:colOff>
      <xdr:row>2</xdr:row>
      <xdr:rowOff>57030</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5373B312-51A3-4541-A080-AB36C8AB62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04384" y="78288"/>
          <a:ext cx="315058" cy="317989"/>
        </a:xfrm>
        <a:prstGeom prst="rect">
          <a:avLst/>
        </a:prstGeom>
      </xdr:spPr>
    </xdr:pic>
    <xdr:clientData/>
  </xdr:twoCellAnchor>
  <xdr:twoCellAnchor editAs="oneCell">
    <xdr:from>
      <xdr:col>0</xdr:col>
      <xdr:colOff>495822</xdr:colOff>
      <xdr:row>0</xdr:row>
      <xdr:rowOff>91336</xdr:rowOff>
    </xdr:from>
    <xdr:to>
      <xdr:col>1</xdr:col>
      <xdr:colOff>352296</xdr:colOff>
      <xdr:row>3</xdr:row>
      <xdr:rowOff>170415</xdr:rowOff>
    </xdr:to>
    <xdr:pic>
      <xdr:nvPicPr>
        <xdr:cNvPr id="4" name="Imagen 3">
          <a:extLst>
            <a:ext uri="{FF2B5EF4-FFF2-40B4-BE49-F238E27FC236}">
              <a16:creationId xmlns:a16="http://schemas.microsoft.com/office/drawing/2014/main" id="{212C8243-594A-443C-AA7A-7B46DD8308A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95822" y="9133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0022EE0-190A-4593-9C7D-92250E030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104384</xdr:colOff>
      <xdr:row>0</xdr:row>
      <xdr:rowOff>78288</xdr:rowOff>
    </xdr:from>
    <xdr:to>
      <xdr:col>0</xdr:col>
      <xdr:colOff>419442</xdr:colOff>
      <xdr:row>2</xdr:row>
      <xdr:rowOff>57030</xdr:rowOff>
    </xdr:to>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9C4F9B0B-D116-44AB-A139-66B3CF1E7BB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04384" y="78288"/>
          <a:ext cx="315058" cy="321642"/>
        </a:xfrm>
        <a:prstGeom prst="rect">
          <a:avLst/>
        </a:prstGeom>
      </xdr:spPr>
    </xdr:pic>
    <xdr:clientData/>
  </xdr:twoCellAnchor>
  <xdr:twoCellAnchor editAs="oneCell">
    <xdr:from>
      <xdr:col>0</xdr:col>
      <xdr:colOff>495822</xdr:colOff>
      <xdr:row>0</xdr:row>
      <xdr:rowOff>91336</xdr:rowOff>
    </xdr:from>
    <xdr:to>
      <xdr:col>1</xdr:col>
      <xdr:colOff>352296</xdr:colOff>
      <xdr:row>3</xdr:row>
      <xdr:rowOff>170415</xdr:rowOff>
    </xdr:to>
    <xdr:pic>
      <xdr:nvPicPr>
        <xdr:cNvPr id="4" name="Imagen 3">
          <a:extLst>
            <a:ext uri="{FF2B5EF4-FFF2-40B4-BE49-F238E27FC236}">
              <a16:creationId xmlns:a16="http://schemas.microsoft.com/office/drawing/2014/main" id="{A6F9B7A8-C09F-41A6-AF4E-1ABE0E3B53A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95822" y="91336"/>
          <a:ext cx="1237599" cy="67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2</xdr:col>
      <xdr:colOff>47625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75A60C86-92B5-4F0E-AECD-6767FD24C5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209550</xdr:colOff>
      <xdr:row>0</xdr:row>
      <xdr:rowOff>133350</xdr:rowOff>
    </xdr:from>
    <xdr:to>
      <xdr:col>2</xdr:col>
      <xdr:colOff>725206</xdr:colOff>
      <xdr:row>4</xdr:row>
      <xdr:rowOff>88734</xdr:rowOff>
    </xdr:to>
    <xdr:pic>
      <xdr:nvPicPr>
        <xdr:cNvPr id="4" name="Imagen 3">
          <a:extLst>
            <a:ext uri="{FF2B5EF4-FFF2-40B4-BE49-F238E27FC236}">
              <a16:creationId xmlns:a16="http://schemas.microsoft.com/office/drawing/2014/main" id="{835834D2-95CF-4AAB-81A8-B84C0947ABE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66775" y="1333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66A2B08-1BDC-45CA-A99A-1FCA7AAE42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91335</xdr:colOff>
      <xdr:row>0</xdr:row>
      <xdr:rowOff>65240</xdr:rowOff>
    </xdr:from>
    <xdr:to>
      <xdr:col>0</xdr:col>
      <xdr:colOff>406393</xdr:colOff>
      <xdr:row>2</xdr:row>
      <xdr:rowOff>43982</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4DECCC80-04C6-4BD4-83AD-271FB1B3BD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91335" y="65240"/>
          <a:ext cx="315058" cy="321642"/>
        </a:xfrm>
        <a:prstGeom prst="rect">
          <a:avLst/>
        </a:prstGeom>
      </xdr:spPr>
    </xdr:pic>
    <xdr:clientData/>
  </xdr:twoCellAnchor>
  <xdr:twoCellAnchor editAs="oneCell">
    <xdr:from>
      <xdr:col>0</xdr:col>
      <xdr:colOff>534966</xdr:colOff>
      <xdr:row>0</xdr:row>
      <xdr:rowOff>104384</xdr:rowOff>
    </xdr:from>
    <xdr:to>
      <xdr:col>1</xdr:col>
      <xdr:colOff>391440</xdr:colOff>
      <xdr:row>3</xdr:row>
      <xdr:rowOff>183463</xdr:rowOff>
    </xdr:to>
    <xdr:pic>
      <xdr:nvPicPr>
        <xdr:cNvPr id="5" name="Imagen 4">
          <a:extLst>
            <a:ext uri="{FF2B5EF4-FFF2-40B4-BE49-F238E27FC236}">
              <a16:creationId xmlns:a16="http://schemas.microsoft.com/office/drawing/2014/main" id="{C2A7F7A5-CF98-417C-A87A-B796540D0BD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34966" y="104384"/>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F224320-74A7-43DD-BC97-623435DE75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91335</xdr:colOff>
      <xdr:row>0</xdr:row>
      <xdr:rowOff>65240</xdr:rowOff>
    </xdr:from>
    <xdr:to>
      <xdr:col>0</xdr:col>
      <xdr:colOff>406393</xdr:colOff>
      <xdr:row>2</xdr:row>
      <xdr:rowOff>43982</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121232B6-F9EE-48C5-B966-2F510D66267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91335" y="65240"/>
          <a:ext cx="315058" cy="321642"/>
        </a:xfrm>
        <a:prstGeom prst="rect">
          <a:avLst/>
        </a:prstGeom>
      </xdr:spPr>
    </xdr:pic>
    <xdr:clientData/>
  </xdr:twoCellAnchor>
  <xdr:twoCellAnchor editAs="oneCell">
    <xdr:from>
      <xdr:col>0</xdr:col>
      <xdr:colOff>521918</xdr:colOff>
      <xdr:row>0</xdr:row>
      <xdr:rowOff>91336</xdr:rowOff>
    </xdr:from>
    <xdr:to>
      <xdr:col>1</xdr:col>
      <xdr:colOff>378392</xdr:colOff>
      <xdr:row>3</xdr:row>
      <xdr:rowOff>170415</xdr:rowOff>
    </xdr:to>
    <xdr:pic>
      <xdr:nvPicPr>
        <xdr:cNvPr id="5" name="Imagen 4">
          <a:extLst>
            <a:ext uri="{FF2B5EF4-FFF2-40B4-BE49-F238E27FC236}">
              <a16:creationId xmlns:a16="http://schemas.microsoft.com/office/drawing/2014/main" id="{7DB8ED3A-4A47-46E8-9A79-47E811E5B7E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1918" y="9133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CB54BDB-6524-4A64-A5D3-8A5CC885A1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221815</xdr:colOff>
      <xdr:row>0</xdr:row>
      <xdr:rowOff>65240</xdr:rowOff>
    </xdr:from>
    <xdr:to>
      <xdr:col>0</xdr:col>
      <xdr:colOff>536873</xdr:colOff>
      <xdr:row>2</xdr:row>
      <xdr:rowOff>43982</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500B8B95-8860-4194-B9F9-9DF2AF8DA3A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221815" y="65240"/>
          <a:ext cx="315058" cy="317989"/>
        </a:xfrm>
        <a:prstGeom prst="rect">
          <a:avLst/>
        </a:prstGeom>
      </xdr:spPr>
    </xdr:pic>
    <xdr:clientData/>
  </xdr:twoCellAnchor>
  <xdr:twoCellAnchor editAs="oneCell">
    <xdr:from>
      <xdr:col>0</xdr:col>
      <xdr:colOff>587158</xdr:colOff>
      <xdr:row>0</xdr:row>
      <xdr:rowOff>78288</xdr:rowOff>
    </xdr:from>
    <xdr:to>
      <xdr:col>1</xdr:col>
      <xdr:colOff>443632</xdr:colOff>
      <xdr:row>3</xdr:row>
      <xdr:rowOff>157367</xdr:rowOff>
    </xdr:to>
    <xdr:pic>
      <xdr:nvPicPr>
        <xdr:cNvPr id="4" name="Imagen 3">
          <a:extLst>
            <a:ext uri="{FF2B5EF4-FFF2-40B4-BE49-F238E27FC236}">
              <a16:creationId xmlns:a16="http://schemas.microsoft.com/office/drawing/2014/main" id="{A8261DB9-34B8-46C4-A0C2-0B4F83143A4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87158" y="78288"/>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BCA18B4-08C1-4A8D-9BA8-AEB68109B7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117431</xdr:colOff>
      <xdr:row>0</xdr:row>
      <xdr:rowOff>91336</xdr:rowOff>
    </xdr:from>
    <xdr:to>
      <xdr:col>0</xdr:col>
      <xdr:colOff>432489</xdr:colOff>
      <xdr:row>2</xdr:row>
      <xdr:rowOff>70078</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32DD333C-6B57-4DD2-B59C-63F8CAD2868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17431" y="91336"/>
          <a:ext cx="315058" cy="317989"/>
        </a:xfrm>
        <a:prstGeom prst="rect">
          <a:avLst/>
        </a:prstGeom>
      </xdr:spPr>
    </xdr:pic>
    <xdr:clientData/>
  </xdr:twoCellAnchor>
  <xdr:twoCellAnchor editAs="oneCell">
    <xdr:from>
      <xdr:col>0</xdr:col>
      <xdr:colOff>508870</xdr:colOff>
      <xdr:row>0</xdr:row>
      <xdr:rowOff>104383</xdr:rowOff>
    </xdr:from>
    <xdr:to>
      <xdr:col>1</xdr:col>
      <xdr:colOff>365344</xdr:colOff>
      <xdr:row>3</xdr:row>
      <xdr:rowOff>183462</xdr:rowOff>
    </xdr:to>
    <xdr:pic>
      <xdr:nvPicPr>
        <xdr:cNvPr id="4" name="Imagen 3">
          <a:extLst>
            <a:ext uri="{FF2B5EF4-FFF2-40B4-BE49-F238E27FC236}">
              <a16:creationId xmlns:a16="http://schemas.microsoft.com/office/drawing/2014/main" id="{87E993E6-7E8B-46B2-B5B2-F840119BFA8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8870" y="104383"/>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D01C498-B340-450D-AFDA-DB284A2F88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91336</xdr:colOff>
      <xdr:row>0</xdr:row>
      <xdr:rowOff>52192</xdr:rowOff>
    </xdr:from>
    <xdr:to>
      <xdr:col>0</xdr:col>
      <xdr:colOff>406394</xdr:colOff>
      <xdr:row>2</xdr:row>
      <xdr:rowOff>30934</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7553D880-DB28-46CD-A72A-505BF74E75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91336" y="52192"/>
          <a:ext cx="315058" cy="317989"/>
        </a:xfrm>
        <a:prstGeom prst="rect">
          <a:avLst/>
        </a:prstGeom>
      </xdr:spPr>
    </xdr:pic>
    <xdr:clientData/>
  </xdr:twoCellAnchor>
  <xdr:twoCellAnchor editAs="oneCell">
    <xdr:from>
      <xdr:col>0</xdr:col>
      <xdr:colOff>469726</xdr:colOff>
      <xdr:row>0</xdr:row>
      <xdr:rowOff>104383</xdr:rowOff>
    </xdr:from>
    <xdr:to>
      <xdr:col>1</xdr:col>
      <xdr:colOff>326200</xdr:colOff>
      <xdr:row>3</xdr:row>
      <xdr:rowOff>183462</xdr:rowOff>
    </xdr:to>
    <xdr:pic>
      <xdr:nvPicPr>
        <xdr:cNvPr id="5" name="Imagen 4">
          <a:extLst>
            <a:ext uri="{FF2B5EF4-FFF2-40B4-BE49-F238E27FC236}">
              <a16:creationId xmlns:a16="http://schemas.microsoft.com/office/drawing/2014/main" id="{B3F5208A-1548-445A-B9F8-9E12F68730C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69726" y="104383"/>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1ED1C36-410F-43F0-9EA2-6FD32FC59E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143527</xdr:colOff>
      <xdr:row>0</xdr:row>
      <xdr:rowOff>26096</xdr:rowOff>
    </xdr:from>
    <xdr:to>
      <xdr:col>0</xdr:col>
      <xdr:colOff>458585</xdr:colOff>
      <xdr:row>2</xdr:row>
      <xdr:rowOff>4838</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4394BC79-D552-43CE-B20F-4FF0EA677B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43527" y="26096"/>
          <a:ext cx="315058" cy="317989"/>
        </a:xfrm>
        <a:prstGeom prst="rect">
          <a:avLst/>
        </a:prstGeom>
      </xdr:spPr>
    </xdr:pic>
    <xdr:clientData/>
  </xdr:twoCellAnchor>
  <xdr:twoCellAnchor editAs="oneCell">
    <xdr:from>
      <xdr:col>0</xdr:col>
      <xdr:colOff>508870</xdr:colOff>
      <xdr:row>0</xdr:row>
      <xdr:rowOff>78288</xdr:rowOff>
    </xdr:from>
    <xdr:to>
      <xdr:col>1</xdr:col>
      <xdr:colOff>365344</xdr:colOff>
      <xdr:row>3</xdr:row>
      <xdr:rowOff>157367</xdr:rowOff>
    </xdr:to>
    <xdr:pic>
      <xdr:nvPicPr>
        <xdr:cNvPr id="3" name="Imagen 2">
          <a:extLst>
            <a:ext uri="{FF2B5EF4-FFF2-40B4-BE49-F238E27FC236}">
              <a16:creationId xmlns:a16="http://schemas.microsoft.com/office/drawing/2014/main" id="{F4C47390-2742-4EE9-A3B6-E623DF4C410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8870" y="78288"/>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0F98BF9-E4BA-43D4-85B8-77DB3C7610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195720</xdr:colOff>
      <xdr:row>0</xdr:row>
      <xdr:rowOff>52192</xdr:rowOff>
    </xdr:from>
    <xdr:to>
      <xdr:col>0</xdr:col>
      <xdr:colOff>510778</xdr:colOff>
      <xdr:row>2</xdr:row>
      <xdr:rowOff>30934</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3EAAEB98-86DA-41FF-93D7-FD31A82B551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95720" y="52192"/>
          <a:ext cx="315058" cy="317989"/>
        </a:xfrm>
        <a:prstGeom prst="rect">
          <a:avLst/>
        </a:prstGeom>
      </xdr:spPr>
    </xdr:pic>
    <xdr:clientData/>
  </xdr:twoCellAnchor>
  <xdr:twoCellAnchor editAs="oneCell">
    <xdr:from>
      <xdr:col>0</xdr:col>
      <xdr:colOff>600205</xdr:colOff>
      <xdr:row>0</xdr:row>
      <xdr:rowOff>78288</xdr:rowOff>
    </xdr:from>
    <xdr:to>
      <xdr:col>1</xdr:col>
      <xdr:colOff>456679</xdr:colOff>
      <xdr:row>3</xdr:row>
      <xdr:rowOff>157367</xdr:rowOff>
    </xdr:to>
    <xdr:pic>
      <xdr:nvPicPr>
        <xdr:cNvPr id="4" name="Imagen 3">
          <a:extLst>
            <a:ext uri="{FF2B5EF4-FFF2-40B4-BE49-F238E27FC236}">
              <a16:creationId xmlns:a16="http://schemas.microsoft.com/office/drawing/2014/main" id="{3F452723-BF08-43E8-A5C5-5C3F5863150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0205" y="78288"/>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B7AC28D-C373-46FE-AD56-0180C0F198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65239</xdr:colOff>
      <xdr:row>0</xdr:row>
      <xdr:rowOff>65240</xdr:rowOff>
    </xdr:from>
    <xdr:to>
      <xdr:col>0</xdr:col>
      <xdr:colOff>380297</xdr:colOff>
      <xdr:row>2</xdr:row>
      <xdr:rowOff>43982</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F095303A-0EA6-4D67-9083-78226752856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65239" y="65240"/>
          <a:ext cx="315058" cy="317989"/>
        </a:xfrm>
        <a:prstGeom prst="rect">
          <a:avLst/>
        </a:prstGeom>
      </xdr:spPr>
    </xdr:pic>
    <xdr:clientData/>
  </xdr:twoCellAnchor>
  <xdr:twoCellAnchor editAs="oneCell">
    <xdr:from>
      <xdr:col>0</xdr:col>
      <xdr:colOff>508870</xdr:colOff>
      <xdr:row>0</xdr:row>
      <xdr:rowOff>78288</xdr:rowOff>
    </xdr:from>
    <xdr:to>
      <xdr:col>1</xdr:col>
      <xdr:colOff>365344</xdr:colOff>
      <xdr:row>3</xdr:row>
      <xdr:rowOff>157367</xdr:rowOff>
    </xdr:to>
    <xdr:pic>
      <xdr:nvPicPr>
        <xdr:cNvPr id="4" name="Imagen 3">
          <a:extLst>
            <a:ext uri="{FF2B5EF4-FFF2-40B4-BE49-F238E27FC236}">
              <a16:creationId xmlns:a16="http://schemas.microsoft.com/office/drawing/2014/main" id="{2F639FBC-3870-4CEB-A0C7-10C4236EAF3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8870" y="78288"/>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4E57AD96-E35F-40DC-94A8-C6088BE6A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195720</xdr:colOff>
      <xdr:row>0</xdr:row>
      <xdr:rowOff>65239</xdr:rowOff>
    </xdr:from>
    <xdr:to>
      <xdr:col>0</xdr:col>
      <xdr:colOff>510778</xdr:colOff>
      <xdr:row>2</xdr:row>
      <xdr:rowOff>43981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6F786FFA-9B85-4EDB-A497-6C8AE6EE00C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95720" y="65239"/>
          <a:ext cx="315058" cy="321642"/>
        </a:xfrm>
        <a:prstGeom prst="rect">
          <a:avLst/>
        </a:prstGeom>
      </xdr:spPr>
    </xdr:pic>
    <xdr:clientData/>
  </xdr:twoCellAnchor>
  <xdr:twoCellAnchor editAs="oneCell">
    <xdr:from>
      <xdr:col>0</xdr:col>
      <xdr:colOff>508870</xdr:colOff>
      <xdr:row>0</xdr:row>
      <xdr:rowOff>117432</xdr:rowOff>
    </xdr:from>
    <xdr:to>
      <xdr:col>1</xdr:col>
      <xdr:colOff>365344</xdr:colOff>
      <xdr:row>3</xdr:row>
      <xdr:rowOff>196511</xdr:rowOff>
    </xdr:to>
    <xdr:pic>
      <xdr:nvPicPr>
        <xdr:cNvPr id="5" name="Imagen 4">
          <a:extLst>
            <a:ext uri="{FF2B5EF4-FFF2-40B4-BE49-F238E27FC236}">
              <a16:creationId xmlns:a16="http://schemas.microsoft.com/office/drawing/2014/main" id="{8A6830D7-55F5-4A2D-AFB6-D103B4C26D7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8870" y="117432"/>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086ECCA-CFD0-4FA8-B997-FDC3E82643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143528</xdr:colOff>
      <xdr:row>0</xdr:row>
      <xdr:rowOff>117432</xdr:rowOff>
    </xdr:from>
    <xdr:to>
      <xdr:col>0</xdr:col>
      <xdr:colOff>458586</xdr:colOff>
      <xdr:row>2</xdr:row>
      <xdr:rowOff>96174</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A7D19002-EB83-4D76-8042-F9048F5D12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43528" y="117432"/>
          <a:ext cx="315058" cy="317989"/>
        </a:xfrm>
        <a:prstGeom prst="rect">
          <a:avLst/>
        </a:prstGeom>
      </xdr:spPr>
    </xdr:pic>
    <xdr:clientData/>
  </xdr:twoCellAnchor>
  <xdr:twoCellAnchor editAs="oneCell">
    <xdr:from>
      <xdr:col>0</xdr:col>
      <xdr:colOff>534966</xdr:colOff>
      <xdr:row>0</xdr:row>
      <xdr:rowOff>65240</xdr:rowOff>
    </xdr:from>
    <xdr:to>
      <xdr:col>1</xdr:col>
      <xdr:colOff>391440</xdr:colOff>
      <xdr:row>3</xdr:row>
      <xdr:rowOff>144319</xdr:rowOff>
    </xdr:to>
    <xdr:pic>
      <xdr:nvPicPr>
        <xdr:cNvPr id="4" name="Imagen 3">
          <a:extLst>
            <a:ext uri="{FF2B5EF4-FFF2-40B4-BE49-F238E27FC236}">
              <a16:creationId xmlns:a16="http://schemas.microsoft.com/office/drawing/2014/main" id="{5779BC99-6F19-4F4D-AA08-875D304E6EA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34966" y="6524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266700</xdr:colOff>
      <xdr:row>6</xdr:row>
      <xdr:rowOff>19050</xdr:rowOff>
    </xdr:from>
    <xdr:ext cx="504825" cy="504825"/>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F5FE376A-1575-4260-A696-D61346B30C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04900"/>
          <a:ext cx="504825" cy="504825"/>
        </a:xfrm>
        <a:prstGeom prst="rect">
          <a:avLst/>
        </a:prstGeom>
      </xdr:spPr>
    </xdr:pic>
    <xdr:clientData/>
  </xdr:oneCellAnchor>
  <xdr:oneCellAnchor>
    <xdr:from>
      <xdr:col>1</xdr:col>
      <xdr:colOff>171450</xdr:colOff>
      <xdr:row>0</xdr:row>
      <xdr:rowOff>152400</xdr:rowOff>
    </xdr:from>
    <xdr:ext cx="1239556" cy="679284"/>
    <xdr:pic>
      <xdr:nvPicPr>
        <xdr:cNvPr id="3" name="Imagen 2">
          <a:extLst>
            <a:ext uri="{FF2B5EF4-FFF2-40B4-BE49-F238E27FC236}">
              <a16:creationId xmlns:a16="http://schemas.microsoft.com/office/drawing/2014/main" id="{A0FD9B95-3A64-4DCB-B136-652B3D15B20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9650" y="15240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42EC6AD-297E-408F-916D-340A6CC34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169623</xdr:colOff>
      <xdr:row>0</xdr:row>
      <xdr:rowOff>91335</xdr:rowOff>
    </xdr:from>
    <xdr:to>
      <xdr:col>0</xdr:col>
      <xdr:colOff>484681</xdr:colOff>
      <xdr:row>2</xdr:row>
      <xdr:rowOff>70077</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A956F32E-E353-4CE3-80D4-892ECB86AD0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69623" y="91335"/>
          <a:ext cx="315058" cy="317989"/>
        </a:xfrm>
        <a:prstGeom prst="rect">
          <a:avLst/>
        </a:prstGeom>
      </xdr:spPr>
    </xdr:pic>
    <xdr:clientData/>
  </xdr:twoCellAnchor>
  <xdr:twoCellAnchor editAs="oneCell">
    <xdr:from>
      <xdr:col>0</xdr:col>
      <xdr:colOff>600206</xdr:colOff>
      <xdr:row>0</xdr:row>
      <xdr:rowOff>78287</xdr:rowOff>
    </xdr:from>
    <xdr:to>
      <xdr:col>1</xdr:col>
      <xdr:colOff>456680</xdr:colOff>
      <xdr:row>3</xdr:row>
      <xdr:rowOff>157366</xdr:rowOff>
    </xdr:to>
    <xdr:pic>
      <xdr:nvPicPr>
        <xdr:cNvPr id="4" name="Imagen 3">
          <a:extLst>
            <a:ext uri="{FF2B5EF4-FFF2-40B4-BE49-F238E27FC236}">
              <a16:creationId xmlns:a16="http://schemas.microsoft.com/office/drawing/2014/main" id="{6D53B0C7-E761-47A0-8D79-6A4FDABB2D8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0206" y="78287"/>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624FFDE5-9D0E-45A2-93F6-C92D9F9BDD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117432</xdr:colOff>
      <xdr:row>0</xdr:row>
      <xdr:rowOff>52191</xdr:rowOff>
    </xdr:from>
    <xdr:to>
      <xdr:col>0</xdr:col>
      <xdr:colOff>432490</xdr:colOff>
      <xdr:row>2</xdr:row>
      <xdr:rowOff>30933</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2AE312FC-51FA-422F-A5D1-F43580423E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17432" y="52191"/>
          <a:ext cx="315058" cy="317989"/>
        </a:xfrm>
        <a:prstGeom prst="rect">
          <a:avLst/>
        </a:prstGeom>
      </xdr:spPr>
    </xdr:pic>
    <xdr:clientData/>
  </xdr:twoCellAnchor>
  <xdr:twoCellAnchor editAs="oneCell">
    <xdr:from>
      <xdr:col>0</xdr:col>
      <xdr:colOff>495822</xdr:colOff>
      <xdr:row>0</xdr:row>
      <xdr:rowOff>91336</xdr:rowOff>
    </xdr:from>
    <xdr:to>
      <xdr:col>1</xdr:col>
      <xdr:colOff>352296</xdr:colOff>
      <xdr:row>3</xdr:row>
      <xdr:rowOff>170415</xdr:rowOff>
    </xdr:to>
    <xdr:pic>
      <xdr:nvPicPr>
        <xdr:cNvPr id="4" name="Imagen 3">
          <a:extLst>
            <a:ext uri="{FF2B5EF4-FFF2-40B4-BE49-F238E27FC236}">
              <a16:creationId xmlns:a16="http://schemas.microsoft.com/office/drawing/2014/main" id="{46C71673-37B2-438C-9D19-E6E9C18FE5D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95822" y="9133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B617B4D-2042-48CA-8A12-E5A4297191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91335</xdr:colOff>
      <xdr:row>0</xdr:row>
      <xdr:rowOff>65240</xdr:rowOff>
    </xdr:from>
    <xdr:to>
      <xdr:col>0</xdr:col>
      <xdr:colOff>406393</xdr:colOff>
      <xdr:row>2</xdr:row>
      <xdr:rowOff>43982</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066C8ECE-9BBE-40B5-9233-540200DDA4F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91335" y="65240"/>
          <a:ext cx="315058" cy="317989"/>
        </a:xfrm>
        <a:prstGeom prst="rect">
          <a:avLst/>
        </a:prstGeom>
      </xdr:spPr>
    </xdr:pic>
    <xdr:clientData/>
  </xdr:twoCellAnchor>
  <xdr:twoCellAnchor editAs="oneCell">
    <xdr:from>
      <xdr:col>0</xdr:col>
      <xdr:colOff>508870</xdr:colOff>
      <xdr:row>0</xdr:row>
      <xdr:rowOff>91335</xdr:rowOff>
    </xdr:from>
    <xdr:to>
      <xdr:col>1</xdr:col>
      <xdr:colOff>365344</xdr:colOff>
      <xdr:row>3</xdr:row>
      <xdr:rowOff>170414</xdr:rowOff>
    </xdr:to>
    <xdr:pic>
      <xdr:nvPicPr>
        <xdr:cNvPr id="4" name="Imagen 3">
          <a:extLst>
            <a:ext uri="{FF2B5EF4-FFF2-40B4-BE49-F238E27FC236}">
              <a16:creationId xmlns:a16="http://schemas.microsoft.com/office/drawing/2014/main" id="{2A71BD27-6855-4CEB-8279-98ACCA13653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8870" y="91335"/>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B4069C54-CC06-4496-9883-FA82E02910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117432</xdr:colOff>
      <xdr:row>0</xdr:row>
      <xdr:rowOff>104383</xdr:rowOff>
    </xdr:from>
    <xdr:to>
      <xdr:col>0</xdr:col>
      <xdr:colOff>432490</xdr:colOff>
      <xdr:row>2</xdr:row>
      <xdr:rowOff>83125</xdr:rowOff>
    </xdr:to>
    <xdr:pic>
      <xdr:nvPicPr>
        <xdr:cNvPr id="6" name="Gráfico 5" descr="Hogar con relleno sólido">
          <a:hlinkClick xmlns:r="http://schemas.openxmlformats.org/officeDocument/2006/relationships" r:id="rId2" tooltip="Indicadores"/>
          <a:extLst>
            <a:ext uri="{FF2B5EF4-FFF2-40B4-BE49-F238E27FC236}">
              <a16:creationId xmlns:a16="http://schemas.microsoft.com/office/drawing/2014/main" id="{74F6BDC7-F458-4A00-9F3E-55FE4E3772B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17432" y="104383"/>
          <a:ext cx="315058" cy="317989"/>
        </a:xfrm>
        <a:prstGeom prst="rect">
          <a:avLst/>
        </a:prstGeom>
      </xdr:spPr>
    </xdr:pic>
    <xdr:clientData/>
  </xdr:twoCellAnchor>
  <xdr:twoCellAnchor editAs="oneCell">
    <xdr:from>
      <xdr:col>0</xdr:col>
      <xdr:colOff>561061</xdr:colOff>
      <xdr:row>0</xdr:row>
      <xdr:rowOff>117431</xdr:rowOff>
    </xdr:from>
    <xdr:to>
      <xdr:col>1</xdr:col>
      <xdr:colOff>417535</xdr:colOff>
      <xdr:row>3</xdr:row>
      <xdr:rowOff>196510</xdr:rowOff>
    </xdr:to>
    <xdr:pic>
      <xdr:nvPicPr>
        <xdr:cNvPr id="4" name="Imagen 3">
          <a:extLst>
            <a:ext uri="{FF2B5EF4-FFF2-40B4-BE49-F238E27FC236}">
              <a16:creationId xmlns:a16="http://schemas.microsoft.com/office/drawing/2014/main" id="{DD676C87-8E03-487B-8B10-45469402456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61061" y="11743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3C62E96-2BDB-43AA-A0D7-37BB27EFC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65239</xdr:colOff>
      <xdr:row>0</xdr:row>
      <xdr:rowOff>78287</xdr:rowOff>
    </xdr:from>
    <xdr:to>
      <xdr:col>0</xdr:col>
      <xdr:colOff>380297</xdr:colOff>
      <xdr:row>2</xdr:row>
      <xdr:rowOff>57029</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5DEE1C69-CF7A-4560-9CCF-EB01093ADA7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65239" y="78287"/>
          <a:ext cx="315058" cy="317989"/>
        </a:xfrm>
        <a:prstGeom prst="rect">
          <a:avLst/>
        </a:prstGeom>
      </xdr:spPr>
    </xdr:pic>
    <xdr:clientData/>
  </xdr:twoCellAnchor>
  <xdr:twoCellAnchor editAs="oneCell">
    <xdr:from>
      <xdr:col>0</xdr:col>
      <xdr:colOff>521917</xdr:colOff>
      <xdr:row>0</xdr:row>
      <xdr:rowOff>104383</xdr:rowOff>
    </xdr:from>
    <xdr:to>
      <xdr:col>1</xdr:col>
      <xdr:colOff>378391</xdr:colOff>
      <xdr:row>3</xdr:row>
      <xdr:rowOff>183462</xdr:rowOff>
    </xdr:to>
    <xdr:pic>
      <xdr:nvPicPr>
        <xdr:cNvPr id="4" name="Imagen 3">
          <a:extLst>
            <a:ext uri="{FF2B5EF4-FFF2-40B4-BE49-F238E27FC236}">
              <a16:creationId xmlns:a16="http://schemas.microsoft.com/office/drawing/2014/main" id="{29C587AB-10A3-40E8-B308-81201ADA6A6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1917" y="104383"/>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B4B2175-8827-4A85-9F25-C3AAE1372A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104383</xdr:colOff>
      <xdr:row>0</xdr:row>
      <xdr:rowOff>65240</xdr:rowOff>
    </xdr:from>
    <xdr:to>
      <xdr:col>0</xdr:col>
      <xdr:colOff>419441</xdr:colOff>
      <xdr:row>2</xdr:row>
      <xdr:rowOff>43982</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C9348FD9-CDFC-470A-A81C-C235D9130C1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04383" y="65240"/>
          <a:ext cx="315058" cy="317989"/>
        </a:xfrm>
        <a:prstGeom prst="rect">
          <a:avLst/>
        </a:prstGeom>
      </xdr:spPr>
    </xdr:pic>
    <xdr:clientData/>
  </xdr:twoCellAnchor>
  <xdr:twoCellAnchor editAs="oneCell">
    <xdr:from>
      <xdr:col>0</xdr:col>
      <xdr:colOff>508870</xdr:colOff>
      <xdr:row>0</xdr:row>
      <xdr:rowOff>143527</xdr:rowOff>
    </xdr:from>
    <xdr:to>
      <xdr:col>1</xdr:col>
      <xdr:colOff>365344</xdr:colOff>
      <xdr:row>3</xdr:row>
      <xdr:rowOff>222606</xdr:rowOff>
    </xdr:to>
    <xdr:pic>
      <xdr:nvPicPr>
        <xdr:cNvPr id="4" name="Imagen 3">
          <a:extLst>
            <a:ext uri="{FF2B5EF4-FFF2-40B4-BE49-F238E27FC236}">
              <a16:creationId xmlns:a16="http://schemas.microsoft.com/office/drawing/2014/main" id="{691EB71C-D64F-420D-9EF7-D7C43A972AE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8870" y="143527"/>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F9B3D4B-2635-4E5E-AD48-9AA9160853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104384</xdr:colOff>
      <xdr:row>0</xdr:row>
      <xdr:rowOff>78288</xdr:rowOff>
    </xdr:from>
    <xdr:to>
      <xdr:col>0</xdr:col>
      <xdr:colOff>419442</xdr:colOff>
      <xdr:row>2</xdr:row>
      <xdr:rowOff>57030</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FAFB2645-18A0-4592-8A21-BC18406A98D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04384" y="78288"/>
          <a:ext cx="315058" cy="317989"/>
        </a:xfrm>
        <a:prstGeom prst="rect">
          <a:avLst/>
        </a:prstGeom>
      </xdr:spPr>
    </xdr:pic>
    <xdr:clientData/>
  </xdr:twoCellAnchor>
  <xdr:twoCellAnchor editAs="oneCell">
    <xdr:from>
      <xdr:col>0</xdr:col>
      <xdr:colOff>548014</xdr:colOff>
      <xdr:row>0</xdr:row>
      <xdr:rowOff>117431</xdr:rowOff>
    </xdr:from>
    <xdr:to>
      <xdr:col>1</xdr:col>
      <xdr:colOff>404488</xdr:colOff>
      <xdr:row>3</xdr:row>
      <xdr:rowOff>196510</xdr:rowOff>
    </xdr:to>
    <xdr:pic>
      <xdr:nvPicPr>
        <xdr:cNvPr id="4" name="Imagen 3">
          <a:extLst>
            <a:ext uri="{FF2B5EF4-FFF2-40B4-BE49-F238E27FC236}">
              <a16:creationId xmlns:a16="http://schemas.microsoft.com/office/drawing/2014/main" id="{3F43D8B2-A842-442F-8C43-6B68A40B295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48014" y="11743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47B71081-E51C-4206-976E-2A4EE078F8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104384</xdr:colOff>
      <xdr:row>0</xdr:row>
      <xdr:rowOff>78288</xdr:rowOff>
    </xdr:from>
    <xdr:to>
      <xdr:col>0</xdr:col>
      <xdr:colOff>419442</xdr:colOff>
      <xdr:row>2</xdr:row>
      <xdr:rowOff>57030</xdr:rowOff>
    </xdr:to>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84AE1AB0-425A-4DF8-88D2-8414D905316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04384" y="78288"/>
          <a:ext cx="315058" cy="321642"/>
        </a:xfrm>
        <a:prstGeom prst="rect">
          <a:avLst/>
        </a:prstGeom>
      </xdr:spPr>
    </xdr:pic>
    <xdr:clientData/>
  </xdr:twoCellAnchor>
  <xdr:twoCellAnchor editAs="oneCell">
    <xdr:from>
      <xdr:col>0</xdr:col>
      <xdr:colOff>548014</xdr:colOff>
      <xdr:row>0</xdr:row>
      <xdr:rowOff>117431</xdr:rowOff>
    </xdr:from>
    <xdr:to>
      <xdr:col>1</xdr:col>
      <xdr:colOff>404488</xdr:colOff>
      <xdr:row>3</xdr:row>
      <xdr:rowOff>196510</xdr:rowOff>
    </xdr:to>
    <xdr:pic>
      <xdr:nvPicPr>
        <xdr:cNvPr id="4" name="Imagen 3">
          <a:extLst>
            <a:ext uri="{FF2B5EF4-FFF2-40B4-BE49-F238E27FC236}">
              <a16:creationId xmlns:a16="http://schemas.microsoft.com/office/drawing/2014/main" id="{6A0872E8-281A-494D-81C5-BFC6D58ABA2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48014" y="117431"/>
          <a:ext cx="1237599" cy="67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FAF69A8-7B39-4A63-B623-E21877FF37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169623</xdr:colOff>
      <xdr:row>0</xdr:row>
      <xdr:rowOff>78288</xdr:rowOff>
    </xdr:from>
    <xdr:to>
      <xdr:col>0</xdr:col>
      <xdr:colOff>484681</xdr:colOff>
      <xdr:row>2</xdr:row>
      <xdr:rowOff>57030</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958347D1-FDC3-436D-8F23-F344B86312C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69623" y="78288"/>
          <a:ext cx="315058" cy="317989"/>
        </a:xfrm>
        <a:prstGeom prst="rect">
          <a:avLst/>
        </a:prstGeom>
      </xdr:spPr>
    </xdr:pic>
    <xdr:clientData/>
  </xdr:twoCellAnchor>
  <xdr:twoCellAnchor editAs="oneCell">
    <xdr:from>
      <xdr:col>0</xdr:col>
      <xdr:colOff>534966</xdr:colOff>
      <xdr:row>0</xdr:row>
      <xdr:rowOff>52192</xdr:rowOff>
    </xdr:from>
    <xdr:to>
      <xdr:col>1</xdr:col>
      <xdr:colOff>391440</xdr:colOff>
      <xdr:row>3</xdr:row>
      <xdr:rowOff>131271</xdr:rowOff>
    </xdr:to>
    <xdr:pic>
      <xdr:nvPicPr>
        <xdr:cNvPr id="4" name="Imagen 3">
          <a:extLst>
            <a:ext uri="{FF2B5EF4-FFF2-40B4-BE49-F238E27FC236}">
              <a16:creationId xmlns:a16="http://schemas.microsoft.com/office/drawing/2014/main" id="{DB94ACCF-1270-4902-961E-0862490A7D7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34966" y="52192"/>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6FEA4F2-AF8F-480D-8E07-C17C7FB212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130480</xdr:colOff>
      <xdr:row>0</xdr:row>
      <xdr:rowOff>39144</xdr:rowOff>
    </xdr:from>
    <xdr:to>
      <xdr:col>0</xdr:col>
      <xdr:colOff>445538</xdr:colOff>
      <xdr:row>2</xdr:row>
      <xdr:rowOff>17886</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778EB772-0B84-4EE1-B43E-0F342DCD3C2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30480" y="39144"/>
          <a:ext cx="315058" cy="321642"/>
        </a:xfrm>
        <a:prstGeom prst="rect">
          <a:avLst/>
        </a:prstGeom>
      </xdr:spPr>
    </xdr:pic>
    <xdr:clientData/>
  </xdr:twoCellAnchor>
  <xdr:twoCellAnchor editAs="oneCell">
    <xdr:from>
      <xdr:col>0</xdr:col>
      <xdr:colOff>548013</xdr:colOff>
      <xdr:row>0</xdr:row>
      <xdr:rowOff>104384</xdr:rowOff>
    </xdr:from>
    <xdr:to>
      <xdr:col>1</xdr:col>
      <xdr:colOff>404487</xdr:colOff>
      <xdr:row>3</xdr:row>
      <xdr:rowOff>183463</xdr:rowOff>
    </xdr:to>
    <xdr:pic>
      <xdr:nvPicPr>
        <xdr:cNvPr id="5" name="Imagen 4">
          <a:extLst>
            <a:ext uri="{FF2B5EF4-FFF2-40B4-BE49-F238E27FC236}">
              <a16:creationId xmlns:a16="http://schemas.microsoft.com/office/drawing/2014/main" id="{7142E2EB-B22D-4EE3-B8E8-7453C2D737B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48013" y="104384"/>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768350</xdr:colOff>
      <xdr:row>8</xdr:row>
      <xdr:rowOff>82550</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8EB194C1-0147-4795-8F9D-20436255EF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171450</xdr:colOff>
      <xdr:row>0</xdr:row>
      <xdr:rowOff>142875</xdr:rowOff>
    </xdr:from>
    <xdr:to>
      <xdr:col>2</xdr:col>
      <xdr:colOff>572806</xdr:colOff>
      <xdr:row>4</xdr:row>
      <xdr:rowOff>98259</xdr:rowOff>
    </xdr:to>
    <xdr:pic>
      <xdr:nvPicPr>
        <xdr:cNvPr id="4" name="Imagen 3">
          <a:extLst>
            <a:ext uri="{FF2B5EF4-FFF2-40B4-BE49-F238E27FC236}">
              <a16:creationId xmlns:a16="http://schemas.microsoft.com/office/drawing/2014/main" id="{7C277EE2-F65E-4EF1-AD8B-D65E365FD80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4375" y="142875"/>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BED2ED9D-D495-4AB6-8F05-F95846368D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130480</xdr:colOff>
      <xdr:row>0</xdr:row>
      <xdr:rowOff>39144</xdr:rowOff>
    </xdr:from>
    <xdr:to>
      <xdr:col>0</xdr:col>
      <xdr:colOff>445538</xdr:colOff>
      <xdr:row>2</xdr:row>
      <xdr:rowOff>17886</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76EFDFD6-8430-4EE4-AC97-574297C6B1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30480" y="39144"/>
          <a:ext cx="315058" cy="321642"/>
        </a:xfrm>
        <a:prstGeom prst="rect">
          <a:avLst/>
        </a:prstGeom>
      </xdr:spPr>
    </xdr:pic>
    <xdr:clientData/>
  </xdr:twoCellAnchor>
  <xdr:twoCellAnchor editAs="oneCell">
    <xdr:from>
      <xdr:col>0</xdr:col>
      <xdr:colOff>600206</xdr:colOff>
      <xdr:row>0</xdr:row>
      <xdr:rowOff>104384</xdr:rowOff>
    </xdr:from>
    <xdr:to>
      <xdr:col>1</xdr:col>
      <xdr:colOff>456680</xdr:colOff>
      <xdr:row>3</xdr:row>
      <xdr:rowOff>183463</xdr:rowOff>
    </xdr:to>
    <xdr:pic>
      <xdr:nvPicPr>
        <xdr:cNvPr id="5" name="Imagen 4">
          <a:extLst>
            <a:ext uri="{FF2B5EF4-FFF2-40B4-BE49-F238E27FC236}">
              <a16:creationId xmlns:a16="http://schemas.microsoft.com/office/drawing/2014/main" id="{8377DA3E-89AD-4393-95E2-02A365687BE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0206" y="104384"/>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42C469C5-EAD4-428A-9AEE-0389FE4CBC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130480</xdr:colOff>
      <xdr:row>0</xdr:row>
      <xdr:rowOff>39144</xdr:rowOff>
    </xdr:from>
    <xdr:to>
      <xdr:col>0</xdr:col>
      <xdr:colOff>445538</xdr:colOff>
      <xdr:row>2</xdr:row>
      <xdr:rowOff>17886</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8631068D-8E46-41A8-B751-DC9E7115D7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30480" y="39144"/>
          <a:ext cx="315058" cy="321642"/>
        </a:xfrm>
        <a:prstGeom prst="rect">
          <a:avLst/>
        </a:prstGeom>
      </xdr:spPr>
    </xdr:pic>
    <xdr:clientData/>
  </xdr:twoCellAnchor>
  <xdr:twoCellAnchor editAs="oneCell">
    <xdr:from>
      <xdr:col>0</xdr:col>
      <xdr:colOff>600206</xdr:colOff>
      <xdr:row>0</xdr:row>
      <xdr:rowOff>130480</xdr:rowOff>
    </xdr:from>
    <xdr:to>
      <xdr:col>1</xdr:col>
      <xdr:colOff>456680</xdr:colOff>
      <xdr:row>3</xdr:row>
      <xdr:rowOff>209559</xdr:rowOff>
    </xdr:to>
    <xdr:pic>
      <xdr:nvPicPr>
        <xdr:cNvPr id="5" name="Imagen 4">
          <a:extLst>
            <a:ext uri="{FF2B5EF4-FFF2-40B4-BE49-F238E27FC236}">
              <a16:creationId xmlns:a16="http://schemas.microsoft.com/office/drawing/2014/main" id="{2C4EF9D8-FA21-432B-825C-75E0668E8E7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0206" y="13048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B372D40-C443-4A89-B88D-8073D8C81E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130480</xdr:colOff>
      <xdr:row>0</xdr:row>
      <xdr:rowOff>39144</xdr:rowOff>
    </xdr:from>
    <xdr:to>
      <xdr:col>0</xdr:col>
      <xdr:colOff>445538</xdr:colOff>
      <xdr:row>2</xdr:row>
      <xdr:rowOff>17886</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1E5F078E-C567-4504-8A99-B3EEF5990BD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30480" y="39144"/>
          <a:ext cx="315058" cy="317989"/>
        </a:xfrm>
        <a:prstGeom prst="rect">
          <a:avLst/>
        </a:prstGeom>
      </xdr:spPr>
    </xdr:pic>
    <xdr:clientData/>
  </xdr:twoCellAnchor>
  <xdr:twoCellAnchor editAs="oneCell">
    <xdr:from>
      <xdr:col>0</xdr:col>
      <xdr:colOff>482774</xdr:colOff>
      <xdr:row>0</xdr:row>
      <xdr:rowOff>78288</xdr:rowOff>
    </xdr:from>
    <xdr:to>
      <xdr:col>1</xdr:col>
      <xdr:colOff>339248</xdr:colOff>
      <xdr:row>3</xdr:row>
      <xdr:rowOff>157367</xdr:rowOff>
    </xdr:to>
    <xdr:pic>
      <xdr:nvPicPr>
        <xdr:cNvPr id="4" name="Imagen 3">
          <a:extLst>
            <a:ext uri="{FF2B5EF4-FFF2-40B4-BE49-F238E27FC236}">
              <a16:creationId xmlns:a16="http://schemas.microsoft.com/office/drawing/2014/main" id="{7F21F87E-D210-4A58-845F-93F11C573E2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2774" y="78288"/>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83B36CA-A716-4AFB-BCB1-00D1533D06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104383</xdr:colOff>
      <xdr:row>0</xdr:row>
      <xdr:rowOff>78288</xdr:rowOff>
    </xdr:from>
    <xdr:to>
      <xdr:col>0</xdr:col>
      <xdr:colOff>419441</xdr:colOff>
      <xdr:row>2</xdr:row>
      <xdr:rowOff>57030</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2615FE09-0313-4B51-AD3B-B870CF2FD7E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04383" y="78288"/>
          <a:ext cx="315058" cy="317989"/>
        </a:xfrm>
        <a:prstGeom prst="rect">
          <a:avLst/>
        </a:prstGeom>
      </xdr:spPr>
    </xdr:pic>
    <xdr:clientData/>
  </xdr:twoCellAnchor>
  <xdr:twoCellAnchor editAs="oneCell">
    <xdr:from>
      <xdr:col>0</xdr:col>
      <xdr:colOff>561062</xdr:colOff>
      <xdr:row>0</xdr:row>
      <xdr:rowOff>130480</xdr:rowOff>
    </xdr:from>
    <xdr:to>
      <xdr:col>1</xdr:col>
      <xdr:colOff>417536</xdr:colOff>
      <xdr:row>3</xdr:row>
      <xdr:rowOff>209559</xdr:rowOff>
    </xdr:to>
    <xdr:pic>
      <xdr:nvPicPr>
        <xdr:cNvPr id="4" name="Imagen 3">
          <a:extLst>
            <a:ext uri="{FF2B5EF4-FFF2-40B4-BE49-F238E27FC236}">
              <a16:creationId xmlns:a16="http://schemas.microsoft.com/office/drawing/2014/main" id="{37C83511-96D2-4FB0-BF86-960BCD14803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61062" y="13048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2E0D034-4382-4617-8FD9-D4A478DE7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169623</xdr:colOff>
      <xdr:row>0</xdr:row>
      <xdr:rowOff>65239</xdr:rowOff>
    </xdr:from>
    <xdr:to>
      <xdr:col>0</xdr:col>
      <xdr:colOff>484681</xdr:colOff>
      <xdr:row>2</xdr:row>
      <xdr:rowOff>43981</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D69B2382-4509-4501-92CD-A53A6BEC5B0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69623" y="65239"/>
          <a:ext cx="315058" cy="317989"/>
        </a:xfrm>
        <a:prstGeom prst="rect">
          <a:avLst/>
        </a:prstGeom>
      </xdr:spPr>
    </xdr:pic>
    <xdr:clientData/>
  </xdr:twoCellAnchor>
  <xdr:twoCellAnchor editAs="oneCell">
    <xdr:from>
      <xdr:col>0</xdr:col>
      <xdr:colOff>521918</xdr:colOff>
      <xdr:row>0</xdr:row>
      <xdr:rowOff>91336</xdr:rowOff>
    </xdr:from>
    <xdr:to>
      <xdr:col>1</xdr:col>
      <xdr:colOff>378392</xdr:colOff>
      <xdr:row>3</xdr:row>
      <xdr:rowOff>170415</xdr:rowOff>
    </xdr:to>
    <xdr:pic>
      <xdr:nvPicPr>
        <xdr:cNvPr id="4" name="Imagen 3">
          <a:extLst>
            <a:ext uri="{FF2B5EF4-FFF2-40B4-BE49-F238E27FC236}">
              <a16:creationId xmlns:a16="http://schemas.microsoft.com/office/drawing/2014/main" id="{1D4F524C-A0CE-4434-9BC0-9C3BB4C36EE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1918" y="9133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B273AF5-F63E-4BB7-B357-62E07B3662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169623</xdr:colOff>
      <xdr:row>0</xdr:row>
      <xdr:rowOff>65239</xdr:rowOff>
    </xdr:from>
    <xdr:to>
      <xdr:col>0</xdr:col>
      <xdr:colOff>484681</xdr:colOff>
      <xdr:row>2</xdr:row>
      <xdr:rowOff>43981</xdr:rowOff>
    </xdr:to>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C43BC6F1-B1B7-432A-891A-891A1300AE3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69623" y="65239"/>
          <a:ext cx="315058" cy="321642"/>
        </a:xfrm>
        <a:prstGeom prst="rect">
          <a:avLst/>
        </a:prstGeom>
      </xdr:spPr>
    </xdr:pic>
    <xdr:clientData/>
  </xdr:twoCellAnchor>
  <xdr:twoCellAnchor editAs="oneCell">
    <xdr:from>
      <xdr:col>0</xdr:col>
      <xdr:colOff>521918</xdr:colOff>
      <xdr:row>0</xdr:row>
      <xdr:rowOff>91336</xdr:rowOff>
    </xdr:from>
    <xdr:to>
      <xdr:col>1</xdr:col>
      <xdr:colOff>378392</xdr:colOff>
      <xdr:row>3</xdr:row>
      <xdr:rowOff>170415</xdr:rowOff>
    </xdr:to>
    <xdr:pic>
      <xdr:nvPicPr>
        <xdr:cNvPr id="4" name="Imagen 3">
          <a:extLst>
            <a:ext uri="{FF2B5EF4-FFF2-40B4-BE49-F238E27FC236}">
              <a16:creationId xmlns:a16="http://schemas.microsoft.com/office/drawing/2014/main" id="{7013FB3F-443E-4AA2-81D6-3FF6208FDF0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1918" y="91336"/>
          <a:ext cx="1237599" cy="67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D2AA458-E098-4313-B367-423CF5F67E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169623</xdr:colOff>
      <xdr:row>0</xdr:row>
      <xdr:rowOff>65239</xdr:rowOff>
    </xdr:from>
    <xdr:to>
      <xdr:col>0</xdr:col>
      <xdr:colOff>484681</xdr:colOff>
      <xdr:row>2</xdr:row>
      <xdr:rowOff>43981</xdr:rowOff>
    </xdr:to>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1CC80238-49DF-4B88-A920-7ABDA7FF333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69623" y="65239"/>
          <a:ext cx="315058" cy="321642"/>
        </a:xfrm>
        <a:prstGeom prst="rect">
          <a:avLst/>
        </a:prstGeom>
      </xdr:spPr>
    </xdr:pic>
    <xdr:clientData/>
  </xdr:twoCellAnchor>
  <xdr:twoCellAnchor editAs="oneCell">
    <xdr:from>
      <xdr:col>0</xdr:col>
      <xdr:colOff>521918</xdr:colOff>
      <xdr:row>0</xdr:row>
      <xdr:rowOff>91336</xdr:rowOff>
    </xdr:from>
    <xdr:to>
      <xdr:col>1</xdr:col>
      <xdr:colOff>378392</xdr:colOff>
      <xdr:row>3</xdr:row>
      <xdr:rowOff>170415</xdr:rowOff>
    </xdr:to>
    <xdr:pic>
      <xdr:nvPicPr>
        <xdr:cNvPr id="4" name="Imagen 3">
          <a:extLst>
            <a:ext uri="{FF2B5EF4-FFF2-40B4-BE49-F238E27FC236}">
              <a16:creationId xmlns:a16="http://schemas.microsoft.com/office/drawing/2014/main" id="{C3D4B84E-577F-458A-B0E8-C637B80DA6F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1918" y="91336"/>
          <a:ext cx="1237599" cy="67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A44AA43-4970-4424-B9B1-BE2883DFC7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169623</xdr:colOff>
      <xdr:row>0</xdr:row>
      <xdr:rowOff>65239</xdr:rowOff>
    </xdr:from>
    <xdr:to>
      <xdr:col>0</xdr:col>
      <xdr:colOff>484681</xdr:colOff>
      <xdr:row>2</xdr:row>
      <xdr:rowOff>43981</xdr:rowOff>
    </xdr:to>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DA253C69-DDF3-4E17-A53B-334C2D06166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69623" y="65239"/>
          <a:ext cx="315058" cy="321642"/>
        </a:xfrm>
        <a:prstGeom prst="rect">
          <a:avLst/>
        </a:prstGeom>
      </xdr:spPr>
    </xdr:pic>
    <xdr:clientData/>
  </xdr:twoCellAnchor>
  <xdr:twoCellAnchor editAs="oneCell">
    <xdr:from>
      <xdr:col>0</xdr:col>
      <xdr:colOff>521918</xdr:colOff>
      <xdr:row>0</xdr:row>
      <xdr:rowOff>91336</xdr:rowOff>
    </xdr:from>
    <xdr:to>
      <xdr:col>1</xdr:col>
      <xdr:colOff>378392</xdr:colOff>
      <xdr:row>3</xdr:row>
      <xdr:rowOff>170415</xdr:rowOff>
    </xdr:to>
    <xdr:pic>
      <xdr:nvPicPr>
        <xdr:cNvPr id="4" name="Imagen 3">
          <a:extLst>
            <a:ext uri="{FF2B5EF4-FFF2-40B4-BE49-F238E27FC236}">
              <a16:creationId xmlns:a16="http://schemas.microsoft.com/office/drawing/2014/main" id="{86D76000-F74E-4B47-A9FC-83E85FD4D7F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1918" y="91336"/>
          <a:ext cx="1237599" cy="67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1A3A2AF-C3B6-48EB-A0F7-4636AFBCB2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95250</xdr:colOff>
      <xdr:row>0</xdr:row>
      <xdr:rowOff>68036</xdr:rowOff>
    </xdr:from>
    <xdr:to>
      <xdr:col>0</xdr:col>
      <xdr:colOff>410308</xdr:colOff>
      <xdr:row>2</xdr:row>
      <xdr:rowOff>32239</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335D3CDD-4489-4CAB-9FD7-2939754AB4D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95250" y="68036"/>
          <a:ext cx="315058" cy="307103"/>
        </a:xfrm>
        <a:prstGeom prst="rect">
          <a:avLst/>
        </a:prstGeom>
      </xdr:spPr>
    </xdr:pic>
    <xdr:clientData/>
  </xdr:twoCellAnchor>
  <xdr:twoCellAnchor editAs="oneCell">
    <xdr:from>
      <xdr:col>0</xdr:col>
      <xdr:colOff>571500</xdr:colOff>
      <xdr:row>0</xdr:row>
      <xdr:rowOff>108858</xdr:rowOff>
    </xdr:from>
    <xdr:to>
      <xdr:col>1</xdr:col>
      <xdr:colOff>423127</xdr:colOff>
      <xdr:row>3</xdr:row>
      <xdr:rowOff>175821</xdr:rowOff>
    </xdr:to>
    <xdr:pic>
      <xdr:nvPicPr>
        <xdr:cNvPr id="5" name="Imagen 4">
          <a:extLst>
            <a:ext uri="{FF2B5EF4-FFF2-40B4-BE49-F238E27FC236}">
              <a16:creationId xmlns:a16="http://schemas.microsoft.com/office/drawing/2014/main" id="{C95B4D85-9D0E-4FF7-84CA-4732D30F175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71500" y="108858"/>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6CDE8D4-AA2B-4A3D-A035-11E8C9E37E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95250</xdr:colOff>
      <xdr:row>0</xdr:row>
      <xdr:rowOff>68036</xdr:rowOff>
    </xdr:from>
    <xdr:to>
      <xdr:col>0</xdr:col>
      <xdr:colOff>410308</xdr:colOff>
      <xdr:row>2</xdr:row>
      <xdr:rowOff>32239</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A2DC0260-6929-4867-B66C-859AEC36628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95250" y="68036"/>
          <a:ext cx="315058" cy="307103"/>
        </a:xfrm>
        <a:prstGeom prst="rect">
          <a:avLst/>
        </a:prstGeom>
      </xdr:spPr>
    </xdr:pic>
    <xdr:clientData/>
  </xdr:twoCellAnchor>
  <xdr:twoCellAnchor editAs="oneCell">
    <xdr:from>
      <xdr:col>0</xdr:col>
      <xdr:colOff>530679</xdr:colOff>
      <xdr:row>0</xdr:row>
      <xdr:rowOff>68036</xdr:rowOff>
    </xdr:from>
    <xdr:to>
      <xdr:col>1</xdr:col>
      <xdr:colOff>382306</xdr:colOff>
      <xdr:row>3</xdr:row>
      <xdr:rowOff>134999</xdr:rowOff>
    </xdr:to>
    <xdr:pic>
      <xdr:nvPicPr>
        <xdr:cNvPr id="5" name="Imagen 4">
          <a:extLst>
            <a:ext uri="{FF2B5EF4-FFF2-40B4-BE49-F238E27FC236}">
              <a16:creationId xmlns:a16="http://schemas.microsoft.com/office/drawing/2014/main" id="{60186FFB-E20A-44E5-B030-ACBFCCF21F8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30679" y="6803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3500DC1B-BD18-47F2-B679-090AA36EF4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85725</xdr:colOff>
      <xdr:row>0</xdr:row>
      <xdr:rowOff>152400</xdr:rowOff>
    </xdr:from>
    <xdr:to>
      <xdr:col>2</xdr:col>
      <xdr:colOff>487081</xdr:colOff>
      <xdr:row>4</xdr:row>
      <xdr:rowOff>107784</xdr:rowOff>
    </xdr:to>
    <xdr:pic>
      <xdr:nvPicPr>
        <xdr:cNvPr id="4" name="Imagen 3">
          <a:extLst>
            <a:ext uri="{FF2B5EF4-FFF2-40B4-BE49-F238E27FC236}">
              <a16:creationId xmlns:a16="http://schemas.microsoft.com/office/drawing/2014/main" id="{BB3E30C0-52D8-4F06-8C54-F7FD83D0C60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3925" y="15240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CD87306-3396-4352-91CD-BA0F4C87FE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119063</xdr:colOff>
      <xdr:row>0</xdr:row>
      <xdr:rowOff>71437</xdr:rowOff>
    </xdr:from>
    <xdr:to>
      <xdr:col>0</xdr:col>
      <xdr:colOff>434121</xdr:colOff>
      <xdr:row>2</xdr:row>
      <xdr:rowOff>56051</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5DDE90F6-6057-4D42-9161-F28801BA9A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19063" y="71437"/>
          <a:ext cx="315058" cy="317989"/>
        </a:xfrm>
        <a:prstGeom prst="rect">
          <a:avLst/>
        </a:prstGeom>
      </xdr:spPr>
    </xdr:pic>
    <xdr:clientData/>
  </xdr:twoCellAnchor>
  <xdr:twoCellAnchor editAs="oneCell">
    <xdr:from>
      <xdr:col>0</xdr:col>
      <xdr:colOff>500062</xdr:colOff>
      <xdr:row>0</xdr:row>
      <xdr:rowOff>95250</xdr:rowOff>
    </xdr:from>
    <xdr:to>
      <xdr:col>1</xdr:col>
      <xdr:colOff>358493</xdr:colOff>
      <xdr:row>3</xdr:row>
      <xdr:rowOff>179221</xdr:rowOff>
    </xdr:to>
    <xdr:pic>
      <xdr:nvPicPr>
        <xdr:cNvPr id="4" name="Imagen 3">
          <a:extLst>
            <a:ext uri="{FF2B5EF4-FFF2-40B4-BE49-F238E27FC236}">
              <a16:creationId xmlns:a16="http://schemas.microsoft.com/office/drawing/2014/main" id="{939AEE4B-2881-4AE5-A1EC-6F3FACC9DDF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0062" y="952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61BE143-D5CF-4D3C-8DE0-50F32D31C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142875</xdr:colOff>
      <xdr:row>0</xdr:row>
      <xdr:rowOff>59531</xdr:rowOff>
    </xdr:from>
    <xdr:to>
      <xdr:col>0</xdr:col>
      <xdr:colOff>457933</xdr:colOff>
      <xdr:row>2</xdr:row>
      <xdr:rowOff>44145</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AF651EC2-1895-4D22-977E-4249DBABC90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42875" y="59531"/>
          <a:ext cx="315058" cy="317989"/>
        </a:xfrm>
        <a:prstGeom prst="rect">
          <a:avLst/>
        </a:prstGeom>
      </xdr:spPr>
    </xdr:pic>
    <xdr:clientData/>
  </xdr:twoCellAnchor>
  <xdr:twoCellAnchor editAs="oneCell">
    <xdr:from>
      <xdr:col>0</xdr:col>
      <xdr:colOff>511969</xdr:colOff>
      <xdr:row>0</xdr:row>
      <xdr:rowOff>71438</xdr:rowOff>
    </xdr:from>
    <xdr:to>
      <xdr:col>1</xdr:col>
      <xdr:colOff>370400</xdr:colOff>
      <xdr:row>3</xdr:row>
      <xdr:rowOff>155409</xdr:rowOff>
    </xdr:to>
    <xdr:pic>
      <xdr:nvPicPr>
        <xdr:cNvPr id="4" name="Imagen 3">
          <a:extLst>
            <a:ext uri="{FF2B5EF4-FFF2-40B4-BE49-F238E27FC236}">
              <a16:creationId xmlns:a16="http://schemas.microsoft.com/office/drawing/2014/main" id="{230DDDDC-B3C0-4952-9F2E-C24D5F55161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11969" y="71438"/>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CF69572-CC10-405C-8778-3A83AECFBA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130969</xdr:colOff>
      <xdr:row>0</xdr:row>
      <xdr:rowOff>59531</xdr:rowOff>
    </xdr:from>
    <xdr:to>
      <xdr:col>0</xdr:col>
      <xdr:colOff>446027</xdr:colOff>
      <xdr:row>2</xdr:row>
      <xdr:rowOff>44145</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F55B4CD6-BDD3-4665-9AA7-19A25A5B415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30969" y="59531"/>
          <a:ext cx="315058" cy="317989"/>
        </a:xfrm>
        <a:prstGeom prst="rect">
          <a:avLst/>
        </a:prstGeom>
      </xdr:spPr>
    </xdr:pic>
    <xdr:clientData/>
  </xdr:twoCellAnchor>
  <xdr:twoCellAnchor editAs="oneCell">
    <xdr:from>
      <xdr:col>0</xdr:col>
      <xdr:colOff>547687</xdr:colOff>
      <xdr:row>0</xdr:row>
      <xdr:rowOff>83344</xdr:rowOff>
    </xdr:from>
    <xdr:to>
      <xdr:col>1</xdr:col>
      <xdr:colOff>406118</xdr:colOff>
      <xdr:row>3</xdr:row>
      <xdr:rowOff>167315</xdr:rowOff>
    </xdr:to>
    <xdr:pic>
      <xdr:nvPicPr>
        <xdr:cNvPr id="4" name="Imagen 3">
          <a:extLst>
            <a:ext uri="{FF2B5EF4-FFF2-40B4-BE49-F238E27FC236}">
              <a16:creationId xmlns:a16="http://schemas.microsoft.com/office/drawing/2014/main" id="{7FFAA38D-A56C-4E86-931E-7A2486610F2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47687" y="83344"/>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635A89AB-A686-44AF-9134-FA04BCB5EC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130969</xdr:colOff>
      <xdr:row>0</xdr:row>
      <xdr:rowOff>83343</xdr:rowOff>
    </xdr:from>
    <xdr:to>
      <xdr:col>0</xdr:col>
      <xdr:colOff>446027</xdr:colOff>
      <xdr:row>2</xdr:row>
      <xdr:rowOff>67957</xdr:rowOff>
    </xdr:to>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CBFDC186-C381-4131-B677-B479F4324BD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30969" y="83343"/>
          <a:ext cx="315058" cy="327514"/>
        </a:xfrm>
        <a:prstGeom prst="rect">
          <a:avLst/>
        </a:prstGeom>
      </xdr:spPr>
    </xdr:pic>
    <xdr:clientData/>
  </xdr:twoCellAnchor>
  <xdr:twoCellAnchor editAs="oneCell">
    <xdr:from>
      <xdr:col>0</xdr:col>
      <xdr:colOff>489857</xdr:colOff>
      <xdr:row>0</xdr:row>
      <xdr:rowOff>108857</xdr:rowOff>
    </xdr:from>
    <xdr:to>
      <xdr:col>1</xdr:col>
      <xdr:colOff>341484</xdr:colOff>
      <xdr:row>3</xdr:row>
      <xdr:rowOff>175820</xdr:rowOff>
    </xdr:to>
    <xdr:pic>
      <xdr:nvPicPr>
        <xdr:cNvPr id="4" name="Imagen 3">
          <a:extLst>
            <a:ext uri="{FF2B5EF4-FFF2-40B4-BE49-F238E27FC236}">
              <a16:creationId xmlns:a16="http://schemas.microsoft.com/office/drawing/2014/main" id="{9F7F6135-A7C6-43CD-9E99-A5326BCF2FB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9857" y="108857"/>
          <a:ext cx="1232752" cy="667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9E38825-8272-433E-AA3C-C8C67B163B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130969</xdr:colOff>
      <xdr:row>0</xdr:row>
      <xdr:rowOff>83343</xdr:rowOff>
    </xdr:from>
    <xdr:to>
      <xdr:col>0</xdr:col>
      <xdr:colOff>446027</xdr:colOff>
      <xdr:row>2</xdr:row>
      <xdr:rowOff>67957</xdr:rowOff>
    </xdr:to>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D441B514-BE61-4D2F-89BB-0B36C1FE50A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30969" y="83343"/>
          <a:ext cx="315058" cy="327514"/>
        </a:xfrm>
        <a:prstGeom prst="rect">
          <a:avLst/>
        </a:prstGeom>
      </xdr:spPr>
    </xdr:pic>
    <xdr:clientData/>
  </xdr:twoCellAnchor>
  <xdr:twoCellAnchor editAs="oneCell">
    <xdr:from>
      <xdr:col>0</xdr:col>
      <xdr:colOff>489857</xdr:colOff>
      <xdr:row>0</xdr:row>
      <xdr:rowOff>108857</xdr:rowOff>
    </xdr:from>
    <xdr:to>
      <xdr:col>1</xdr:col>
      <xdr:colOff>341484</xdr:colOff>
      <xdr:row>3</xdr:row>
      <xdr:rowOff>175820</xdr:rowOff>
    </xdr:to>
    <xdr:pic>
      <xdr:nvPicPr>
        <xdr:cNvPr id="4" name="Imagen 3">
          <a:extLst>
            <a:ext uri="{FF2B5EF4-FFF2-40B4-BE49-F238E27FC236}">
              <a16:creationId xmlns:a16="http://schemas.microsoft.com/office/drawing/2014/main" id="{FEFADAC0-FBBC-4C0E-866F-B840E818D82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9857" y="108857"/>
          <a:ext cx="1232752" cy="667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BFFA0669-694E-4FEB-9D61-4F4164EEC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130969</xdr:colOff>
      <xdr:row>0</xdr:row>
      <xdr:rowOff>83343</xdr:rowOff>
    </xdr:from>
    <xdr:to>
      <xdr:col>0</xdr:col>
      <xdr:colOff>446027</xdr:colOff>
      <xdr:row>2</xdr:row>
      <xdr:rowOff>67957</xdr:rowOff>
    </xdr:to>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E8E47520-5135-4813-8645-A4778B3AFD6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30969" y="83343"/>
          <a:ext cx="315058" cy="327514"/>
        </a:xfrm>
        <a:prstGeom prst="rect">
          <a:avLst/>
        </a:prstGeom>
      </xdr:spPr>
    </xdr:pic>
    <xdr:clientData/>
  </xdr:twoCellAnchor>
  <xdr:twoCellAnchor editAs="oneCell">
    <xdr:from>
      <xdr:col>0</xdr:col>
      <xdr:colOff>489857</xdr:colOff>
      <xdr:row>0</xdr:row>
      <xdr:rowOff>108857</xdr:rowOff>
    </xdr:from>
    <xdr:to>
      <xdr:col>1</xdr:col>
      <xdr:colOff>341484</xdr:colOff>
      <xdr:row>3</xdr:row>
      <xdr:rowOff>175820</xdr:rowOff>
    </xdr:to>
    <xdr:pic>
      <xdr:nvPicPr>
        <xdr:cNvPr id="4" name="Imagen 3">
          <a:extLst>
            <a:ext uri="{FF2B5EF4-FFF2-40B4-BE49-F238E27FC236}">
              <a16:creationId xmlns:a16="http://schemas.microsoft.com/office/drawing/2014/main" id="{8111D5B7-89CF-4DB7-8BE4-436ABAF527A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9857" y="108857"/>
          <a:ext cx="1232752" cy="667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6E6B29F-ED49-44D2-9CC2-43A2A2CADA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130969</xdr:colOff>
      <xdr:row>0</xdr:row>
      <xdr:rowOff>83343</xdr:rowOff>
    </xdr:from>
    <xdr:to>
      <xdr:col>0</xdr:col>
      <xdr:colOff>446027</xdr:colOff>
      <xdr:row>2</xdr:row>
      <xdr:rowOff>67957</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DBA75BB3-6F6F-47DA-84E1-CF1EAFD6029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30969" y="83343"/>
          <a:ext cx="315058" cy="317989"/>
        </a:xfrm>
        <a:prstGeom prst="rect">
          <a:avLst/>
        </a:prstGeom>
      </xdr:spPr>
    </xdr:pic>
    <xdr:clientData/>
  </xdr:twoCellAnchor>
  <xdr:twoCellAnchor editAs="oneCell">
    <xdr:from>
      <xdr:col>0</xdr:col>
      <xdr:colOff>489857</xdr:colOff>
      <xdr:row>0</xdr:row>
      <xdr:rowOff>108857</xdr:rowOff>
    </xdr:from>
    <xdr:to>
      <xdr:col>1</xdr:col>
      <xdr:colOff>341484</xdr:colOff>
      <xdr:row>3</xdr:row>
      <xdr:rowOff>175820</xdr:rowOff>
    </xdr:to>
    <xdr:pic>
      <xdr:nvPicPr>
        <xdr:cNvPr id="4" name="Imagen 3">
          <a:extLst>
            <a:ext uri="{FF2B5EF4-FFF2-40B4-BE49-F238E27FC236}">
              <a16:creationId xmlns:a16="http://schemas.microsoft.com/office/drawing/2014/main" id="{CFD12AC6-4E09-4CE1-BF2D-066D0E640E8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9857" y="108857"/>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8492EB0-2F12-4C35-B1A9-3AD7AB37E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107156</xdr:colOff>
      <xdr:row>0</xdr:row>
      <xdr:rowOff>59531</xdr:rowOff>
    </xdr:from>
    <xdr:to>
      <xdr:col>0</xdr:col>
      <xdr:colOff>422214</xdr:colOff>
      <xdr:row>2</xdr:row>
      <xdr:rowOff>44145</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EAF2341C-007F-4C2E-8ED4-F68E586A848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07156" y="59531"/>
          <a:ext cx="315058" cy="317989"/>
        </a:xfrm>
        <a:prstGeom prst="rect">
          <a:avLst/>
        </a:prstGeom>
      </xdr:spPr>
    </xdr:pic>
    <xdr:clientData/>
  </xdr:twoCellAnchor>
  <xdr:twoCellAnchor editAs="oneCell">
    <xdr:from>
      <xdr:col>0</xdr:col>
      <xdr:colOff>476250</xdr:colOff>
      <xdr:row>0</xdr:row>
      <xdr:rowOff>107156</xdr:rowOff>
    </xdr:from>
    <xdr:to>
      <xdr:col>1</xdr:col>
      <xdr:colOff>334681</xdr:colOff>
      <xdr:row>3</xdr:row>
      <xdr:rowOff>191127</xdr:rowOff>
    </xdr:to>
    <xdr:pic>
      <xdr:nvPicPr>
        <xdr:cNvPr id="4" name="Imagen 3">
          <a:extLst>
            <a:ext uri="{FF2B5EF4-FFF2-40B4-BE49-F238E27FC236}">
              <a16:creationId xmlns:a16="http://schemas.microsoft.com/office/drawing/2014/main" id="{0635A047-4867-4295-9B62-2D11F017CA2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6250" y="10715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B7AC8670-58A0-49F3-93E4-26379C89FD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95250</xdr:colOff>
      <xdr:row>0</xdr:row>
      <xdr:rowOff>47625</xdr:rowOff>
    </xdr:from>
    <xdr:to>
      <xdr:col>0</xdr:col>
      <xdr:colOff>410308</xdr:colOff>
      <xdr:row>2</xdr:row>
      <xdr:rowOff>32239</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A0AF8E3E-5248-4B24-BD7D-96E8A728125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95250" y="47625"/>
          <a:ext cx="315058" cy="317989"/>
        </a:xfrm>
        <a:prstGeom prst="rect">
          <a:avLst/>
        </a:prstGeom>
      </xdr:spPr>
    </xdr:pic>
    <xdr:clientData/>
  </xdr:twoCellAnchor>
  <xdr:twoCellAnchor editAs="oneCell">
    <xdr:from>
      <xdr:col>0</xdr:col>
      <xdr:colOff>488156</xdr:colOff>
      <xdr:row>0</xdr:row>
      <xdr:rowOff>119063</xdr:rowOff>
    </xdr:from>
    <xdr:to>
      <xdr:col>1</xdr:col>
      <xdr:colOff>346587</xdr:colOff>
      <xdr:row>3</xdr:row>
      <xdr:rowOff>203034</xdr:rowOff>
    </xdr:to>
    <xdr:pic>
      <xdr:nvPicPr>
        <xdr:cNvPr id="4" name="Imagen 3">
          <a:extLst>
            <a:ext uri="{FF2B5EF4-FFF2-40B4-BE49-F238E27FC236}">
              <a16:creationId xmlns:a16="http://schemas.microsoft.com/office/drawing/2014/main" id="{CA18B8C1-8BD4-42E8-B470-E766CF24C4D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8156" y="119063"/>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F1C2270-D698-4CDA-A161-10722E67FD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95250</xdr:colOff>
      <xdr:row>0</xdr:row>
      <xdr:rowOff>47625</xdr:rowOff>
    </xdr:from>
    <xdr:to>
      <xdr:col>0</xdr:col>
      <xdr:colOff>410308</xdr:colOff>
      <xdr:row>2</xdr:row>
      <xdr:rowOff>32239</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18B63729-4FFE-47AF-9C76-C1CF0663C4A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95250" y="47625"/>
          <a:ext cx="315058" cy="327514"/>
        </a:xfrm>
        <a:prstGeom prst="rect">
          <a:avLst/>
        </a:prstGeom>
      </xdr:spPr>
    </xdr:pic>
    <xdr:clientData/>
  </xdr:twoCellAnchor>
  <xdr:twoCellAnchor editAs="oneCell">
    <xdr:from>
      <xdr:col>0</xdr:col>
      <xdr:colOff>488156</xdr:colOff>
      <xdr:row>0</xdr:row>
      <xdr:rowOff>107156</xdr:rowOff>
    </xdr:from>
    <xdr:to>
      <xdr:col>1</xdr:col>
      <xdr:colOff>346587</xdr:colOff>
      <xdr:row>3</xdr:row>
      <xdr:rowOff>191127</xdr:rowOff>
    </xdr:to>
    <xdr:pic>
      <xdr:nvPicPr>
        <xdr:cNvPr id="5" name="Imagen 4">
          <a:extLst>
            <a:ext uri="{FF2B5EF4-FFF2-40B4-BE49-F238E27FC236}">
              <a16:creationId xmlns:a16="http://schemas.microsoft.com/office/drawing/2014/main" id="{7E9E44E7-4C4D-48E1-8004-86CA7455498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8156" y="10715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8C44745-0CE5-443B-9203-2A75736B3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58E3048D-A5F6-4D46-B33E-F1EB797C04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6E3DD86C-CDAD-4587-B595-9DB05A6008E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B0EE838-8125-4C56-B241-E1E3045691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83344</xdr:colOff>
      <xdr:row>0</xdr:row>
      <xdr:rowOff>83343</xdr:rowOff>
    </xdr:from>
    <xdr:to>
      <xdr:col>0</xdr:col>
      <xdr:colOff>398402</xdr:colOff>
      <xdr:row>2</xdr:row>
      <xdr:rowOff>67957</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A349D94C-14A6-4D96-A1C2-1BF11A8089F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83344" y="83343"/>
          <a:ext cx="315058" cy="317989"/>
        </a:xfrm>
        <a:prstGeom prst="rect">
          <a:avLst/>
        </a:prstGeom>
      </xdr:spPr>
    </xdr:pic>
    <xdr:clientData/>
  </xdr:twoCellAnchor>
  <xdr:twoCellAnchor editAs="oneCell">
    <xdr:from>
      <xdr:col>0</xdr:col>
      <xdr:colOff>500063</xdr:colOff>
      <xdr:row>0</xdr:row>
      <xdr:rowOff>83343</xdr:rowOff>
    </xdr:from>
    <xdr:to>
      <xdr:col>1</xdr:col>
      <xdr:colOff>358494</xdr:colOff>
      <xdr:row>3</xdr:row>
      <xdr:rowOff>167314</xdr:rowOff>
    </xdr:to>
    <xdr:pic>
      <xdr:nvPicPr>
        <xdr:cNvPr id="4" name="Imagen 3">
          <a:extLst>
            <a:ext uri="{FF2B5EF4-FFF2-40B4-BE49-F238E27FC236}">
              <a16:creationId xmlns:a16="http://schemas.microsoft.com/office/drawing/2014/main" id="{C3B74FF4-A033-43FF-B511-0ACBF2E2CC3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0063" y="83343"/>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EC55CF7-744C-49A5-865C-4F0F60E7CC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83344</xdr:colOff>
      <xdr:row>0</xdr:row>
      <xdr:rowOff>83343</xdr:rowOff>
    </xdr:from>
    <xdr:to>
      <xdr:col>0</xdr:col>
      <xdr:colOff>398402</xdr:colOff>
      <xdr:row>2</xdr:row>
      <xdr:rowOff>67957</xdr:rowOff>
    </xdr:to>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A434890C-12FD-46AA-BD47-6A1F49B1BED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83344" y="83343"/>
          <a:ext cx="315058" cy="327514"/>
        </a:xfrm>
        <a:prstGeom prst="rect">
          <a:avLst/>
        </a:prstGeom>
      </xdr:spPr>
    </xdr:pic>
    <xdr:clientData/>
  </xdr:twoCellAnchor>
  <xdr:twoCellAnchor editAs="oneCell">
    <xdr:from>
      <xdr:col>0</xdr:col>
      <xdr:colOff>500063</xdr:colOff>
      <xdr:row>0</xdr:row>
      <xdr:rowOff>83343</xdr:rowOff>
    </xdr:from>
    <xdr:to>
      <xdr:col>1</xdr:col>
      <xdr:colOff>358494</xdr:colOff>
      <xdr:row>3</xdr:row>
      <xdr:rowOff>167314</xdr:rowOff>
    </xdr:to>
    <xdr:pic>
      <xdr:nvPicPr>
        <xdr:cNvPr id="4" name="Imagen 3">
          <a:extLst>
            <a:ext uri="{FF2B5EF4-FFF2-40B4-BE49-F238E27FC236}">
              <a16:creationId xmlns:a16="http://schemas.microsoft.com/office/drawing/2014/main" id="{7FF9F174-76C1-4C6E-804E-10AF2A11105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0063" y="83343"/>
          <a:ext cx="1239556" cy="6840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F89074C-8C61-4366-8C90-CFC0B0548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71438</xdr:colOff>
      <xdr:row>0</xdr:row>
      <xdr:rowOff>107156</xdr:rowOff>
    </xdr:from>
    <xdr:to>
      <xdr:col>0</xdr:col>
      <xdr:colOff>386496</xdr:colOff>
      <xdr:row>2</xdr:row>
      <xdr:rowOff>91770</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4E5A778A-A761-4B52-ADCF-9FBBEFE7A2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71438" y="107156"/>
          <a:ext cx="315058" cy="317989"/>
        </a:xfrm>
        <a:prstGeom prst="rect">
          <a:avLst/>
        </a:prstGeom>
      </xdr:spPr>
    </xdr:pic>
    <xdr:clientData/>
  </xdr:twoCellAnchor>
  <xdr:twoCellAnchor editAs="oneCell">
    <xdr:from>
      <xdr:col>0</xdr:col>
      <xdr:colOff>535781</xdr:colOff>
      <xdr:row>0</xdr:row>
      <xdr:rowOff>83344</xdr:rowOff>
    </xdr:from>
    <xdr:to>
      <xdr:col>1</xdr:col>
      <xdr:colOff>394212</xdr:colOff>
      <xdr:row>3</xdr:row>
      <xdr:rowOff>167315</xdr:rowOff>
    </xdr:to>
    <xdr:pic>
      <xdr:nvPicPr>
        <xdr:cNvPr id="4" name="Imagen 3">
          <a:extLst>
            <a:ext uri="{FF2B5EF4-FFF2-40B4-BE49-F238E27FC236}">
              <a16:creationId xmlns:a16="http://schemas.microsoft.com/office/drawing/2014/main" id="{A50CDBB7-3507-437D-A71B-1BA524ADF49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35781" y="83344"/>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46E1E51-7371-4F23-8978-A55D382BE6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107157</xdr:colOff>
      <xdr:row>0</xdr:row>
      <xdr:rowOff>47625</xdr:rowOff>
    </xdr:from>
    <xdr:to>
      <xdr:col>0</xdr:col>
      <xdr:colOff>422215</xdr:colOff>
      <xdr:row>2</xdr:row>
      <xdr:rowOff>32239</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3D5701C3-EAA0-4650-9837-42BFD32263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07157" y="47625"/>
          <a:ext cx="315058" cy="317989"/>
        </a:xfrm>
        <a:prstGeom prst="rect">
          <a:avLst/>
        </a:prstGeom>
      </xdr:spPr>
    </xdr:pic>
    <xdr:clientData/>
  </xdr:twoCellAnchor>
  <xdr:twoCellAnchor editAs="oneCell">
    <xdr:from>
      <xdr:col>0</xdr:col>
      <xdr:colOff>440532</xdr:colOff>
      <xdr:row>0</xdr:row>
      <xdr:rowOff>95250</xdr:rowOff>
    </xdr:from>
    <xdr:to>
      <xdr:col>1</xdr:col>
      <xdr:colOff>298963</xdr:colOff>
      <xdr:row>3</xdr:row>
      <xdr:rowOff>179221</xdr:rowOff>
    </xdr:to>
    <xdr:pic>
      <xdr:nvPicPr>
        <xdr:cNvPr id="4" name="Imagen 3">
          <a:extLst>
            <a:ext uri="{FF2B5EF4-FFF2-40B4-BE49-F238E27FC236}">
              <a16:creationId xmlns:a16="http://schemas.microsoft.com/office/drawing/2014/main" id="{8C950220-8DC0-4DC0-AD9B-E8577CBA377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40532" y="952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27FAF7E-9BDA-4A92-A422-7DA6955993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119062</xdr:colOff>
      <xdr:row>0</xdr:row>
      <xdr:rowOff>59532</xdr:rowOff>
    </xdr:from>
    <xdr:to>
      <xdr:col>0</xdr:col>
      <xdr:colOff>434120</xdr:colOff>
      <xdr:row>2</xdr:row>
      <xdr:rowOff>44146</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08918274-4A9E-4AF9-BB1A-E1FAA83221D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19062" y="59532"/>
          <a:ext cx="315058" cy="317989"/>
        </a:xfrm>
        <a:prstGeom prst="rect">
          <a:avLst/>
        </a:prstGeom>
      </xdr:spPr>
    </xdr:pic>
    <xdr:clientData/>
  </xdr:twoCellAnchor>
  <xdr:twoCellAnchor editAs="oneCell">
    <xdr:from>
      <xdr:col>0</xdr:col>
      <xdr:colOff>571500</xdr:colOff>
      <xdr:row>0</xdr:row>
      <xdr:rowOff>119063</xdr:rowOff>
    </xdr:from>
    <xdr:to>
      <xdr:col>1</xdr:col>
      <xdr:colOff>429931</xdr:colOff>
      <xdr:row>3</xdr:row>
      <xdr:rowOff>203034</xdr:rowOff>
    </xdr:to>
    <xdr:pic>
      <xdr:nvPicPr>
        <xdr:cNvPr id="4" name="Imagen 3">
          <a:extLst>
            <a:ext uri="{FF2B5EF4-FFF2-40B4-BE49-F238E27FC236}">
              <a16:creationId xmlns:a16="http://schemas.microsoft.com/office/drawing/2014/main" id="{C8B2DB48-30F2-40B7-B3F1-FDD2F02BD71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71500" y="119063"/>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7329F13-45EA-4B45-AAF7-4767943F2B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107156</xdr:colOff>
      <xdr:row>0</xdr:row>
      <xdr:rowOff>130969</xdr:rowOff>
    </xdr:from>
    <xdr:to>
      <xdr:col>0</xdr:col>
      <xdr:colOff>422214</xdr:colOff>
      <xdr:row>2</xdr:row>
      <xdr:rowOff>113466</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86A94EC6-50F0-44E1-A1FA-96B1654C32D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07156" y="130969"/>
          <a:ext cx="315058" cy="315872"/>
        </a:xfrm>
        <a:prstGeom prst="rect">
          <a:avLst/>
        </a:prstGeom>
      </xdr:spPr>
    </xdr:pic>
    <xdr:clientData/>
  </xdr:twoCellAnchor>
  <xdr:twoCellAnchor editAs="oneCell">
    <xdr:from>
      <xdr:col>0</xdr:col>
      <xdr:colOff>449035</xdr:colOff>
      <xdr:row>0</xdr:row>
      <xdr:rowOff>108857</xdr:rowOff>
    </xdr:from>
    <xdr:to>
      <xdr:col>1</xdr:col>
      <xdr:colOff>300662</xdr:colOff>
      <xdr:row>3</xdr:row>
      <xdr:rowOff>175820</xdr:rowOff>
    </xdr:to>
    <xdr:pic>
      <xdr:nvPicPr>
        <xdr:cNvPr id="4" name="Imagen 3">
          <a:extLst>
            <a:ext uri="{FF2B5EF4-FFF2-40B4-BE49-F238E27FC236}">
              <a16:creationId xmlns:a16="http://schemas.microsoft.com/office/drawing/2014/main" id="{303FDA03-A353-4F19-87F6-C9E90E4D0E7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49035" y="108857"/>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B7BC0DA5-F8DB-4AB3-A236-E5BCD7AA38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83344</xdr:colOff>
      <xdr:row>0</xdr:row>
      <xdr:rowOff>107156</xdr:rowOff>
    </xdr:from>
    <xdr:to>
      <xdr:col>0</xdr:col>
      <xdr:colOff>398402</xdr:colOff>
      <xdr:row>2</xdr:row>
      <xdr:rowOff>91770</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AD3A9349-DBE4-43EA-B368-FFFBBE96A58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83344" y="107156"/>
          <a:ext cx="315058" cy="317989"/>
        </a:xfrm>
        <a:prstGeom prst="rect">
          <a:avLst/>
        </a:prstGeom>
      </xdr:spPr>
    </xdr:pic>
    <xdr:clientData/>
  </xdr:twoCellAnchor>
  <xdr:twoCellAnchor editAs="oneCell">
    <xdr:from>
      <xdr:col>0</xdr:col>
      <xdr:colOff>500063</xdr:colOff>
      <xdr:row>0</xdr:row>
      <xdr:rowOff>95250</xdr:rowOff>
    </xdr:from>
    <xdr:to>
      <xdr:col>1</xdr:col>
      <xdr:colOff>358494</xdr:colOff>
      <xdr:row>3</xdr:row>
      <xdr:rowOff>179221</xdr:rowOff>
    </xdr:to>
    <xdr:pic>
      <xdr:nvPicPr>
        <xdr:cNvPr id="4" name="Imagen 3">
          <a:extLst>
            <a:ext uri="{FF2B5EF4-FFF2-40B4-BE49-F238E27FC236}">
              <a16:creationId xmlns:a16="http://schemas.microsoft.com/office/drawing/2014/main" id="{8CA5F368-3CA7-423B-BCFB-808E64492B4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0063" y="952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055F937-C54E-4854-B481-C8C0A73A5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95250</xdr:colOff>
      <xdr:row>0</xdr:row>
      <xdr:rowOff>119062</xdr:rowOff>
    </xdr:from>
    <xdr:to>
      <xdr:col>0</xdr:col>
      <xdr:colOff>410308</xdr:colOff>
      <xdr:row>2</xdr:row>
      <xdr:rowOff>103676</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4EC359FF-54A0-4D35-B670-DA0DC692F88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95250" y="119062"/>
          <a:ext cx="315058" cy="317989"/>
        </a:xfrm>
        <a:prstGeom prst="rect">
          <a:avLst/>
        </a:prstGeom>
      </xdr:spPr>
    </xdr:pic>
    <xdr:clientData/>
  </xdr:twoCellAnchor>
  <xdr:twoCellAnchor editAs="oneCell">
    <xdr:from>
      <xdr:col>0</xdr:col>
      <xdr:colOff>428625</xdr:colOff>
      <xdr:row>0</xdr:row>
      <xdr:rowOff>119062</xdr:rowOff>
    </xdr:from>
    <xdr:to>
      <xdr:col>1</xdr:col>
      <xdr:colOff>287056</xdr:colOff>
      <xdr:row>3</xdr:row>
      <xdr:rowOff>203033</xdr:rowOff>
    </xdr:to>
    <xdr:pic>
      <xdr:nvPicPr>
        <xdr:cNvPr id="4" name="Imagen 3">
          <a:extLst>
            <a:ext uri="{FF2B5EF4-FFF2-40B4-BE49-F238E27FC236}">
              <a16:creationId xmlns:a16="http://schemas.microsoft.com/office/drawing/2014/main" id="{A07105EE-A164-4423-9D68-45B5D835EA9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8625" y="119062"/>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5A764D1-F03D-449B-87C2-6B3A72363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107157</xdr:colOff>
      <xdr:row>0</xdr:row>
      <xdr:rowOff>83344</xdr:rowOff>
    </xdr:from>
    <xdr:to>
      <xdr:col>0</xdr:col>
      <xdr:colOff>422215</xdr:colOff>
      <xdr:row>2</xdr:row>
      <xdr:rowOff>67958</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FD12C172-55EE-447C-947E-E309D4122F6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07157" y="83344"/>
          <a:ext cx="315058" cy="317989"/>
        </a:xfrm>
        <a:prstGeom prst="rect">
          <a:avLst/>
        </a:prstGeom>
      </xdr:spPr>
    </xdr:pic>
    <xdr:clientData/>
  </xdr:twoCellAnchor>
  <xdr:twoCellAnchor editAs="oneCell">
    <xdr:from>
      <xdr:col>0</xdr:col>
      <xdr:colOff>476250</xdr:colOff>
      <xdr:row>0</xdr:row>
      <xdr:rowOff>83344</xdr:rowOff>
    </xdr:from>
    <xdr:to>
      <xdr:col>1</xdr:col>
      <xdr:colOff>334681</xdr:colOff>
      <xdr:row>3</xdr:row>
      <xdr:rowOff>167315</xdr:rowOff>
    </xdr:to>
    <xdr:pic>
      <xdr:nvPicPr>
        <xdr:cNvPr id="4" name="Imagen 3">
          <a:extLst>
            <a:ext uri="{FF2B5EF4-FFF2-40B4-BE49-F238E27FC236}">
              <a16:creationId xmlns:a16="http://schemas.microsoft.com/office/drawing/2014/main" id="{E8A9CBE9-212C-413F-A715-1909FFC340B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6250" y="83344"/>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1C28991-B38B-4AE1-B746-264CFA719C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107157</xdr:colOff>
      <xdr:row>0</xdr:row>
      <xdr:rowOff>83344</xdr:rowOff>
    </xdr:from>
    <xdr:to>
      <xdr:col>0</xdr:col>
      <xdr:colOff>422215</xdr:colOff>
      <xdr:row>2</xdr:row>
      <xdr:rowOff>67958</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658CF24E-E424-46FD-98EF-1825727284D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07157" y="83344"/>
          <a:ext cx="315058" cy="327514"/>
        </a:xfrm>
        <a:prstGeom prst="rect">
          <a:avLst/>
        </a:prstGeom>
      </xdr:spPr>
    </xdr:pic>
    <xdr:clientData/>
  </xdr:twoCellAnchor>
  <xdr:twoCellAnchor editAs="oneCell">
    <xdr:from>
      <xdr:col>0</xdr:col>
      <xdr:colOff>523875</xdr:colOff>
      <xdr:row>0</xdr:row>
      <xdr:rowOff>95250</xdr:rowOff>
    </xdr:from>
    <xdr:to>
      <xdr:col>1</xdr:col>
      <xdr:colOff>382306</xdr:colOff>
      <xdr:row>3</xdr:row>
      <xdr:rowOff>179221</xdr:rowOff>
    </xdr:to>
    <xdr:pic>
      <xdr:nvPicPr>
        <xdr:cNvPr id="5" name="Imagen 4">
          <a:extLst>
            <a:ext uri="{FF2B5EF4-FFF2-40B4-BE49-F238E27FC236}">
              <a16:creationId xmlns:a16="http://schemas.microsoft.com/office/drawing/2014/main" id="{2DC2B84B-DB18-4DE3-B865-D417FCE46A6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3875" y="952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FE67579-2B9E-488C-BA81-342F2F22E4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7989"/>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F5992BBC-A776-4D93-BDFC-27285805294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7989"/>
        </a:xfrm>
        <a:prstGeom prst="rect">
          <a:avLst/>
        </a:prstGeom>
      </xdr:spPr>
    </xdr:pic>
    <xdr:clientData/>
  </xdr:oneCellAnchor>
  <xdr:oneCellAnchor>
    <xdr:from>
      <xdr:col>0</xdr:col>
      <xdr:colOff>559594</xdr:colOff>
      <xdr:row>0</xdr:row>
      <xdr:rowOff>71438</xdr:rowOff>
    </xdr:from>
    <xdr:ext cx="1239556" cy="679284"/>
    <xdr:pic>
      <xdr:nvPicPr>
        <xdr:cNvPr id="4" name="Imagen 3">
          <a:extLst>
            <a:ext uri="{FF2B5EF4-FFF2-40B4-BE49-F238E27FC236}">
              <a16:creationId xmlns:a16="http://schemas.microsoft.com/office/drawing/2014/main" id="{961B8255-AFCC-4BB3-90D6-FA4B53C82E1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9594" y="71438"/>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7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396B924-98EC-46E2-B00A-500B1C9286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107157</xdr:colOff>
      <xdr:row>0</xdr:row>
      <xdr:rowOff>83344</xdr:rowOff>
    </xdr:from>
    <xdr:to>
      <xdr:col>0</xdr:col>
      <xdr:colOff>422215</xdr:colOff>
      <xdr:row>2</xdr:row>
      <xdr:rowOff>67958</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086C4DB8-3A43-416D-AF29-AAE470F749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07157" y="83344"/>
          <a:ext cx="315058" cy="327514"/>
        </a:xfrm>
        <a:prstGeom prst="rect">
          <a:avLst/>
        </a:prstGeom>
      </xdr:spPr>
    </xdr:pic>
    <xdr:clientData/>
  </xdr:twoCellAnchor>
  <xdr:twoCellAnchor editAs="oneCell">
    <xdr:from>
      <xdr:col>0</xdr:col>
      <xdr:colOff>559594</xdr:colOff>
      <xdr:row>0</xdr:row>
      <xdr:rowOff>107156</xdr:rowOff>
    </xdr:from>
    <xdr:to>
      <xdr:col>1</xdr:col>
      <xdr:colOff>418025</xdr:colOff>
      <xdr:row>3</xdr:row>
      <xdr:rowOff>191127</xdr:rowOff>
    </xdr:to>
    <xdr:pic>
      <xdr:nvPicPr>
        <xdr:cNvPr id="5" name="Imagen 4">
          <a:extLst>
            <a:ext uri="{FF2B5EF4-FFF2-40B4-BE49-F238E27FC236}">
              <a16:creationId xmlns:a16="http://schemas.microsoft.com/office/drawing/2014/main" id="{B3B55531-6B3F-47DD-B01F-6E8190214E5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9594" y="10715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F234847-09B9-41B8-8C07-F7BE47E53D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107157</xdr:colOff>
      <xdr:row>0</xdr:row>
      <xdr:rowOff>83344</xdr:rowOff>
    </xdr:from>
    <xdr:to>
      <xdr:col>0</xdr:col>
      <xdr:colOff>422215</xdr:colOff>
      <xdr:row>2</xdr:row>
      <xdr:rowOff>67958</xdr:rowOff>
    </xdr:to>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F84ECED0-BF15-47D9-A11A-E5A5301D3D1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07157" y="83344"/>
          <a:ext cx="315058" cy="327514"/>
        </a:xfrm>
        <a:prstGeom prst="rect">
          <a:avLst/>
        </a:prstGeom>
      </xdr:spPr>
    </xdr:pic>
    <xdr:clientData/>
  </xdr:twoCellAnchor>
  <xdr:twoCellAnchor editAs="oneCell">
    <xdr:from>
      <xdr:col>0</xdr:col>
      <xdr:colOff>559594</xdr:colOff>
      <xdr:row>0</xdr:row>
      <xdr:rowOff>107156</xdr:rowOff>
    </xdr:from>
    <xdr:to>
      <xdr:col>1</xdr:col>
      <xdr:colOff>418025</xdr:colOff>
      <xdr:row>3</xdr:row>
      <xdr:rowOff>191127</xdr:rowOff>
    </xdr:to>
    <xdr:pic>
      <xdr:nvPicPr>
        <xdr:cNvPr id="4" name="Imagen 3">
          <a:extLst>
            <a:ext uri="{FF2B5EF4-FFF2-40B4-BE49-F238E27FC236}">
              <a16:creationId xmlns:a16="http://schemas.microsoft.com/office/drawing/2014/main" id="{8FB5016B-AAA5-4CB1-B50D-966B85221C7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9594" y="107156"/>
          <a:ext cx="1239556" cy="6840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60EB1F8-7973-4210-987A-534AF5A61E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119063</xdr:colOff>
      <xdr:row>0</xdr:row>
      <xdr:rowOff>59531</xdr:rowOff>
    </xdr:from>
    <xdr:to>
      <xdr:col>0</xdr:col>
      <xdr:colOff>434121</xdr:colOff>
      <xdr:row>2</xdr:row>
      <xdr:rowOff>44145</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688DD03D-9E74-452F-B253-F927CD414B8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19063" y="59531"/>
          <a:ext cx="315058" cy="317989"/>
        </a:xfrm>
        <a:prstGeom prst="rect">
          <a:avLst/>
        </a:prstGeom>
      </xdr:spPr>
    </xdr:pic>
    <xdr:clientData/>
  </xdr:twoCellAnchor>
  <xdr:twoCellAnchor editAs="oneCell">
    <xdr:from>
      <xdr:col>0</xdr:col>
      <xdr:colOff>476250</xdr:colOff>
      <xdr:row>0</xdr:row>
      <xdr:rowOff>95250</xdr:rowOff>
    </xdr:from>
    <xdr:to>
      <xdr:col>1</xdr:col>
      <xdr:colOff>334681</xdr:colOff>
      <xdr:row>3</xdr:row>
      <xdr:rowOff>179221</xdr:rowOff>
    </xdr:to>
    <xdr:pic>
      <xdr:nvPicPr>
        <xdr:cNvPr id="4" name="Imagen 3">
          <a:extLst>
            <a:ext uri="{FF2B5EF4-FFF2-40B4-BE49-F238E27FC236}">
              <a16:creationId xmlns:a16="http://schemas.microsoft.com/office/drawing/2014/main" id="{6404F004-D2F5-4C3E-B9B1-6A93AF7913E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6250" y="952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A0613BE-B5C0-47A1-8D16-FF67D4767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95251</xdr:colOff>
      <xdr:row>0</xdr:row>
      <xdr:rowOff>107157</xdr:rowOff>
    </xdr:from>
    <xdr:to>
      <xdr:col>0</xdr:col>
      <xdr:colOff>410309</xdr:colOff>
      <xdr:row>2</xdr:row>
      <xdr:rowOff>91771</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072B93A8-398F-4D05-A3FB-F4687BE24D1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95251" y="107157"/>
          <a:ext cx="315058" cy="317989"/>
        </a:xfrm>
        <a:prstGeom prst="rect">
          <a:avLst/>
        </a:prstGeom>
      </xdr:spPr>
    </xdr:pic>
    <xdr:clientData/>
  </xdr:twoCellAnchor>
  <xdr:twoCellAnchor editAs="oneCell">
    <xdr:from>
      <xdr:col>0</xdr:col>
      <xdr:colOff>559594</xdr:colOff>
      <xdr:row>0</xdr:row>
      <xdr:rowOff>119062</xdr:rowOff>
    </xdr:from>
    <xdr:to>
      <xdr:col>1</xdr:col>
      <xdr:colOff>418025</xdr:colOff>
      <xdr:row>3</xdr:row>
      <xdr:rowOff>203033</xdr:rowOff>
    </xdr:to>
    <xdr:pic>
      <xdr:nvPicPr>
        <xdr:cNvPr id="4" name="Imagen 3">
          <a:extLst>
            <a:ext uri="{FF2B5EF4-FFF2-40B4-BE49-F238E27FC236}">
              <a16:creationId xmlns:a16="http://schemas.microsoft.com/office/drawing/2014/main" id="{102B327A-CD60-44C6-A759-9CCDDF05281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9594" y="119062"/>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B83A524-48C7-45DA-8A60-BE81985E1E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142875</xdr:colOff>
      <xdr:row>0</xdr:row>
      <xdr:rowOff>59531</xdr:rowOff>
    </xdr:from>
    <xdr:to>
      <xdr:col>0</xdr:col>
      <xdr:colOff>457933</xdr:colOff>
      <xdr:row>2</xdr:row>
      <xdr:rowOff>44145</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189EC36C-20B6-4E7F-8505-E17D1E51928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42875" y="59531"/>
          <a:ext cx="315058" cy="317989"/>
        </a:xfrm>
        <a:prstGeom prst="rect">
          <a:avLst/>
        </a:prstGeom>
      </xdr:spPr>
    </xdr:pic>
    <xdr:clientData/>
  </xdr:twoCellAnchor>
  <xdr:twoCellAnchor editAs="oneCell">
    <xdr:from>
      <xdr:col>0</xdr:col>
      <xdr:colOff>535781</xdr:colOff>
      <xdr:row>0</xdr:row>
      <xdr:rowOff>119063</xdr:rowOff>
    </xdr:from>
    <xdr:to>
      <xdr:col>1</xdr:col>
      <xdr:colOff>394212</xdr:colOff>
      <xdr:row>3</xdr:row>
      <xdr:rowOff>203034</xdr:rowOff>
    </xdr:to>
    <xdr:pic>
      <xdr:nvPicPr>
        <xdr:cNvPr id="4" name="Imagen 3">
          <a:extLst>
            <a:ext uri="{FF2B5EF4-FFF2-40B4-BE49-F238E27FC236}">
              <a16:creationId xmlns:a16="http://schemas.microsoft.com/office/drawing/2014/main" id="{3896D613-B3A4-472B-AD34-E118A562687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35781" y="119063"/>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3C36401-3FD7-4B77-B450-62540E4E3D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107156</xdr:colOff>
      <xdr:row>0</xdr:row>
      <xdr:rowOff>71438</xdr:rowOff>
    </xdr:from>
    <xdr:to>
      <xdr:col>0</xdr:col>
      <xdr:colOff>422214</xdr:colOff>
      <xdr:row>2</xdr:row>
      <xdr:rowOff>56052</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669E70E3-0D13-464C-BCFF-8913D6B1D3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07156" y="71438"/>
          <a:ext cx="315058" cy="317989"/>
        </a:xfrm>
        <a:prstGeom prst="rect">
          <a:avLst/>
        </a:prstGeom>
      </xdr:spPr>
    </xdr:pic>
    <xdr:clientData/>
  </xdr:twoCellAnchor>
  <xdr:twoCellAnchor editAs="oneCell">
    <xdr:from>
      <xdr:col>0</xdr:col>
      <xdr:colOff>464344</xdr:colOff>
      <xdr:row>0</xdr:row>
      <xdr:rowOff>107157</xdr:rowOff>
    </xdr:from>
    <xdr:to>
      <xdr:col>1</xdr:col>
      <xdr:colOff>322775</xdr:colOff>
      <xdr:row>3</xdr:row>
      <xdr:rowOff>191128</xdr:rowOff>
    </xdr:to>
    <xdr:pic>
      <xdr:nvPicPr>
        <xdr:cNvPr id="4" name="Imagen 3">
          <a:extLst>
            <a:ext uri="{FF2B5EF4-FFF2-40B4-BE49-F238E27FC236}">
              <a16:creationId xmlns:a16="http://schemas.microsoft.com/office/drawing/2014/main" id="{C4B5A8C1-1B12-4C8A-B6CB-C92053D32F4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64344" y="107157"/>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E9F6C6A-8CEC-429B-B383-DAF99A5DF9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119063</xdr:colOff>
      <xdr:row>0</xdr:row>
      <xdr:rowOff>71437</xdr:rowOff>
    </xdr:from>
    <xdr:to>
      <xdr:col>0</xdr:col>
      <xdr:colOff>434121</xdr:colOff>
      <xdr:row>2</xdr:row>
      <xdr:rowOff>56051</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B109ECCD-9CA1-4C22-9936-79F1DB23A2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19063" y="71437"/>
          <a:ext cx="315058" cy="317989"/>
        </a:xfrm>
        <a:prstGeom prst="rect">
          <a:avLst/>
        </a:prstGeom>
      </xdr:spPr>
    </xdr:pic>
    <xdr:clientData/>
  </xdr:twoCellAnchor>
  <xdr:twoCellAnchor editAs="oneCell">
    <xdr:from>
      <xdr:col>0</xdr:col>
      <xdr:colOff>511969</xdr:colOff>
      <xdr:row>0</xdr:row>
      <xdr:rowOff>130969</xdr:rowOff>
    </xdr:from>
    <xdr:to>
      <xdr:col>1</xdr:col>
      <xdr:colOff>370400</xdr:colOff>
      <xdr:row>3</xdr:row>
      <xdr:rowOff>214940</xdr:rowOff>
    </xdr:to>
    <xdr:pic>
      <xdr:nvPicPr>
        <xdr:cNvPr id="4" name="Imagen 3">
          <a:extLst>
            <a:ext uri="{FF2B5EF4-FFF2-40B4-BE49-F238E27FC236}">
              <a16:creationId xmlns:a16="http://schemas.microsoft.com/office/drawing/2014/main" id="{10E015A1-7A6A-40A0-9C0C-3A3199B47E4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11969" y="130969"/>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4DF31B5-C5C5-436A-89B8-600CBBE243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119062</xdr:colOff>
      <xdr:row>0</xdr:row>
      <xdr:rowOff>59531</xdr:rowOff>
    </xdr:from>
    <xdr:to>
      <xdr:col>0</xdr:col>
      <xdr:colOff>434120</xdr:colOff>
      <xdr:row>2</xdr:row>
      <xdr:rowOff>44145</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396C5A7A-721A-40B7-8F73-B41B3BC02BB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19062" y="59531"/>
          <a:ext cx="315058" cy="317989"/>
        </a:xfrm>
        <a:prstGeom prst="rect">
          <a:avLst/>
        </a:prstGeom>
      </xdr:spPr>
    </xdr:pic>
    <xdr:clientData/>
  </xdr:twoCellAnchor>
  <xdr:twoCellAnchor editAs="oneCell">
    <xdr:from>
      <xdr:col>0</xdr:col>
      <xdr:colOff>619125</xdr:colOff>
      <xdr:row>0</xdr:row>
      <xdr:rowOff>107157</xdr:rowOff>
    </xdr:from>
    <xdr:to>
      <xdr:col>1</xdr:col>
      <xdr:colOff>477556</xdr:colOff>
      <xdr:row>3</xdr:row>
      <xdr:rowOff>191128</xdr:rowOff>
    </xdr:to>
    <xdr:pic>
      <xdr:nvPicPr>
        <xdr:cNvPr id="4" name="Imagen 3">
          <a:extLst>
            <a:ext uri="{FF2B5EF4-FFF2-40B4-BE49-F238E27FC236}">
              <a16:creationId xmlns:a16="http://schemas.microsoft.com/office/drawing/2014/main" id="{86A3E1D3-E6A8-4BA2-AE15-A9CE8C70B47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19125" y="107157"/>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7626A90-7EC7-46DE-ABFD-3E6921344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95250</xdr:colOff>
      <xdr:row>0</xdr:row>
      <xdr:rowOff>71438</xdr:rowOff>
    </xdr:from>
    <xdr:to>
      <xdr:col>0</xdr:col>
      <xdr:colOff>410308</xdr:colOff>
      <xdr:row>2</xdr:row>
      <xdr:rowOff>56052</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BDE1210F-C60D-4363-A1F0-137EF8FB382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95250" y="71438"/>
          <a:ext cx="315058" cy="327514"/>
        </a:xfrm>
        <a:prstGeom prst="rect">
          <a:avLst/>
        </a:prstGeom>
      </xdr:spPr>
    </xdr:pic>
    <xdr:clientData/>
  </xdr:twoCellAnchor>
  <xdr:twoCellAnchor editAs="oneCell">
    <xdr:from>
      <xdr:col>0</xdr:col>
      <xdr:colOff>500062</xdr:colOff>
      <xdr:row>0</xdr:row>
      <xdr:rowOff>95250</xdr:rowOff>
    </xdr:from>
    <xdr:to>
      <xdr:col>1</xdr:col>
      <xdr:colOff>358493</xdr:colOff>
      <xdr:row>3</xdr:row>
      <xdr:rowOff>179221</xdr:rowOff>
    </xdr:to>
    <xdr:pic>
      <xdr:nvPicPr>
        <xdr:cNvPr id="5" name="Imagen 4">
          <a:extLst>
            <a:ext uri="{FF2B5EF4-FFF2-40B4-BE49-F238E27FC236}">
              <a16:creationId xmlns:a16="http://schemas.microsoft.com/office/drawing/2014/main" id="{3231F3B2-AC16-4F7C-9779-CFA13886888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0062" y="952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8447BCD-293C-41A1-A5B1-41276829C5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119062</xdr:colOff>
      <xdr:row>0</xdr:row>
      <xdr:rowOff>59531</xdr:rowOff>
    </xdr:from>
    <xdr:to>
      <xdr:col>0</xdr:col>
      <xdr:colOff>434120</xdr:colOff>
      <xdr:row>2</xdr:row>
      <xdr:rowOff>44145</xdr:rowOff>
    </xdr:to>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0584B877-CAD0-4728-9C54-5E58392E3B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19062" y="59531"/>
          <a:ext cx="315058" cy="327514"/>
        </a:xfrm>
        <a:prstGeom prst="rect">
          <a:avLst/>
        </a:prstGeom>
      </xdr:spPr>
    </xdr:pic>
    <xdr:clientData/>
  </xdr:twoCellAnchor>
  <xdr:twoCellAnchor editAs="oneCell">
    <xdr:from>
      <xdr:col>0</xdr:col>
      <xdr:colOff>619125</xdr:colOff>
      <xdr:row>0</xdr:row>
      <xdr:rowOff>107157</xdr:rowOff>
    </xdr:from>
    <xdr:to>
      <xdr:col>1</xdr:col>
      <xdr:colOff>477556</xdr:colOff>
      <xdr:row>3</xdr:row>
      <xdr:rowOff>191128</xdr:rowOff>
    </xdr:to>
    <xdr:pic>
      <xdr:nvPicPr>
        <xdr:cNvPr id="4" name="Imagen 3">
          <a:extLst>
            <a:ext uri="{FF2B5EF4-FFF2-40B4-BE49-F238E27FC236}">
              <a16:creationId xmlns:a16="http://schemas.microsoft.com/office/drawing/2014/main" id="{3765F67D-D3CD-4DF7-B779-4F7A39B1FF4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19125" y="107157"/>
          <a:ext cx="1239556" cy="6840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8E1F73C-98B0-4383-AA8E-37B2683BA1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7989"/>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813FF22F-679A-4BFB-A9D3-0AE981547C4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7989"/>
        </a:xfrm>
        <a:prstGeom prst="rect">
          <a:avLst/>
        </a:prstGeom>
      </xdr:spPr>
    </xdr:pic>
    <xdr:clientData/>
  </xdr:oneCellAnchor>
  <xdr:oneCellAnchor>
    <xdr:from>
      <xdr:col>0</xdr:col>
      <xdr:colOff>535782</xdr:colOff>
      <xdr:row>0</xdr:row>
      <xdr:rowOff>95250</xdr:rowOff>
    </xdr:from>
    <xdr:ext cx="1239556" cy="679284"/>
    <xdr:pic>
      <xdr:nvPicPr>
        <xdr:cNvPr id="4" name="Imagen 3">
          <a:extLst>
            <a:ext uri="{FF2B5EF4-FFF2-40B4-BE49-F238E27FC236}">
              <a16:creationId xmlns:a16="http://schemas.microsoft.com/office/drawing/2014/main" id="{ECB5B5E9-2937-41A4-A996-112F1453FFD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35782" y="952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8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A32B2E3-C8B5-4875-9DBC-BAA3550D6C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119062</xdr:colOff>
      <xdr:row>0</xdr:row>
      <xdr:rowOff>59531</xdr:rowOff>
    </xdr:from>
    <xdr:to>
      <xdr:col>0</xdr:col>
      <xdr:colOff>434120</xdr:colOff>
      <xdr:row>2</xdr:row>
      <xdr:rowOff>44145</xdr:rowOff>
    </xdr:to>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EC01D161-2294-43BA-82BB-CD9379D9912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19062" y="59531"/>
          <a:ext cx="315058" cy="327514"/>
        </a:xfrm>
        <a:prstGeom prst="rect">
          <a:avLst/>
        </a:prstGeom>
      </xdr:spPr>
    </xdr:pic>
    <xdr:clientData/>
  </xdr:twoCellAnchor>
  <xdr:twoCellAnchor editAs="oneCell">
    <xdr:from>
      <xdr:col>0</xdr:col>
      <xdr:colOff>619125</xdr:colOff>
      <xdr:row>0</xdr:row>
      <xdr:rowOff>107157</xdr:rowOff>
    </xdr:from>
    <xdr:to>
      <xdr:col>1</xdr:col>
      <xdr:colOff>477556</xdr:colOff>
      <xdr:row>3</xdr:row>
      <xdr:rowOff>191128</xdr:rowOff>
    </xdr:to>
    <xdr:pic>
      <xdr:nvPicPr>
        <xdr:cNvPr id="4" name="Imagen 3">
          <a:extLst>
            <a:ext uri="{FF2B5EF4-FFF2-40B4-BE49-F238E27FC236}">
              <a16:creationId xmlns:a16="http://schemas.microsoft.com/office/drawing/2014/main" id="{A00D9D33-C996-4C38-A97C-B35652EEB73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19125" y="107157"/>
          <a:ext cx="1239556" cy="6840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BCBF556-5249-4C46-B2BE-E90D978448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EE768120-0E54-4881-B2F0-830DC0B259C3}"/>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8EDB3F36-C9A6-46BC-89C9-23D85CFCE2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8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E2D2603-FC68-40F9-BF72-C71218B3AA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6F07778-D8A4-4D2F-9298-2D3C651D8529}"/>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4460ED30-DEED-474B-B74E-A01BA827F92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8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A10D559-15DA-49F0-B2E4-5824EDD160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37B2DE73-CFD6-46C9-81C9-E42A45B3D5C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C723A4F3-3236-4B57-B317-8E126F2C97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8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432FBFF-B419-4CE3-9DB9-7248ACA6F0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2F95955-9463-4EEB-BFCF-8C7324508A5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4935B14-F258-4AE2-90D5-897E556929C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8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8C80F3C-BEF8-4A6C-9331-F3EB1E58F0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A909AD1D-2B1E-42B1-88DC-2F950EEA6038}"/>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7969ADC-DE5A-4EE6-B8BE-54FD6A70919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8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F0840755-35EB-4709-A098-D327117CD3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1CDE474-25A1-4029-B940-553B822C92B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921A9F9C-1072-46D5-A0B5-0BB5B58384D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8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4F43DD6-916A-4D4A-880F-B84651749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F2C74F3-5802-4FA4-8354-CF60A66AF2D7}"/>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EE19E0A-696B-411E-89D5-BA73E1247EA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8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54E944F6-D12C-4D19-B167-EBA9FF0750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CCCFEB3-80FB-4F43-A224-7EA5031D833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D5BC9721-F298-4D83-A262-BCCF8CED602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8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32437A48-9295-4364-B01F-21AE7AEA8D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FA03397-705B-4557-958A-C7C6D1AAFA9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9C4A6C29-1C89-4D3B-B477-54FCC255F3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02060BC-C058-448A-B97B-C4EEA7A6AE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7989"/>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2FBFBF25-C3EB-4F9C-B9AD-880291AC5D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7989"/>
        </a:xfrm>
        <a:prstGeom prst="rect">
          <a:avLst/>
        </a:prstGeom>
      </xdr:spPr>
    </xdr:pic>
    <xdr:clientData/>
  </xdr:oneCellAnchor>
  <xdr:oneCellAnchor>
    <xdr:from>
      <xdr:col>0</xdr:col>
      <xdr:colOff>452438</xdr:colOff>
      <xdr:row>0</xdr:row>
      <xdr:rowOff>107156</xdr:rowOff>
    </xdr:from>
    <xdr:ext cx="1239556" cy="679284"/>
    <xdr:pic>
      <xdr:nvPicPr>
        <xdr:cNvPr id="4" name="Imagen 3">
          <a:extLst>
            <a:ext uri="{FF2B5EF4-FFF2-40B4-BE49-F238E27FC236}">
              <a16:creationId xmlns:a16="http://schemas.microsoft.com/office/drawing/2014/main" id="{9CC036D3-8B25-458E-B47A-E6361AB0AC7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2438" y="10715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9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E65FD09-40FC-45F8-AFBA-B4489FDDA6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D9C1F7B-1B41-4351-B876-9663D62D8C28}"/>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79D748A-BED4-415C-B5E2-9B14B862396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F89A7ED-BE71-480E-9E79-72B683DFA9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7584C1F-868C-4464-8B18-FCC1E580F78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D30866D-E713-410F-8E14-129F6CB35C1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D8F7F62-DEA1-49EA-972F-AD7463C54F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83B61E0-674F-4827-A0BE-AC09EE7C1CB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FAD855D-3BD3-4AEE-BCBB-AC9CF46545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CF1BA141-36BF-498C-85BB-1D6EF7EAF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127A5B94-5C7C-4ACF-BE9C-E67459FA5E6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F4216AD-DBA0-41D6-AFCE-3C0ABBF7F1E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FCADA12-C784-4EFC-A340-E658E3B84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715BDD9-BDD7-444C-B264-69C272226D5B}"/>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3220984F-F2D1-4916-B889-40708F49272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F791B02-09DD-43F1-825C-7640FD6CC4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124A119E-6417-4860-987D-9CCD5419093B}"/>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92D96B2-9AAA-4557-8382-0D0372F74A4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FE640E2A-3ED7-455C-8235-99FBBBE6C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A74C7C3-8FD8-4E78-AED5-4CF012AC36F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826A3A2-2235-4EC8-828A-2488431B1D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7124313-2D07-487D-8914-FA71106BC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48DB508-4976-4A9B-800F-B17981B4F7C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0178197-60F7-4B24-AF86-9B3B097879D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95DFF66-E5C8-415C-B328-16391E0CF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BF92ABAC-9C91-44D5-9F96-470A365BEED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60FD79A-4258-4FF2-8B5D-37340CA649A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D82296E-A328-4AFA-ADE4-FF2CE93156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06A71C6-871E-497F-9B3E-0AEFFFEA4AE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4DCD876-1DA7-44B1-8C25-AE34A4492E2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54D2125E-187B-47A1-9541-D3DF28FD9C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247650</xdr:colOff>
      <xdr:row>0</xdr:row>
      <xdr:rowOff>142875</xdr:rowOff>
    </xdr:from>
    <xdr:to>
      <xdr:col>2</xdr:col>
      <xdr:colOff>649006</xdr:colOff>
      <xdr:row>4</xdr:row>
      <xdr:rowOff>98259</xdr:rowOff>
    </xdr:to>
    <xdr:pic>
      <xdr:nvPicPr>
        <xdr:cNvPr id="3" name="Imagen 2">
          <a:extLst>
            <a:ext uri="{FF2B5EF4-FFF2-40B4-BE49-F238E27FC236}">
              <a16:creationId xmlns:a16="http://schemas.microsoft.com/office/drawing/2014/main" id="{C9692D21-EF61-4D55-8909-1456C9AB571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85850" y="142875"/>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4886A6BF-595D-49C4-9BFC-541AE51731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7989"/>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97582553-9EF2-44D5-8B37-992C16DC520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7989"/>
        </a:xfrm>
        <a:prstGeom prst="rect">
          <a:avLst/>
        </a:prstGeom>
      </xdr:spPr>
    </xdr:pic>
    <xdr:clientData/>
  </xdr:oneCellAnchor>
  <xdr:oneCellAnchor>
    <xdr:from>
      <xdr:col>0</xdr:col>
      <xdr:colOff>535782</xdr:colOff>
      <xdr:row>0</xdr:row>
      <xdr:rowOff>130968</xdr:rowOff>
    </xdr:from>
    <xdr:ext cx="1239556" cy="679284"/>
    <xdr:pic>
      <xdr:nvPicPr>
        <xdr:cNvPr id="4" name="Imagen 3">
          <a:extLst>
            <a:ext uri="{FF2B5EF4-FFF2-40B4-BE49-F238E27FC236}">
              <a16:creationId xmlns:a16="http://schemas.microsoft.com/office/drawing/2014/main" id="{D5E1E9A7-1A23-4E3A-868C-F61E3C48B38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35782" y="130968"/>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0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7EB5615-7DF2-4730-B04B-AE75EE8C7D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3E20687C-57B5-4319-8AC5-99F39F5A47A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5F33489E-1D10-4852-8084-89A771EA92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FD69C06-7B96-4C9D-921D-5AB99F2618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E09AEFA-AAFD-49E3-98E9-CDF522CF72D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85D90AE-EB47-49E1-8467-0B4632E54D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1BD46E1-38C4-417E-9D13-EBEECDEBB5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C66C79C-07D4-44CF-B8E6-FC277A508BB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22215E9-8AD0-4D5E-810E-9F8B79171F0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4067188-297C-44D0-A435-4FDB31182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20477AA-9E11-4E10-961A-1E0DEE174F4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9D53A11-3E74-4AB6-A170-E2DB8E5C257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5F4C0B81-CFC4-47CE-817E-14CC493F67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F64BE35-A524-4C7D-BEAF-8F1F65749EC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6A29F2E-94B6-4F9D-9D38-67880C180C7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C810F5D-4108-4921-9AA2-0A3C92932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09AC27D0-D454-4E3C-8B3D-0B9DF015B1E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F0E4F33-2B6D-4206-AE80-5E8BBE989B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BADC3AD-D88C-41D6-9854-2875C9DE3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06AB6FC-3A93-4E99-8800-B3DD87176FE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D1555A8-72AE-4681-85C2-DE7198861BE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4B004248-AD50-4937-9794-F9D23C2007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AD02CECE-99EE-4871-B38F-4E0052703597}"/>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17F4E7B-6267-4237-B415-BCADDF7CE70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B5BDA91-06D3-4D70-A4B4-AF6A0A32EC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26D4972-B4FE-4628-AFCA-6E37D1E5FDE3}"/>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3309182-7E78-4705-80D0-CDAB92E1D3B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F48EE959-A0B9-417F-AAE3-AECE48C49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5AF5B33-3C2D-46E1-B688-55866220E75B}"/>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F745256-1998-4D7F-8CF7-500A9994C5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4A7A42B-2AFC-4F88-9B67-DCE75D97C6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7989"/>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119C0063-54B6-4980-9282-5A22304B7D5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7989"/>
        </a:xfrm>
        <a:prstGeom prst="rect">
          <a:avLst/>
        </a:prstGeom>
      </xdr:spPr>
    </xdr:pic>
    <xdr:clientData/>
  </xdr:oneCellAnchor>
  <xdr:oneCellAnchor>
    <xdr:from>
      <xdr:col>0</xdr:col>
      <xdr:colOff>476250</xdr:colOff>
      <xdr:row>0</xdr:row>
      <xdr:rowOff>95250</xdr:rowOff>
    </xdr:from>
    <xdr:ext cx="1239556" cy="679284"/>
    <xdr:pic>
      <xdr:nvPicPr>
        <xdr:cNvPr id="4" name="Imagen 3">
          <a:extLst>
            <a:ext uri="{FF2B5EF4-FFF2-40B4-BE49-F238E27FC236}">
              <a16:creationId xmlns:a16="http://schemas.microsoft.com/office/drawing/2014/main" id="{2A3AAC37-0A1E-4023-9C5D-2E4D106C2F0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6250" y="952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1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BED389B-F052-4DDD-9403-CDA78C37EE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AC1A3C46-C66E-41A8-9D16-C38F21A8C418}"/>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15C3B83-F29E-4E40-A28C-265DD720385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AE18933-936B-483B-A4D4-CBA9E36A7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B397E72-C7E4-4232-82D0-A849E4F2E0EF}"/>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6E16DC9F-23F1-44E2-9273-60D21EB99ED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292188B5-4791-4910-A942-435F652D25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06E2C26-4F9A-411A-90FA-F8399B1ECC95}"/>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ADA4539-CDC2-4A72-8D34-04D817329D9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38750AA-9C0F-41C0-9A89-0D38C8F67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7EA07970-4828-4C8B-AE4C-E780DCDF00A0}"/>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6" name="Gráfico 5" descr="Hogar con relleno sólido">
          <a:hlinkClick xmlns:r="http://schemas.openxmlformats.org/officeDocument/2006/relationships" r:id="rId3" tooltip="Indicadores"/>
          <a:extLst>
            <a:ext uri="{FF2B5EF4-FFF2-40B4-BE49-F238E27FC236}">
              <a16:creationId xmlns:a16="http://schemas.microsoft.com/office/drawing/2014/main" id="{47EDA355-5579-4584-BB0D-081C27E4F1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14DEE0F-B6D5-41D5-A03C-070816078D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11614AF-70E9-4763-99A5-F801F4C04B9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5F77CD22-9961-4EA0-A662-D6938E2ECBB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76E7694-88A0-4DF2-8965-740E91BB96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F0F82DD-6D6C-40C2-875F-DE8947A4743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AF49C2B-243D-4E37-A5F8-D68C679C68A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C20A1CB-3A39-4660-8B3D-DCC7A9A6C9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1685680-DE79-4F35-86D3-1495CA83D26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E550E5BF-1C15-4E56-9374-47B640C2E41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D7C0A82-84B4-49EB-B678-852D74DAA8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75BC1069-2B19-4E40-B02E-F411C568000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A026D86-7DDE-4C79-8E65-864CE676B67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38DFCFA6-DD1A-4A0D-B6B2-7AF3C4CFB1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AFCF12D-F8B3-4232-B77B-DAB3D308725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A6F9061-3D8D-49E2-BD14-9BD835C40BA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51AAE55-4F27-44C3-86FE-82284F2978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09527A3-A4A9-4330-9FAA-F59171CDAA2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6095149C-5D47-410A-9C0E-48C90759E0A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DA70575-8FC0-466E-8C33-F577FC7EF8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7989"/>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8AFC5EE3-3F43-413F-9578-7598528F929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7989"/>
        </a:xfrm>
        <a:prstGeom prst="rect">
          <a:avLst/>
        </a:prstGeom>
      </xdr:spPr>
    </xdr:pic>
    <xdr:clientData/>
  </xdr:oneCellAnchor>
  <xdr:oneCellAnchor>
    <xdr:from>
      <xdr:col>0</xdr:col>
      <xdr:colOff>488157</xdr:colOff>
      <xdr:row>0</xdr:row>
      <xdr:rowOff>95250</xdr:rowOff>
    </xdr:from>
    <xdr:ext cx="1239556" cy="679284"/>
    <xdr:pic>
      <xdr:nvPicPr>
        <xdr:cNvPr id="4" name="Imagen 3">
          <a:extLst>
            <a:ext uri="{FF2B5EF4-FFF2-40B4-BE49-F238E27FC236}">
              <a16:creationId xmlns:a16="http://schemas.microsoft.com/office/drawing/2014/main" id="{1E106C1E-E23A-462D-93D3-F9D1382BD7D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8157" y="952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2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7424AF3-E5E6-439B-A817-4AE2FCE0A0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9A371C8A-42BF-4BF0-96C9-20B1CB33E07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42FC34E7-B6FB-45D8-B27C-3DC71C339F9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2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6D918CA-7A9D-4A53-BFD6-6662316EB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5376193-DC58-4050-A7C1-370735D417F9}"/>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940FDADE-84F2-43C2-90B5-939B275E5BC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2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AACF110-7554-4E5F-8C41-BB62B62C0F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8D2D882-4016-489B-8939-95F76B21C84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97CAB5DC-18AF-48C0-ADA2-59686073B7B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2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B7E9F64-F101-46E7-8B29-2455283590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29DB440-6760-448A-AA13-66C292B0AB45}"/>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6A96BD29-DB62-4905-8571-E6A3E3EB3F1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2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65C8743-B7D6-4F71-9616-1747896736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43CF2218-0A3A-48D6-86A0-344FA50A24DB}"/>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3863DBB-0F83-4141-9EB1-23CB23AF9D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2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43911FB5-F1AA-4745-8D37-73B64EF7D5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4D769CB9-2AB9-4754-A934-797F458B34FB}"/>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E15092F3-9A65-4E69-8CF5-565558AC83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2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896F3F7-6319-4FE2-9124-F7726A271A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FD95DDAF-CCB2-4804-8E8D-CB59281EAC4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8BC74C0-8C6F-4878-899B-0C814276A0E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6E412C5-4E17-4BB8-BD10-A9AE2694F9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7989"/>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96BAAC5F-1014-4AB0-AFFA-9B2F3D8564B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7989"/>
        </a:xfrm>
        <a:prstGeom prst="rect">
          <a:avLst/>
        </a:prstGeom>
      </xdr:spPr>
    </xdr:pic>
    <xdr:clientData/>
  </xdr:oneCellAnchor>
  <xdr:oneCellAnchor>
    <xdr:from>
      <xdr:col>0</xdr:col>
      <xdr:colOff>488157</xdr:colOff>
      <xdr:row>0</xdr:row>
      <xdr:rowOff>95250</xdr:rowOff>
    </xdr:from>
    <xdr:ext cx="1239556" cy="679284"/>
    <xdr:pic>
      <xdr:nvPicPr>
        <xdr:cNvPr id="4" name="Imagen 3">
          <a:extLst>
            <a:ext uri="{FF2B5EF4-FFF2-40B4-BE49-F238E27FC236}">
              <a16:creationId xmlns:a16="http://schemas.microsoft.com/office/drawing/2014/main" id="{E0E2E41B-DC0D-4158-A600-BC8467D62AF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8157" y="952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62B6524-4355-4A54-A058-D0CE1FE43F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7989"/>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F8877D44-50EC-4F8A-A66D-A1D0F512123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7989"/>
        </a:xfrm>
        <a:prstGeom prst="rect">
          <a:avLst/>
        </a:prstGeom>
      </xdr:spPr>
    </xdr:pic>
    <xdr:clientData/>
  </xdr:oneCellAnchor>
  <xdr:oneCellAnchor>
    <xdr:from>
      <xdr:col>0</xdr:col>
      <xdr:colOff>488157</xdr:colOff>
      <xdr:row>0</xdr:row>
      <xdr:rowOff>95250</xdr:rowOff>
    </xdr:from>
    <xdr:ext cx="1239556" cy="679284"/>
    <xdr:pic>
      <xdr:nvPicPr>
        <xdr:cNvPr id="4" name="Imagen 3">
          <a:extLst>
            <a:ext uri="{FF2B5EF4-FFF2-40B4-BE49-F238E27FC236}">
              <a16:creationId xmlns:a16="http://schemas.microsoft.com/office/drawing/2014/main" id="{7FF9850E-7334-426B-A30E-D91619693F7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8157" y="952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6892AFBD-FE67-420F-BF37-FD520FD8D2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7989"/>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A5107B37-9760-4EE5-A8F0-E8459E29838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7989"/>
        </a:xfrm>
        <a:prstGeom prst="rect">
          <a:avLst/>
        </a:prstGeom>
      </xdr:spPr>
    </xdr:pic>
    <xdr:clientData/>
  </xdr:oneCellAnchor>
  <xdr:oneCellAnchor>
    <xdr:from>
      <xdr:col>0</xdr:col>
      <xdr:colOff>488157</xdr:colOff>
      <xdr:row>0</xdr:row>
      <xdr:rowOff>95250</xdr:rowOff>
    </xdr:from>
    <xdr:ext cx="1239556" cy="679284"/>
    <xdr:pic>
      <xdr:nvPicPr>
        <xdr:cNvPr id="4" name="Imagen 3">
          <a:extLst>
            <a:ext uri="{FF2B5EF4-FFF2-40B4-BE49-F238E27FC236}">
              <a16:creationId xmlns:a16="http://schemas.microsoft.com/office/drawing/2014/main" id="{8485F61F-6644-4DA3-8755-1DAA8383202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8157" y="952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F891172-5513-43F8-886E-7229A8065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C951F188-DC64-436E-A2E3-79AF85DCD32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464344</xdr:colOff>
      <xdr:row>0</xdr:row>
      <xdr:rowOff>83344</xdr:rowOff>
    </xdr:from>
    <xdr:to>
      <xdr:col>1</xdr:col>
      <xdr:colOff>322775</xdr:colOff>
      <xdr:row>3</xdr:row>
      <xdr:rowOff>167315</xdr:rowOff>
    </xdr:to>
    <xdr:pic>
      <xdr:nvPicPr>
        <xdr:cNvPr id="5" name="Imagen 4">
          <a:extLst>
            <a:ext uri="{FF2B5EF4-FFF2-40B4-BE49-F238E27FC236}">
              <a16:creationId xmlns:a16="http://schemas.microsoft.com/office/drawing/2014/main" id="{D9B9A770-6989-41AC-B8FC-B290FE3B7DB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64344" y="83344"/>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DE889F2-CD24-4A11-A189-D37E4255A1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789BCB15-C760-44A9-8FB5-425D0B22D39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464344</xdr:colOff>
      <xdr:row>0</xdr:row>
      <xdr:rowOff>95250</xdr:rowOff>
    </xdr:from>
    <xdr:to>
      <xdr:col>1</xdr:col>
      <xdr:colOff>322775</xdr:colOff>
      <xdr:row>3</xdr:row>
      <xdr:rowOff>179221</xdr:rowOff>
    </xdr:to>
    <xdr:pic>
      <xdr:nvPicPr>
        <xdr:cNvPr id="5" name="Imagen 4">
          <a:extLst>
            <a:ext uri="{FF2B5EF4-FFF2-40B4-BE49-F238E27FC236}">
              <a16:creationId xmlns:a16="http://schemas.microsoft.com/office/drawing/2014/main" id="{89C38404-63D5-47F3-878D-C630A562593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64344" y="952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42E1015F-1B99-47A9-AA63-CB79D8150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069C9291-F43A-427B-890C-6D5DD31D8C7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500063</xdr:colOff>
      <xdr:row>0</xdr:row>
      <xdr:rowOff>71437</xdr:rowOff>
    </xdr:from>
    <xdr:to>
      <xdr:col>1</xdr:col>
      <xdr:colOff>358494</xdr:colOff>
      <xdr:row>3</xdr:row>
      <xdr:rowOff>155408</xdr:rowOff>
    </xdr:to>
    <xdr:pic>
      <xdr:nvPicPr>
        <xdr:cNvPr id="5" name="Imagen 4">
          <a:extLst>
            <a:ext uri="{FF2B5EF4-FFF2-40B4-BE49-F238E27FC236}">
              <a16:creationId xmlns:a16="http://schemas.microsoft.com/office/drawing/2014/main" id="{93C4EDBB-052A-4C08-9223-0CCE9D54064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0063" y="71437"/>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386D8AF-AD12-4542-A932-7ABB3EAD6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D4CA0505-B6B1-4CC3-87C2-06FF456CCD5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559593</xdr:colOff>
      <xdr:row>0</xdr:row>
      <xdr:rowOff>142875</xdr:rowOff>
    </xdr:from>
    <xdr:to>
      <xdr:col>1</xdr:col>
      <xdr:colOff>418024</xdr:colOff>
      <xdr:row>3</xdr:row>
      <xdr:rowOff>226846</xdr:rowOff>
    </xdr:to>
    <xdr:pic>
      <xdr:nvPicPr>
        <xdr:cNvPr id="5" name="Imagen 4">
          <a:extLst>
            <a:ext uri="{FF2B5EF4-FFF2-40B4-BE49-F238E27FC236}">
              <a16:creationId xmlns:a16="http://schemas.microsoft.com/office/drawing/2014/main" id="{CF5401BB-2E49-4801-915C-69D74BEA5C6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9593" y="142875"/>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304800</xdr:colOff>
      <xdr:row>6</xdr:row>
      <xdr:rowOff>57150</xdr:rowOff>
    </xdr:from>
    <xdr:to>
      <xdr:col>1</xdr:col>
      <xdr:colOff>809625</xdr:colOff>
      <xdr:row>8</xdr:row>
      <xdr:rowOff>123825</xdr:rowOff>
    </xdr:to>
    <xdr:pic>
      <xdr:nvPicPr>
        <xdr:cNvPr id="6" name="Gráfico 5" descr="Casa con relleno sólido">
          <a:hlinkClick xmlns:r="http://schemas.openxmlformats.org/officeDocument/2006/relationships" r:id="rId1" tooltip="Dependencias"/>
          <a:extLst>
            <a:ext uri="{FF2B5EF4-FFF2-40B4-BE49-F238E27FC236}">
              <a16:creationId xmlns:a16="http://schemas.microsoft.com/office/drawing/2014/main" id="{3E12F883-E0A9-4908-BC96-FD600E3C02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43000" y="1152525"/>
          <a:ext cx="504825" cy="504825"/>
        </a:xfrm>
        <a:prstGeom prst="rect">
          <a:avLst/>
        </a:prstGeom>
      </xdr:spPr>
    </xdr:pic>
    <xdr:clientData/>
  </xdr:twoCellAnchor>
  <xdr:twoCellAnchor editAs="oneCell">
    <xdr:from>
      <xdr:col>1</xdr:col>
      <xdr:colOff>209550</xdr:colOff>
      <xdr:row>0</xdr:row>
      <xdr:rowOff>104775</xdr:rowOff>
    </xdr:from>
    <xdr:to>
      <xdr:col>2</xdr:col>
      <xdr:colOff>610906</xdr:colOff>
      <xdr:row>4</xdr:row>
      <xdr:rowOff>60159</xdr:rowOff>
    </xdr:to>
    <xdr:pic>
      <xdr:nvPicPr>
        <xdr:cNvPr id="2" name="Imagen 1">
          <a:extLst>
            <a:ext uri="{FF2B5EF4-FFF2-40B4-BE49-F238E27FC236}">
              <a16:creationId xmlns:a16="http://schemas.microsoft.com/office/drawing/2014/main" id="{3158476C-85AC-4CCC-BC65-9ED8B151D65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47750" y="104775"/>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E56C021-89FA-4179-9A57-7A781B576F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3EA40D71-3377-4838-BD3A-3693E3F6A56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440532</xdr:colOff>
      <xdr:row>0</xdr:row>
      <xdr:rowOff>95250</xdr:rowOff>
    </xdr:from>
    <xdr:to>
      <xdr:col>1</xdr:col>
      <xdr:colOff>298963</xdr:colOff>
      <xdr:row>3</xdr:row>
      <xdr:rowOff>179221</xdr:rowOff>
    </xdr:to>
    <xdr:pic>
      <xdr:nvPicPr>
        <xdr:cNvPr id="5" name="Imagen 4">
          <a:extLst>
            <a:ext uri="{FF2B5EF4-FFF2-40B4-BE49-F238E27FC236}">
              <a16:creationId xmlns:a16="http://schemas.microsoft.com/office/drawing/2014/main" id="{8EBAEEB1-ED07-4C51-8F72-D63E54C4C41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40532" y="952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FF2A58A-BA20-4980-B177-BAF9E3DB5F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2DDC4602-03BB-4CEA-A245-08202B3A4E1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595313</xdr:colOff>
      <xdr:row>0</xdr:row>
      <xdr:rowOff>95250</xdr:rowOff>
    </xdr:from>
    <xdr:to>
      <xdr:col>1</xdr:col>
      <xdr:colOff>453744</xdr:colOff>
      <xdr:row>3</xdr:row>
      <xdr:rowOff>179221</xdr:rowOff>
    </xdr:to>
    <xdr:pic>
      <xdr:nvPicPr>
        <xdr:cNvPr id="5" name="Imagen 4">
          <a:extLst>
            <a:ext uri="{FF2B5EF4-FFF2-40B4-BE49-F238E27FC236}">
              <a16:creationId xmlns:a16="http://schemas.microsoft.com/office/drawing/2014/main" id="{34E4F544-EB18-4350-818B-CF6547A9FF3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5313" y="952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6ACB953-6051-49A6-9F32-9F0DC20BD8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BE919C39-0DE0-477F-918E-012FE7C5F0C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595313</xdr:colOff>
      <xdr:row>0</xdr:row>
      <xdr:rowOff>95250</xdr:rowOff>
    </xdr:from>
    <xdr:to>
      <xdr:col>1</xdr:col>
      <xdr:colOff>453744</xdr:colOff>
      <xdr:row>3</xdr:row>
      <xdr:rowOff>179221</xdr:rowOff>
    </xdr:to>
    <xdr:pic>
      <xdr:nvPicPr>
        <xdr:cNvPr id="4" name="Imagen 3">
          <a:extLst>
            <a:ext uri="{FF2B5EF4-FFF2-40B4-BE49-F238E27FC236}">
              <a16:creationId xmlns:a16="http://schemas.microsoft.com/office/drawing/2014/main" id="{DBD51351-3BE8-4FD7-BCEA-5B33E5CF133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5313" y="95250"/>
          <a:ext cx="1239556" cy="6840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BF70815-A103-488F-A6D1-00D175C057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5A27BF9E-2536-47D4-BCF4-ABDD7565228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559594</xdr:colOff>
      <xdr:row>0</xdr:row>
      <xdr:rowOff>83344</xdr:rowOff>
    </xdr:from>
    <xdr:to>
      <xdr:col>1</xdr:col>
      <xdr:colOff>418025</xdr:colOff>
      <xdr:row>3</xdr:row>
      <xdr:rowOff>167315</xdr:rowOff>
    </xdr:to>
    <xdr:pic>
      <xdr:nvPicPr>
        <xdr:cNvPr id="5" name="Imagen 4">
          <a:extLst>
            <a:ext uri="{FF2B5EF4-FFF2-40B4-BE49-F238E27FC236}">
              <a16:creationId xmlns:a16="http://schemas.microsoft.com/office/drawing/2014/main" id="{A0B50071-F926-428D-A4D8-73B7AF9FED8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9594" y="83344"/>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60637203-A41B-4F1F-8D40-8CEA8851FA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29F7DF44-4DF1-4C41-989D-018B68A8A6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571500</xdr:colOff>
      <xdr:row>0</xdr:row>
      <xdr:rowOff>71438</xdr:rowOff>
    </xdr:from>
    <xdr:to>
      <xdr:col>1</xdr:col>
      <xdr:colOff>429931</xdr:colOff>
      <xdr:row>3</xdr:row>
      <xdr:rowOff>155409</xdr:rowOff>
    </xdr:to>
    <xdr:pic>
      <xdr:nvPicPr>
        <xdr:cNvPr id="5" name="Imagen 4">
          <a:extLst>
            <a:ext uri="{FF2B5EF4-FFF2-40B4-BE49-F238E27FC236}">
              <a16:creationId xmlns:a16="http://schemas.microsoft.com/office/drawing/2014/main" id="{A9616A06-7EA7-4580-806D-E941880389B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71500" y="71438"/>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AC81043-4F8D-4AFD-9D95-516B573FFD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010FAA7B-3DB3-4CAB-91BA-87B9A4D2990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511969</xdr:colOff>
      <xdr:row>0</xdr:row>
      <xdr:rowOff>119062</xdr:rowOff>
    </xdr:from>
    <xdr:to>
      <xdr:col>1</xdr:col>
      <xdr:colOff>370400</xdr:colOff>
      <xdr:row>3</xdr:row>
      <xdr:rowOff>203033</xdr:rowOff>
    </xdr:to>
    <xdr:pic>
      <xdr:nvPicPr>
        <xdr:cNvPr id="5" name="Imagen 4">
          <a:extLst>
            <a:ext uri="{FF2B5EF4-FFF2-40B4-BE49-F238E27FC236}">
              <a16:creationId xmlns:a16="http://schemas.microsoft.com/office/drawing/2014/main" id="{638F18F3-418B-43A9-9612-F5CADDD109C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11969" y="119062"/>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725E67D-2F0F-49A5-A582-33308B6C7F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5212E910-CB3E-4A2F-A573-C125AA18753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535781</xdr:colOff>
      <xdr:row>0</xdr:row>
      <xdr:rowOff>130969</xdr:rowOff>
    </xdr:from>
    <xdr:to>
      <xdr:col>1</xdr:col>
      <xdr:colOff>394212</xdr:colOff>
      <xdr:row>3</xdr:row>
      <xdr:rowOff>214940</xdr:rowOff>
    </xdr:to>
    <xdr:pic>
      <xdr:nvPicPr>
        <xdr:cNvPr id="5" name="Imagen 4">
          <a:extLst>
            <a:ext uri="{FF2B5EF4-FFF2-40B4-BE49-F238E27FC236}">
              <a16:creationId xmlns:a16="http://schemas.microsoft.com/office/drawing/2014/main" id="{79CC65FD-8729-487D-96F6-5E39988E53B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35781" y="130969"/>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DAB23CA-F32F-4E10-9E94-B01C013BC0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B8FBCC7F-D9A1-42F9-86EB-3A80F75CC4F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500063</xdr:colOff>
      <xdr:row>0</xdr:row>
      <xdr:rowOff>95250</xdr:rowOff>
    </xdr:from>
    <xdr:to>
      <xdr:col>1</xdr:col>
      <xdr:colOff>358494</xdr:colOff>
      <xdr:row>3</xdr:row>
      <xdr:rowOff>179221</xdr:rowOff>
    </xdr:to>
    <xdr:pic>
      <xdr:nvPicPr>
        <xdr:cNvPr id="5" name="Imagen 4">
          <a:extLst>
            <a:ext uri="{FF2B5EF4-FFF2-40B4-BE49-F238E27FC236}">
              <a16:creationId xmlns:a16="http://schemas.microsoft.com/office/drawing/2014/main" id="{2E49CAFA-91A5-4F4D-90F6-7630C0B1811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0063" y="952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35FBED7-E952-41BA-B22D-166FCBFE30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6079845E-9FA5-4BEE-A0B2-3E6A767C383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511969</xdr:colOff>
      <xdr:row>0</xdr:row>
      <xdr:rowOff>119063</xdr:rowOff>
    </xdr:from>
    <xdr:to>
      <xdr:col>1</xdr:col>
      <xdr:colOff>370400</xdr:colOff>
      <xdr:row>3</xdr:row>
      <xdr:rowOff>203034</xdr:rowOff>
    </xdr:to>
    <xdr:pic>
      <xdr:nvPicPr>
        <xdr:cNvPr id="5" name="Imagen 4">
          <a:extLst>
            <a:ext uri="{FF2B5EF4-FFF2-40B4-BE49-F238E27FC236}">
              <a16:creationId xmlns:a16="http://schemas.microsoft.com/office/drawing/2014/main" id="{D5F0EC37-B61B-40AF-8BFA-99C5337937A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11969" y="119063"/>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5362B13-8F00-41C2-A8EF-C1A79E6D55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17078E83-1B95-47FB-8727-1AB5E47F224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547688</xdr:colOff>
      <xdr:row>0</xdr:row>
      <xdr:rowOff>119062</xdr:rowOff>
    </xdr:from>
    <xdr:to>
      <xdr:col>1</xdr:col>
      <xdr:colOff>406119</xdr:colOff>
      <xdr:row>3</xdr:row>
      <xdr:rowOff>203033</xdr:rowOff>
    </xdr:to>
    <xdr:pic>
      <xdr:nvPicPr>
        <xdr:cNvPr id="5" name="Imagen 4">
          <a:extLst>
            <a:ext uri="{FF2B5EF4-FFF2-40B4-BE49-F238E27FC236}">
              <a16:creationId xmlns:a16="http://schemas.microsoft.com/office/drawing/2014/main" id="{57977777-C86F-4F2D-A3E2-C697B318032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47688" y="119062"/>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E9EAD11A-1E97-4EDE-A6EB-4752D3DA21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133350</xdr:colOff>
      <xdr:row>1</xdr:row>
      <xdr:rowOff>0</xdr:rowOff>
    </xdr:from>
    <xdr:to>
      <xdr:col>2</xdr:col>
      <xdr:colOff>534706</xdr:colOff>
      <xdr:row>4</xdr:row>
      <xdr:rowOff>136359</xdr:rowOff>
    </xdr:to>
    <xdr:pic>
      <xdr:nvPicPr>
        <xdr:cNvPr id="4" name="Imagen 3">
          <a:extLst>
            <a:ext uri="{FF2B5EF4-FFF2-40B4-BE49-F238E27FC236}">
              <a16:creationId xmlns:a16="http://schemas.microsoft.com/office/drawing/2014/main" id="{C2203983-4F36-41DA-948A-1CFB7DFE166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71550" y="180975"/>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BE2B06EA-64BD-4303-865C-6C7CF24F12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B5EB6E73-240D-49F7-973A-3E350AC9A8C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571500</xdr:colOff>
      <xdr:row>0</xdr:row>
      <xdr:rowOff>119063</xdr:rowOff>
    </xdr:from>
    <xdr:to>
      <xdr:col>1</xdr:col>
      <xdr:colOff>429931</xdr:colOff>
      <xdr:row>3</xdr:row>
      <xdr:rowOff>203034</xdr:rowOff>
    </xdr:to>
    <xdr:pic>
      <xdr:nvPicPr>
        <xdr:cNvPr id="5" name="Imagen 4">
          <a:extLst>
            <a:ext uri="{FF2B5EF4-FFF2-40B4-BE49-F238E27FC236}">
              <a16:creationId xmlns:a16="http://schemas.microsoft.com/office/drawing/2014/main" id="{C0F5C112-E10E-40A4-B537-F0276FDE943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71500" y="119063"/>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8AC54B9-056A-4038-8D49-C70E03E314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741ADF58-AA3E-4DFC-85A0-57331C93A1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511969</xdr:colOff>
      <xdr:row>0</xdr:row>
      <xdr:rowOff>107156</xdr:rowOff>
    </xdr:from>
    <xdr:to>
      <xdr:col>1</xdr:col>
      <xdr:colOff>370400</xdr:colOff>
      <xdr:row>3</xdr:row>
      <xdr:rowOff>191127</xdr:rowOff>
    </xdr:to>
    <xdr:pic>
      <xdr:nvPicPr>
        <xdr:cNvPr id="5" name="Imagen 4">
          <a:extLst>
            <a:ext uri="{FF2B5EF4-FFF2-40B4-BE49-F238E27FC236}">
              <a16:creationId xmlns:a16="http://schemas.microsoft.com/office/drawing/2014/main" id="{6ED47A62-F429-4D26-A1F8-8E1C14ED5B8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11969" y="10715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4355D6D-67D5-498F-8AB2-628991D5DE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FDCE0301-EA10-4B2E-8867-4D29A69DA47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440531</xdr:colOff>
      <xdr:row>0</xdr:row>
      <xdr:rowOff>59531</xdr:rowOff>
    </xdr:from>
    <xdr:to>
      <xdr:col>1</xdr:col>
      <xdr:colOff>298962</xdr:colOff>
      <xdr:row>3</xdr:row>
      <xdr:rowOff>143502</xdr:rowOff>
    </xdr:to>
    <xdr:pic>
      <xdr:nvPicPr>
        <xdr:cNvPr id="5" name="Imagen 4">
          <a:extLst>
            <a:ext uri="{FF2B5EF4-FFF2-40B4-BE49-F238E27FC236}">
              <a16:creationId xmlns:a16="http://schemas.microsoft.com/office/drawing/2014/main" id="{04767542-EA95-4658-B580-7F42A4C25FA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40531" y="5953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FA8A574-B934-4895-927D-810B5340A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249D9533-932B-43A2-95E9-59450E06AD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452437</xdr:colOff>
      <xdr:row>0</xdr:row>
      <xdr:rowOff>107156</xdr:rowOff>
    </xdr:from>
    <xdr:to>
      <xdr:col>1</xdr:col>
      <xdr:colOff>310868</xdr:colOff>
      <xdr:row>3</xdr:row>
      <xdr:rowOff>191127</xdr:rowOff>
    </xdr:to>
    <xdr:pic>
      <xdr:nvPicPr>
        <xdr:cNvPr id="5" name="Imagen 4">
          <a:extLst>
            <a:ext uri="{FF2B5EF4-FFF2-40B4-BE49-F238E27FC236}">
              <a16:creationId xmlns:a16="http://schemas.microsoft.com/office/drawing/2014/main" id="{EF366D56-D7EF-4F01-8E44-0FCECE661C3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2437" y="10715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39ED339-7FE2-427E-B7F7-B2A7476FAE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CD847739-2BB1-44B0-9DA4-1FDE3EBA588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523875</xdr:colOff>
      <xdr:row>0</xdr:row>
      <xdr:rowOff>119063</xdr:rowOff>
    </xdr:from>
    <xdr:to>
      <xdr:col>1</xdr:col>
      <xdr:colOff>382306</xdr:colOff>
      <xdr:row>3</xdr:row>
      <xdr:rowOff>203034</xdr:rowOff>
    </xdr:to>
    <xdr:pic>
      <xdr:nvPicPr>
        <xdr:cNvPr id="5" name="Imagen 4">
          <a:extLst>
            <a:ext uri="{FF2B5EF4-FFF2-40B4-BE49-F238E27FC236}">
              <a16:creationId xmlns:a16="http://schemas.microsoft.com/office/drawing/2014/main" id="{D4A07552-3D7D-4CC5-BB98-C9A3E42B991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3875" y="119063"/>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ECE629E-809C-4D63-B3AC-FED6F2B5C0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104383</xdr:colOff>
      <xdr:row>0</xdr:row>
      <xdr:rowOff>91335</xdr:rowOff>
    </xdr:from>
    <xdr:to>
      <xdr:col>0</xdr:col>
      <xdr:colOff>419441</xdr:colOff>
      <xdr:row>2</xdr:row>
      <xdr:rowOff>70077</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AF244B46-1855-48DD-8E8B-29F9A413B47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04383" y="91335"/>
          <a:ext cx="315058" cy="321642"/>
        </a:xfrm>
        <a:prstGeom prst="rect">
          <a:avLst/>
        </a:prstGeom>
      </xdr:spPr>
    </xdr:pic>
    <xdr:clientData/>
  </xdr:twoCellAnchor>
  <xdr:twoCellAnchor editAs="oneCell">
    <xdr:from>
      <xdr:col>0</xdr:col>
      <xdr:colOff>561061</xdr:colOff>
      <xdr:row>0</xdr:row>
      <xdr:rowOff>91336</xdr:rowOff>
    </xdr:from>
    <xdr:to>
      <xdr:col>1</xdr:col>
      <xdr:colOff>417535</xdr:colOff>
      <xdr:row>3</xdr:row>
      <xdr:rowOff>170415</xdr:rowOff>
    </xdr:to>
    <xdr:pic>
      <xdr:nvPicPr>
        <xdr:cNvPr id="5" name="Imagen 4">
          <a:extLst>
            <a:ext uri="{FF2B5EF4-FFF2-40B4-BE49-F238E27FC236}">
              <a16:creationId xmlns:a16="http://schemas.microsoft.com/office/drawing/2014/main" id="{C8785B9F-A02F-4AA7-9A92-87BF06FF340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61061" y="9133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3945E7E-F197-4D08-A116-63A3914A78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D8A7A3B6-2A98-49F6-9BC9-85D84CE4BD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523875</xdr:colOff>
      <xdr:row>0</xdr:row>
      <xdr:rowOff>119062</xdr:rowOff>
    </xdr:from>
    <xdr:to>
      <xdr:col>1</xdr:col>
      <xdr:colOff>382306</xdr:colOff>
      <xdr:row>3</xdr:row>
      <xdr:rowOff>203033</xdr:rowOff>
    </xdr:to>
    <xdr:pic>
      <xdr:nvPicPr>
        <xdr:cNvPr id="5" name="Imagen 4">
          <a:extLst>
            <a:ext uri="{FF2B5EF4-FFF2-40B4-BE49-F238E27FC236}">
              <a16:creationId xmlns:a16="http://schemas.microsoft.com/office/drawing/2014/main" id="{981B81D9-CB0C-4F95-87E2-F7E46C3E8DA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3875" y="119062"/>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B5AD3812-3319-4DCC-BDA9-5E992BB4BA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ED0E90FA-A264-4E12-A024-5ACA7E8FAFD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428625</xdr:colOff>
      <xdr:row>0</xdr:row>
      <xdr:rowOff>83343</xdr:rowOff>
    </xdr:from>
    <xdr:to>
      <xdr:col>1</xdr:col>
      <xdr:colOff>287056</xdr:colOff>
      <xdr:row>3</xdr:row>
      <xdr:rowOff>167314</xdr:rowOff>
    </xdr:to>
    <xdr:pic>
      <xdr:nvPicPr>
        <xdr:cNvPr id="5" name="Imagen 4">
          <a:extLst>
            <a:ext uri="{FF2B5EF4-FFF2-40B4-BE49-F238E27FC236}">
              <a16:creationId xmlns:a16="http://schemas.microsoft.com/office/drawing/2014/main" id="{E2900FFA-0E52-4D4F-A2F4-9AAA9A55E1A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8625" y="83343"/>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8394416-C3F6-4C4B-9E3E-DB67166452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82203661-DC58-40E5-9CEA-24076DA9152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488156</xdr:colOff>
      <xdr:row>0</xdr:row>
      <xdr:rowOff>107157</xdr:rowOff>
    </xdr:from>
    <xdr:to>
      <xdr:col>1</xdr:col>
      <xdr:colOff>346587</xdr:colOff>
      <xdr:row>3</xdr:row>
      <xdr:rowOff>191128</xdr:rowOff>
    </xdr:to>
    <xdr:pic>
      <xdr:nvPicPr>
        <xdr:cNvPr id="5" name="Imagen 4">
          <a:extLst>
            <a:ext uri="{FF2B5EF4-FFF2-40B4-BE49-F238E27FC236}">
              <a16:creationId xmlns:a16="http://schemas.microsoft.com/office/drawing/2014/main" id="{04A8310F-1224-44B0-B2A8-B5F62CDEB25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8156" y="107157"/>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0A1D9F7-E904-4499-A2A4-FD6381147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2440B7FD-A579-493E-A3C3-DA0F8F68332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416718</xdr:colOff>
      <xdr:row>0</xdr:row>
      <xdr:rowOff>95250</xdr:rowOff>
    </xdr:from>
    <xdr:to>
      <xdr:col>1</xdr:col>
      <xdr:colOff>275149</xdr:colOff>
      <xdr:row>3</xdr:row>
      <xdr:rowOff>179221</xdr:rowOff>
    </xdr:to>
    <xdr:pic>
      <xdr:nvPicPr>
        <xdr:cNvPr id="5" name="Imagen 4">
          <a:extLst>
            <a:ext uri="{FF2B5EF4-FFF2-40B4-BE49-F238E27FC236}">
              <a16:creationId xmlns:a16="http://schemas.microsoft.com/office/drawing/2014/main" id="{767C8238-5153-4639-8C0A-CF0C5760BD7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6718" y="952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4068DE28-C5E9-42F4-B5D0-3EC75E40C9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200025</xdr:colOff>
      <xdr:row>0</xdr:row>
      <xdr:rowOff>152400</xdr:rowOff>
    </xdr:from>
    <xdr:to>
      <xdr:col>2</xdr:col>
      <xdr:colOff>601381</xdr:colOff>
      <xdr:row>4</xdr:row>
      <xdr:rowOff>107784</xdr:rowOff>
    </xdr:to>
    <xdr:pic>
      <xdr:nvPicPr>
        <xdr:cNvPr id="4" name="Imagen 3">
          <a:extLst>
            <a:ext uri="{FF2B5EF4-FFF2-40B4-BE49-F238E27FC236}">
              <a16:creationId xmlns:a16="http://schemas.microsoft.com/office/drawing/2014/main" id="{4F27A96A-3614-4B94-81E1-D8C0AE55F30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8225" y="15240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5775EA4-E5D4-4EFB-9823-2A4095A517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AC03B88A-9D95-474D-9EA9-7DCEAA9837B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547687</xdr:colOff>
      <xdr:row>0</xdr:row>
      <xdr:rowOff>95250</xdr:rowOff>
    </xdr:from>
    <xdr:to>
      <xdr:col>1</xdr:col>
      <xdr:colOff>406118</xdr:colOff>
      <xdr:row>3</xdr:row>
      <xdr:rowOff>179221</xdr:rowOff>
    </xdr:to>
    <xdr:pic>
      <xdr:nvPicPr>
        <xdr:cNvPr id="5" name="Imagen 4">
          <a:extLst>
            <a:ext uri="{FF2B5EF4-FFF2-40B4-BE49-F238E27FC236}">
              <a16:creationId xmlns:a16="http://schemas.microsoft.com/office/drawing/2014/main" id="{77B85D93-D172-4B3B-A824-AEF77529E3A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47687" y="952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6019865-F640-45C6-9B6F-49493257C3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9E83DC0A-2BBD-4C7A-9131-F4B4A880F24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464344</xdr:colOff>
      <xdr:row>0</xdr:row>
      <xdr:rowOff>95250</xdr:rowOff>
    </xdr:from>
    <xdr:to>
      <xdr:col>1</xdr:col>
      <xdr:colOff>322775</xdr:colOff>
      <xdr:row>3</xdr:row>
      <xdr:rowOff>179221</xdr:rowOff>
    </xdr:to>
    <xdr:pic>
      <xdr:nvPicPr>
        <xdr:cNvPr id="5" name="Imagen 4">
          <a:extLst>
            <a:ext uri="{FF2B5EF4-FFF2-40B4-BE49-F238E27FC236}">
              <a16:creationId xmlns:a16="http://schemas.microsoft.com/office/drawing/2014/main" id="{931471D3-BBB6-406E-B624-DC7D1A3B872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64344" y="952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4C9D8DC-FBCD-4684-AAB6-5237C310B0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FCF2BE04-E7DC-4163-AFF2-9AB4909BF8E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428625</xdr:colOff>
      <xdr:row>0</xdr:row>
      <xdr:rowOff>95250</xdr:rowOff>
    </xdr:from>
    <xdr:to>
      <xdr:col>1</xdr:col>
      <xdr:colOff>287056</xdr:colOff>
      <xdr:row>3</xdr:row>
      <xdr:rowOff>179221</xdr:rowOff>
    </xdr:to>
    <xdr:pic>
      <xdr:nvPicPr>
        <xdr:cNvPr id="5" name="Imagen 4">
          <a:extLst>
            <a:ext uri="{FF2B5EF4-FFF2-40B4-BE49-F238E27FC236}">
              <a16:creationId xmlns:a16="http://schemas.microsoft.com/office/drawing/2014/main" id="{3EB940D7-6308-46B0-B042-432B57C0250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8625" y="952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BDAC8EB-1894-401D-85F1-C20D149A62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8191F183-393F-47A3-8F71-F957C09377F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488156</xdr:colOff>
      <xdr:row>0</xdr:row>
      <xdr:rowOff>119063</xdr:rowOff>
    </xdr:from>
    <xdr:to>
      <xdr:col>1</xdr:col>
      <xdr:colOff>346587</xdr:colOff>
      <xdr:row>3</xdr:row>
      <xdr:rowOff>203034</xdr:rowOff>
    </xdr:to>
    <xdr:pic>
      <xdr:nvPicPr>
        <xdr:cNvPr id="5" name="Imagen 4">
          <a:extLst>
            <a:ext uri="{FF2B5EF4-FFF2-40B4-BE49-F238E27FC236}">
              <a16:creationId xmlns:a16="http://schemas.microsoft.com/office/drawing/2014/main" id="{B93F27C8-EB6A-469A-96D2-9EBA68DB513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8156" y="119063"/>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7C3663A-717A-4DAC-ACF5-85F183444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EC0274F0-82C4-4BBE-9F0B-D9419C037D9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416718</xdr:colOff>
      <xdr:row>0</xdr:row>
      <xdr:rowOff>83344</xdr:rowOff>
    </xdr:from>
    <xdr:to>
      <xdr:col>1</xdr:col>
      <xdr:colOff>275149</xdr:colOff>
      <xdr:row>3</xdr:row>
      <xdr:rowOff>167315</xdr:rowOff>
    </xdr:to>
    <xdr:pic>
      <xdr:nvPicPr>
        <xdr:cNvPr id="5" name="Imagen 4">
          <a:extLst>
            <a:ext uri="{FF2B5EF4-FFF2-40B4-BE49-F238E27FC236}">
              <a16:creationId xmlns:a16="http://schemas.microsoft.com/office/drawing/2014/main" id="{49B39498-6087-4B03-ADF9-F604A48DA65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6718" y="83344"/>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40E12A67-16CF-4DA1-9365-D8576B611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9217D161-8E7B-4F3F-B5BC-11CB5D9E986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511969</xdr:colOff>
      <xdr:row>0</xdr:row>
      <xdr:rowOff>83343</xdr:rowOff>
    </xdr:from>
    <xdr:to>
      <xdr:col>1</xdr:col>
      <xdr:colOff>370400</xdr:colOff>
      <xdr:row>3</xdr:row>
      <xdr:rowOff>167314</xdr:rowOff>
    </xdr:to>
    <xdr:pic>
      <xdr:nvPicPr>
        <xdr:cNvPr id="5" name="Imagen 4">
          <a:extLst>
            <a:ext uri="{FF2B5EF4-FFF2-40B4-BE49-F238E27FC236}">
              <a16:creationId xmlns:a16="http://schemas.microsoft.com/office/drawing/2014/main" id="{01706DCD-FEAE-4CFD-8AEC-708243B0B82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11969" y="83343"/>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DEC06A3-7A9B-4ED7-B606-6041FC665E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FE8EA7F6-07E9-41C4-B1BB-6BB27A68ACB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452437</xdr:colOff>
      <xdr:row>0</xdr:row>
      <xdr:rowOff>119063</xdr:rowOff>
    </xdr:from>
    <xdr:to>
      <xdr:col>1</xdr:col>
      <xdr:colOff>310868</xdr:colOff>
      <xdr:row>3</xdr:row>
      <xdr:rowOff>203034</xdr:rowOff>
    </xdr:to>
    <xdr:pic>
      <xdr:nvPicPr>
        <xdr:cNvPr id="5" name="Imagen 4">
          <a:extLst>
            <a:ext uri="{FF2B5EF4-FFF2-40B4-BE49-F238E27FC236}">
              <a16:creationId xmlns:a16="http://schemas.microsoft.com/office/drawing/2014/main" id="{82FA2B19-9061-4E99-BA18-4F37129D28C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2437" y="119063"/>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DA28C98-E91B-4438-9245-E43ED4CB39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144807</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846CC188-B925-4FF5-A6E4-540FBFC2D8E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7989"/>
        </a:xfrm>
        <a:prstGeom prst="rect">
          <a:avLst/>
        </a:prstGeom>
      </xdr:spPr>
    </xdr:pic>
    <xdr:clientData/>
  </xdr:twoCellAnchor>
  <xdr:twoCellAnchor editAs="oneCell">
    <xdr:from>
      <xdr:col>0</xdr:col>
      <xdr:colOff>544286</xdr:colOff>
      <xdr:row>0</xdr:row>
      <xdr:rowOff>123701</xdr:rowOff>
    </xdr:from>
    <xdr:to>
      <xdr:col>1</xdr:col>
      <xdr:colOff>398387</xdr:colOff>
      <xdr:row>3</xdr:row>
      <xdr:rowOff>196849</xdr:rowOff>
    </xdr:to>
    <xdr:pic>
      <xdr:nvPicPr>
        <xdr:cNvPr id="4" name="Imagen 3">
          <a:extLst>
            <a:ext uri="{FF2B5EF4-FFF2-40B4-BE49-F238E27FC236}">
              <a16:creationId xmlns:a16="http://schemas.microsoft.com/office/drawing/2014/main" id="{86877074-B60D-422D-8839-AEA06DCA047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44286" y="12370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EC989AA-EE40-4196-9259-72A9FEFA3F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74221</xdr:colOff>
      <xdr:row>0</xdr:row>
      <xdr:rowOff>74221</xdr:rowOff>
    </xdr:from>
    <xdr:to>
      <xdr:col>0</xdr:col>
      <xdr:colOff>389279</xdr:colOff>
      <xdr:row>2</xdr:row>
      <xdr:rowOff>45846</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1011A3C6-6BF7-4588-A866-3BB55362307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74221" y="74221"/>
          <a:ext cx="315058" cy="317989"/>
        </a:xfrm>
        <a:prstGeom prst="rect">
          <a:avLst/>
        </a:prstGeom>
      </xdr:spPr>
    </xdr:pic>
    <xdr:clientData/>
  </xdr:twoCellAnchor>
  <xdr:twoCellAnchor editAs="oneCell">
    <xdr:from>
      <xdr:col>0</xdr:col>
      <xdr:colOff>556656</xdr:colOff>
      <xdr:row>0</xdr:row>
      <xdr:rowOff>98961</xdr:rowOff>
    </xdr:from>
    <xdr:to>
      <xdr:col>1</xdr:col>
      <xdr:colOff>410757</xdr:colOff>
      <xdr:row>3</xdr:row>
      <xdr:rowOff>172109</xdr:rowOff>
    </xdr:to>
    <xdr:pic>
      <xdr:nvPicPr>
        <xdr:cNvPr id="4" name="Imagen 3">
          <a:extLst>
            <a:ext uri="{FF2B5EF4-FFF2-40B4-BE49-F238E27FC236}">
              <a16:creationId xmlns:a16="http://schemas.microsoft.com/office/drawing/2014/main" id="{4F480FB2-11A2-45E1-B665-978BFF535A7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6656" y="9896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47AE240-01E5-4EA4-8C43-5E020EFC8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61851</xdr:colOff>
      <xdr:row>0</xdr:row>
      <xdr:rowOff>49481</xdr:rowOff>
    </xdr:from>
    <xdr:to>
      <xdr:col>0</xdr:col>
      <xdr:colOff>376909</xdr:colOff>
      <xdr:row>2</xdr:row>
      <xdr:rowOff>21106</xdr:rowOff>
    </xdr:to>
    <xdr:pic>
      <xdr:nvPicPr>
        <xdr:cNvPr id="7" name="Gráfico 6" descr="Hogar con relleno sólido">
          <a:hlinkClick xmlns:r="http://schemas.openxmlformats.org/officeDocument/2006/relationships" r:id="rId2" tooltip="Indicadores"/>
          <a:extLst>
            <a:ext uri="{FF2B5EF4-FFF2-40B4-BE49-F238E27FC236}">
              <a16:creationId xmlns:a16="http://schemas.microsoft.com/office/drawing/2014/main" id="{51C4735B-1AB1-4FF4-A1F8-3FA30D22E46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61851" y="49481"/>
          <a:ext cx="315058" cy="317989"/>
        </a:xfrm>
        <a:prstGeom prst="rect">
          <a:avLst/>
        </a:prstGeom>
      </xdr:spPr>
    </xdr:pic>
    <xdr:clientData/>
  </xdr:twoCellAnchor>
  <xdr:twoCellAnchor editAs="oneCell">
    <xdr:from>
      <xdr:col>0</xdr:col>
      <xdr:colOff>569026</xdr:colOff>
      <xdr:row>0</xdr:row>
      <xdr:rowOff>98961</xdr:rowOff>
    </xdr:from>
    <xdr:to>
      <xdr:col>1</xdr:col>
      <xdr:colOff>423127</xdr:colOff>
      <xdr:row>3</xdr:row>
      <xdr:rowOff>172109</xdr:rowOff>
    </xdr:to>
    <xdr:pic>
      <xdr:nvPicPr>
        <xdr:cNvPr id="4" name="Imagen 3">
          <a:extLst>
            <a:ext uri="{FF2B5EF4-FFF2-40B4-BE49-F238E27FC236}">
              <a16:creationId xmlns:a16="http://schemas.microsoft.com/office/drawing/2014/main" id="{CEF054E6-D2BF-4BF8-B9FA-873B7C9591C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69026" y="9896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5921DD14-7EAB-4D62-8A63-D50F2C3AC9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190500</xdr:colOff>
      <xdr:row>0</xdr:row>
      <xdr:rowOff>171450</xdr:rowOff>
    </xdr:from>
    <xdr:to>
      <xdr:col>2</xdr:col>
      <xdr:colOff>591856</xdr:colOff>
      <xdr:row>4</xdr:row>
      <xdr:rowOff>126834</xdr:rowOff>
    </xdr:to>
    <xdr:pic>
      <xdr:nvPicPr>
        <xdr:cNvPr id="4" name="Imagen 3">
          <a:extLst>
            <a:ext uri="{FF2B5EF4-FFF2-40B4-BE49-F238E27FC236}">
              <a16:creationId xmlns:a16="http://schemas.microsoft.com/office/drawing/2014/main" id="{24F73B1E-BF1C-4C9A-AC55-A7DC097391C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28700" y="1714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8F26DF9-AD3F-4ED1-9F25-B1F84D0C2D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98961</xdr:colOff>
      <xdr:row>0</xdr:row>
      <xdr:rowOff>61851</xdr:rowOff>
    </xdr:from>
    <xdr:to>
      <xdr:col>0</xdr:col>
      <xdr:colOff>414019</xdr:colOff>
      <xdr:row>2</xdr:row>
      <xdr:rowOff>33476</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12142C0F-3CB8-4A64-9896-EBB513CFC8F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98961" y="61851"/>
          <a:ext cx="315058" cy="317989"/>
        </a:xfrm>
        <a:prstGeom prst="rect">
          <a:avLst/>
        </a:prstGeom>
      </xdr:spPr>
    </xdr:pic>
    <xdr:clientData/>
  </xdr:twoCellAnchor>
  <xdr:twoCellAnchor editAs="oneCell">
    <xdr:from>
      <xdr:col>0</xdr:col>
      <xdr:colOff>569026</xdr:colOff>
      <xdr:row>0</xdr:row>
      <xdr:rowOff>111331</xdr:rowOff>
    </xdr:from>
    <xdr:to>
      <xdr:col>1</xdr:col>
      <xdr:colOff>423127</xdr:colOff>
      <xdr:row>3</xdr:row>
      <xdr:rowOff>184479</xdr:rowOff>
    </xdr:to>
    <xdr:pic>
      <xdr:nvPicPr>
        <xdr:cNvPr id="4" name="Imagen 3">
          <a:extLst>
            <a:ext uri="{FF2B5EF4-FFF2-40B4-BE49-F238E27FC236}">
              <a16:creationId xmlns:a16="http://schemas.microsoft.com/office/drawing/2014/main" id="{27AB1433-8B00-4D5C-906C-BC76B8725D0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69026" y="11133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7FFB60F-5B6B-4368-886D-E3DA611CD9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86592</xdr:colOff>
      <xdr:row>0</xdr:row>
      <xdr:rowOff>61851</xdr:rowOff>
    </xdr:from>
    <xdr:to>
      <xdr:col>0</xdr:col>
      <xdr:colOff>401650</xdr:colOff>
      <xdr:row>2</xdr:row>
      <xdr:rowOff>33476</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428A9C74-9403-4447-91CC-A13C6F96A1C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86592" y="61851"/>
          <a:ext cx="315058" cy="317989"/>
        </a:xfrm>
        <a:prstGeom prst="rect">
          <a:avLst/>
        </a:prstGeom>
      </xdr:spPr>
    </xdr:pic>
    <xdr:clientData/>
  </xdr:twoCellAnchor>
  <xdr:twoCellAnchor editAs="oneCell">
    <xdr:from>
      <xdr:col>0</xdr:col>
      <xdr:colOff>482435</xdr:colOff>
      <xdr:row>0</xdr:row>
      <xdr:rowOff>86591</xdr:rowOff>
    </xdr:from>
    <xdr:to>
      <xdr:col>1</xdr:col>
      <xdr:colOff>336536</xdr:colOff>
      <xdr:row>3</xdr:row>
      <xdr:rowOff>159739</xdr:rowOff>
    </xdr:to>
    <xdr:pic>
      <xdr:nvPicPr>
        <xdr:cNvPr id="4" name="Imagen 3">
          <a:extLst>
            <a:ext uri="{FF2B5EF4-FFF2-40B4-BE49-F238E27FC236}">
              <a16:creationId xmlns:a16="http://schemas.microsoft.com/office/drawing/2014/main" id="{61FDB596-827B-48F7-AEA8-9493B4E3FEF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2435" y="8659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613B71E-4951-4ADB-B34D-BC0C57DC5B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37110</xdr:colOff>
      <xdr:row>0</xdr:row>
      <xdr:rowOff>37110</xdr:rowOff>
    </xdr:from>
    <xdr:to>
      <xdr:col>0</xdr:col>
      <xdr:colOff>352168</xdr:colOff>
      <xdr:row>2</xdr:row>
      <xdr:rowOff>8735</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C64DD575-006D-4E07-88F0-FE054E32FCC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37110" y="37110"/>
          <a:ext cx="315058" cy="314525"/>
        </a:xfrm>
        <a:prstGeom prst="rect">
          <a:avLst/>
        </a:prstGeom>
      </xdr:spPr>
    </xdr:pic>
    <xdr:clientData/>
  </xdr:twoCellAnchor>
  <xdr:twoCellAnchor editAs="oneCell">
    <xdr:from>
      <xdr:col>0</xdr:col>
      <xdr:colOff>470065</xdr:colOff>
      <xdr:row>0</xdr:row>
      <xdr:rowOff>98961</xdr:rowOff>
    </xdr:from>
    <xdr:to>
      <xdr:col>1</xdr:col>
      <xdr:colOff>324166</xdr:colOff>
      <xdr:row>3</xdr:row>
      <xdr:rowOff>172109</xdr:rowOff>
    </xdr:to>
    <xdr:pic>
      <xdr:nvPicPr>
        <xdr:cNvPr id="5" name="Imagen 4">
          <a:extLst>
            <a:ext uri="{FF2B5EF4-FFF2-40B4-BE49-F238E27FC236}">
              <a16:creationId xmlns:a16="http://schemas.microsoft.com/office/drawing/2014/main" id="{8A234048-CDE7-49B5-9052-C67C021590A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0065" y="9896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6315A03F-33CD-4F8D-82B4-D453A10E67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61850</xdr:colOff>
      <xdr:row>0</xdr:row>
      <xdr:rowOff>74221</xdr:rowOff>
    </xdr:from>
    <xdr:to>
      <xdr:col>0</xdr:col>
      <xdr:colOff>376908</xdr:colOff>
      <xdr:row>2</xdr:row>
      <xdr:rowOff>45846</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F80A5E5C-2A45-4DA9-A3C8-6C77DE31DC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61850" y="74221"/>
          <a:ext cx="315058" cy="314525"/>
        </a:xfrm>
        <a:prstGeom prst="rect">
          <a:avLst/>
        </a:prstGeom>
      </xdr:spPr>
    </xdr:pic>
    <xdr:clientData/>
  </xdr:twoCellAnchor>
  <xdr:twoCellAnchor editAs="oneCell">
    <xdr:from>
      <xdr:col>0</xdr:col>
      <xdr:colOff>482435</xdr:colOff>
      <xdr:row>0</xdr:row>
      <xdr:rowOff>111331</xdr:rowOff>
    </xdr:from>
    <xdr:to>
      <xdr:col>1</xdr:col>
      <xdr:colOff>336536</xdr:colOff>
      <xdr:row>3</xdr:row>
      <xdr:rowOff>184479</xdr:rowOff>
    </xdr:to>
    <xdr:pic>
      <xdr:nvPicPr>
        <xdr:cNvPr id="5" name="Imagen 4">
          <a:extLst>
            <a:ext uri="{FF2B5EF4-FFF2-40B4-BE49-F238E27FC236}">
              <a16:creationId xmlns:a16="http://schemas.microsoft.com/office/drawing/2014/main" id="{A9EB5AD4-6B14-4527-A9E8-19106ECB64E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2435" y="11133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27A6C9D-3DCC-476B-BF87-EB1F0E26F1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86592</xdr:colOff>
      <xdr:row>0</xdr:row>
      <xdr:rowOff>61851</xdr:rowOff>
    </xdr:from>
    <xdr:to>
      <xdr:col>0</xdr:col>
      <xdr:colOff>401650</xdr:colOff>
      <xdr:row>2</xdr:row>
      <xdr:rowOff>33476</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528AAEB7-C7FD-4C13-849C-C5418AE07B9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86592" y="61851"/>
          <a:ext cx="315058" cy="314525"/>
        </a:xfrm>
        <a:prstGeom prst="rect">
          <a:avLst/>
        </a:prstGeom>
      </xdr:spPr>
    </xdr:pic>
    <xdr:clientData/>
  </xdr:twoCellAnchor>
  <xdr:twoCellAnchor editAs="oneCell">
    <xdr:from>
      <xdr:col>0</xdr:col>
      <xdr:colOff>531915</xdr:colOff>
      <xdr:row>0</xdr:row>
      <xdr:rowOff>111331</xdr:rowOff>
    </xdr:from>
    <xdr:to>
      <xdr:col>1</xdr:col>
      <xdr:colOff>386016</xdr:colOff>
      <xdr:row>3</xdr:row>
      <xdr:rowOff>184479</xdr:rowOff>
    </xdr:to>
    <xdr:pic>
      <xdr:nvPicPr>
        <xdr:cNvPr id="5" name="Imagen 4">
          <a:extLst>
            <a:ext uri="{FF2B5EF4-FFF2-40B4-BE49-F238E27FC236}">
              <a16:creationId xmlns:a16="http://schemas.microsoft.com/office/drawing/2014/main" id="{138881E3-3443-42D4-BB06-DEE10D76E5F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31915" y="11133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71CDDFE-AFE1-4B6A-B298-C6B7B872B3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EE27FFD5-073B-44A1-B599-80786E91F3C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547687</xdr:colOff>
      <xdr:row>0</xdr:row>
      <xdr:rowOff>107156</xdr:rowOff>
    </xdr:from>
    <xdr:to>
      <xdr:col>1</xdr:col>
      <xdr:colOff>406118</xdr:colOff>
      <xdr:row>3</xdr:row>
      <xdr:rowOff>191127</xdr:rowOff>
    </xdr:to>
    <xdr:pic>
      <xdr:nvPicPr>
        <xdr:cNvPr id="4" name="Imagen 3">
          <a:extLst>
            <a:ext uri="{FF2B5EF4-FFF2-40B4-BE49-F238E27FC236}">
              <a16:creationId xmlns:a16="http://schemas.microsoft.com/office/drawing/2014/main" id="{0B91A7A7-C396-4BD4-BA10-D09D2D5C7E7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47687" y="107156"/>
          <a:ext cx="1239556" cy="6840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B462935-ADBE-4014-934A-5EEE379EE7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86005B4B-319D-4643-A9DC-F220ABCB246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547687</xdr:colOff>
      <xdr:row>0</xdr:row>
      <xdr:rowOff>107156</xdr:rowOff>
    </xdr:from>
    <xdr:to>
      <xdr:col>1</xdr:col>
      <xdr:colOff>406118</xdr:colOff>
      <xdr:row>3</xdr:row>
      <xdr:rowOff>191127</xdr:rowOff>
    </xdr:to>
    <xdr:pic>
      <xdr:nvPicPr>
        <xdr:cNvPr id="4" name="Imagen 3">
          <a:extLst>
            <a:ext uri="{FF2B5EF4-FFF2-40B4-BE49-F238E27FC236}">
              <a16:creationId xmlns:a16="http://schemas.microsoft.com/office/drawing/2014/main" id="{F708FBE9-9569-4E50-8568-1F8B29528B2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47687" y="107156"/>
          <a:ext cx="1239556" cy="6840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4CE2B54C-2A54-485A-AB16-A8E26AA2E6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4B6B1C3F-EBC4-471E-9E5F-4560ED15D27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583407</xdr:colOff>
      <xdr:row>0</xdr:row>
      <xdr:rowOff>95250</xdr:rowOff>
    </xdr:from>
    <xdr:to>
      <xdr:col>1</xdr:col>
      <xdr:colOff>441838</xdr:colOff>
      <xdr:row>3</xdr:row>
      <xdr:rowOff>179221</xdr:rowOff>
    </xdr:to>
    <xdr:pic>
      <xdr:nvPicPr>
        <xdr:cNvPr id="5" name="Imagen 4">
          <a:extLst>
            <a:ext uri="{FF2B5EF4-FFF2-40B4-BE49-F238E27FC236}">
              <a16:creationId xmlns:a16="http://schemas.microsoft.com/office/drawing/2014/main" id="{4A11AFB0-DF6E-4824-A5CF-C11997C8FC2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83407" y="952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9DDB803-E9DF-44C4-8082-0D45932A32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9E4649E7-08E2-4564-9AF5-7C233DB8EC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523875</xdr:colOff>
      <xdr:row>0</xdr:row>
      <xdr:rowOff>107156</xdr:rowOff>
    </xdr:from>
    <xdr:to>
      <xdr:col>1</xdr:col>
      <xdr:colOff>382306</xdr:colOff>
      <xdr:row>3</xdr:row>
      <xdr:rowOff>191127</xdr:rowOff>
    </xdr:to>
    <xdr:pic>
      <xdr:nvPicPr>
        <xdr:cNvPr id="5" name="Imagen 4">
          <a:extLst>
            <a:ext uri="{FF2B5EF4-FFF2-40B4-BE49-F238E27FC236}">
              <a16:creationId xmlns:a16="http://schemas.microsoft.com/office/drawing/2014/main" id="{166615E6-1CE6-4BDC-8FED-626DCCE11C9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3875" y="10715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45E837F5-1165-496F-AE96-1B7C503C3A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FA76425D-D06E-4824-BA34-A8D853AC766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571500</xdr:colOff>
      <xdr:row>0</xdr:row>
      <xdr:rowOff>107156</xdr:rowOff>
    </xdr:from>
    <xdr:to>
      <xdr:col>1</xdr:col>
      <xdr:colOff>429931</xdr:colOff>
      <xdr:row>3</xdr:row>
      <xdr:rowOff>191127</xdr:rowOff>
    </xdr:to>
    <xdr:pic>
      <xdr:nvPicPr>
        <xdr:cNvPr id="5" name="Imagen 4">
          <a:extLst>
            <a:ext uri="{FF2B5EF4-FFF2-40B4-BE49-F238E27FC236}">
              <a16:creationId xmlns:a16="http://schemas.microsoft.com/office/drawing/2014/main" id="{2180B655-68EC-4197-8953-64C42B05B07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71500" y="10715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768350</xdr:colOff>
      <xdr:row>8</xdr:row>
      <xdr:rowOff>82550</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8F8B9851-097C-4D3C-B4C7-77D30A2E38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180975</xdr:colOff>
      <xdr:row>0</xdr:row>
      <xdr:rowOff>133350</xdr:rowOff>
    </xdr:from>
    <xdr:to>
      <xdr:col>2</xdr:col>
      <xdr:colOff>582331</xdr:colOff>
      <xdr:row>4</xdr:row>
      <xdr:rowOff>88734</xdr:rowOff>
    </xdr:to>
    <xdr:pic>
      <xdr:nvPicPr>
        <xdr:cNvPr id="4" name="Imagen 3">
          <a:extLst>
            <a:ext uri="{FF2B5EF4-FFF2-40B4-BE49-F238E27FC236}">
              <a16:creationId xmlns:a16="http://schemas.microsoft.com/office/drawing/2014/main" id="{75427924-0824-4239-9364-98859477C47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19175" y="1333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BEDCAE00-C732-4A57-8A67-4EC3F94B8B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E70BF6A1-B75C-47E9-B635-F94CD4648B2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511969</xdr:colOff>
      <xdr:row>0</xdr:row>
      <xdr:rowOff>95250</xdr:rowOff>
    </xdr:from>
    <xdr:to>
      <xdr:col>1</xdr:col>
      <xdr:colOff>370400</xdr:colOff>
      <xdr:row>3</xdr:row>
      <xdr:rowOff>179221</xdr:rowOff>
    </xdr:to>
    <xdr:pic>
      <xdr:nvPicPr>
        <xdr:cNvPr id="5" name="Imagen 4">
          <a:extLst>
            <a:ext uri="{FF2B5EF4-FFF2-40B4-BE49-F238E27FC236}">
              <a16:creationId xmlns:a16="http://schemas.microsoft.com/office/drawing/2014/main" id="{3B8FCE02-98D1-4DEB-BFE6-B3A8B1F4AC7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11969" y="952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AC15E0F-2E70-40C2-BF86-D73F5D99F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FF84049E-4B25-474F-8076-D1ECEED6A4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523875</xdr:colOff>
      <xdr:row>0</xdr:row>
      <xdr:rowOff>119062</xdr:rowOff>
    </xdr:from>
    <xdr:to>
      <xdr:col>1</xdr:col>
      <xdr:colOff>382306</xdr:colOff>
      <xdr:row>3</xdr:row>
      <xdr:rowOff>203033</xdr:rowOff>
    </xdr:to>
    <xdr:pic>
      <xdr:nvPicPr>
        <xdr:cNvPr id="5" name="Imagen 4">
          <a:extLst>
            <a:ext uri="{FF2B5EF4-FFF2-40B4-BE49-F238E27FC236}">
              <a16:creationId xmlns:a16="http://schemas.microsoft.com/office/drawing/2014/main" id="{2E2D9DDF-9D73-4A67-83DC-CF58221B558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3875" y="119062"/>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278C2F4-DD5E-41BF-8DE3-8333070C4F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17638996-77A7-43D6-9593-1A97F337199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547687</xdr:colOff>
      <xdr:row>0</xdr:row>
      <xdr:rowOff>107156</xdr:rowOff>
    </xdr:from>
    <xdr:to>
      <xdr:col>1</xdr:col>
      <xdr:colOff>406118</xdr:colOff>
      <xdr:row>3</xdr:row>
      <xdr:rowOff>191127</xdr:rowOff>
    </xdr:to>
    <xdr:pic>
      <xdr:nvPicPr>
        <xdr:cNvPr id="5" name="Imagen 4">
          <a:extLst>
            <a:ext uri="{FF2B5EF4-FFF2-40B4-BE49-F238E27FC236}">
              <a16:creationId xmlns:a16="http://schemas.microsoft.com/office/drawing/2014/main" id="{D3F25FB5-B5AF-4614-8348-3072C2740BA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47687" y="10715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31977FF-5D22-4B1C-BF28-09DF0EF807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FEBDA1FC-3A29-47D6-9283-A6FA9E524DB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476250</xdr:colOff>
      <xdr:row>0</xdr:row>
      <xdr:rowOff>71438</xdr:rowOff>
    </xdr:from>
    <xdr:to>
      <xdr:col>1</xdr:col>
      <xdr:colOff>334681</xdr:colOff>
      <xdr:row>3</xdr:row>
      <xdr:rowOff>155409</xdr:rowOff>
    </xdr:to>
    <xdr:pic>
      <xdr:nvPicPr>
        <xdr:cNvPr id="5" name="Imagen 4">
          <a:extLst>
            <a:ext uri="{FF2B5EF4-FFF2-40B4-BE49-F238E27FC236}">
              <a16:creationId xmlns:a16="http://schemas.microsoft.com/office/drawing/2014/main" id="{58540ABE-A9B8-4F91-97FC-61389796061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6250" y="71438"/>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B0E80F1B-FDED-4ACF-9FFE-8D5D9712C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C8E00B39-AC7A-493F-95BB-B0B000D7316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547688</xdr:colOff>
      <xdr:row>0</xdr:row>
      <xdr:rowOff>107157</xdr:rowOff>
    </xdr:from>
    <xdr:to>
      <xdr:col>1</xdr:col>
      <xdr:colOff>406119</xdr:colOff>
      <xdr:row>3</xdr:row>
      <xdr:rowOff>191128</xdr:rowOff>
    </xdr:to>
    <xdr:pic>
      <xdr:nvPicPr>
        <xdr:cNvPr id="5" name="Imagen 4">
          <a:extLst>
            <a:ext uri="{FF2B5EF4-FFF2-40B4-BE49-F238E27FC236}">
              <a16:creationId xmlns:a16="http://schemas.microsoft.com/office/drawing/2014/main" id="{F653AC63-ACF2-4F40-B9EA-978B3110D52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47688" y="107157"/>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4FAF39F-89ED-457E-81B8-775B178766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9DDC64D1-DBC1-4A72-A3F1-AD1233387CF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535782</xdr:colOff>
      <xdr:row>0</xdr:row>
      <xdr:rowOff>59531</xdr:rowOff>
    </xdr:from>
    <xdr:to>
      <xdr:col>1</xdr:col>
      <xdr:colOff>394213</xdr:colOff>
      <xdr:row>3</xdr:row>
      <xdr:rowOff>143502</xdr:rowOff>
    </xdr:to>
    <xdr:pic>
      <xdr:nvPicPr>
        <xdr:cNvPr id="5" name="Imagen 4">
          <a:extLst>
            <a:ext uri="{FF2B5EF4-FFF2-40B4-BE49-F238E27FC236}">
              <a16:creationId xmlns:a16="http://schemas.microsoft.com/office/drawing/2014/main" id="{1FFC8DE9-2874-4F3F-9499-A5E6E356413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35782" y="5953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6F21DF01-121D-49D8-BCE6-2458F85B2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315058</xdr:colOff>
      <xdr:row>1</xdr:row>
      <xdr:rowOff>151301</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5D4AD0C6-1E56-4563-821D-C0780CB69F1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22751"/>
        </a:xfrm>
        <a:prstGeom prst="rect">
          <a:avLst/>
        </a:prstGeom>
      </xdr:spPr>
    </xdr:pic>
    <xdr:clientData/>
  </xdr:twoCellAnchor>
  <xdr:twoCellAnchor editAs="oneCell">
    <xdr:from>
      <xdr:col>0</xdr:col>
      <xdr:colOff>547688</xdr:colOff>
      <xdr:row>0</xdr:row>
      <xdr:rowOff>95249</xdr:rowOff>
    </xdr:from>
    <xdr:to>
      <xdr:col>1</xdr:col>
      <xdr:colOff>406119</xdr:colOff>
      <xdr:row>3</xdr:row>
      <xdr:rowOff>179220</xdr:rowOff>
    </xdr:to>
    <xdr:pic>
      <xdr:nvPicPr>
        <xdr:cNvPr id="5" name="Imagen 4">
          <a:extLst>
            <a:ext uri="{FF2B5EF4-FFF2-40B4-BE49-F238E27FC236}">
              <a16:creationId xmlns:a16="http://schemas.microsoft.com/office/drawing/2014/main" id="{8000D662-9C5F-4674-82B4-5CFEBD9344D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47688" y="95249"/>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DE34D2F-D464-450B-A22B-1B7FD271F7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86591</xdr:colOff>
      <xdr:row>0</xdr:row>
      <xdr:rowOff>74220</xdr:rowOff>
    </xdr:from>
    <xdr:to>
      <xdr:col>0</xdr:col>
      <xdr:colOff>401649</xdr:colOff>
      <xdr:row>2</xdr:row>
      <xdr:rowOff>45845</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9E827CFA-BBB1-49FF-BC79-9D1F136DFD1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86591" y="74220"/>
          <a:ext cx="315058" cy="314525"/>
        </a:xfrm>
        <a:prstGeom prst="rect">
          <a:avLst/>
        </a:prstGeom>
      </xdr:spPr>
    </xdr:pic>
    <xdr:clientData/>
  </xdr:twoCellAnchor>
  <xdr:twoCellAnchor editAs="oneCell">
    <xdr:from>
      <xdr:col>0</xdr:col>
      <xdr:colOff>630877</xdr:colOff>
      <xdr:row>0</xdr:row>
      <xdr:rowOff>123701</xdr:rowOff>
    </xdr:from>
    <xdr:to>
      <xdr:col>1</xdr:col>
      <xdr:colOff>484978</xdr:colOff>
      <xdr:row>3</xdr:row>
      <xdr:rowOff>196849</xdr:rowOff>
    </xdr:to>
    <xdr:pic>
      <xdr:nvPicPr>
        <xdr:cNvPr id="5" name="Imagen 4">
          <a:extLst>
            <a:ext uri="{FF2B5EF4-FFF2-40B4-BE49-F238E27FC236}">
              <a16:creationId xmlns:a16="http://schemas.microsoft.com/office/drawing/2014/main" id="{4E4E5B47-0BD6-4901-90F6-A1CE17AFF0B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0877" y="12370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6826F34-366E-42CB-9595-2CC83CD1D8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86591</xdr:colOff>
      <xdr:row>0</xdr:row>
      <xdr:rowOff>74220</xdr:rowOff>
    </xdr:from>
    <xdr:to>
      <xdr:col>0</xdr:col>
      <xdr:colOff>401649</xdr:colOff>
      <xdr:row>2</xdr:row>
      <xdr:rowOff>45845</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D42F0DE3-A8B2-48BC-B9EB-6A8AFFB063E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86591" y="74220"/>
          <a:ext cx="315058" cy="317989"/>
        </a:xfrm>
        <a:prstGeom prst="rect">
          <a:avLst/>
        </a:prstGeom>
      </xdr:spPr>
    </xdr:pic>
    <xdr:clientData/>
  </xdr:twoCellAnchor>
  <xdr:twoCellAnchor editAs="oneCell">
    <xdr:from>
      <xdr:col>0</xdr:col>
      <xdr:colOff>531915</xdr:colOff>
      <xdr:row>0</xdr:row>
      <xdr:rowOff>98961</xdr:rowOff>
    </xdr:from>
    <xdr:to>
      <xdr:col>1</xdr:col>
      <xdr:colOff>386016</xdr:colOff>
      <xdr:row>3</xdr:row>
      <xdr:rowOff>172109</xdr:rowOff>
    </xdr:to>
    <xdr:pic>
      <xdr:nvPicPr>
        <xdr:cNvPr id="4" name="Imagen 3">
          <a:extLst>
            <a:ext uri="{FF2B5EF4-FFF2-40B4-BE49-F238E27FC236}">
              <a16:creationId xmlns:a16="http://schemas.microsoft.com/office/drawing/2014/main" id="{1EA760BC-30C9-4D36-AD5F-2C0B57A4689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31915" y="9896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59E555C-ADB4-4567-8162-EF126A976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123702</xdr:colOff>
      <xdr:row>0</xdr:row>
      <xdr:rowOff>111332</xdr:rowOff>
    </xdr:from>
    <xdr:to>
      <xdr:col>0</xdr:col>
      <xdr:colOff>438760</xdr:colOff>
      <xdr:row>2</xdr:row>
      <xdr:rowOff>82957</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98DB255F-77FC-4EE0-B582-003E992CBE8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23702" y="111332"/>
          <a:ext cx="315058" cy="317989"/>
        </a:xfrm>
        <a:prstGeom prst="rect">
          <a:avLst/>
        </a:prstGeom>
      </xdr:spPr>
    </xdr:pic>
    <xdr:clientData/>
  </xdr:twoCellAnchor>
  <xdr:twoCellAnchor editAs="oneCell">
    <xdr:from>
      <xdr:col>0</xdr:col>
      <xdr:colOff>581396</xdr:colOff>
      <xdr:row>0</xdr:row>
      <xdr:rowOff>111331</xdr:rowOff>
    </xdr:from>
    <xdr:to>
      <xdr:col>1</xdr:col>
      <xdr:colOff>435497</xdr:colOff>
      <xdr:row>3</xdr:row>
      <xdr:rowOff>184479</xdr:rowOff>
    </xdr:to>
    <xdr:pic>
      <xdr:nvPicPr>
        <xdr:cNvPr id="4" name="Imagen 3">
          <a:extLst>
            <a:ext uri="{FF2B5EF4-FFF2-40B4-BE49-F238E27FC236}">
              <a16:creationId xmlns:a16="http://schemas.microsoft.com/office/drawing/2014/main" id="{5892A251-3EC9-4AAE-9140-1644152C33D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81396" y="11133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257175</xdr:colOff>
      <xdr:row>6</xdr:row>
      <xdr:rowOff>9525</xdr:rowOff>
    </xdr:from>
    <xdr:to>
      <xdr:col>1</xdr:col>
      <xdr:colOff>762000</xdr:colOff>
      <xdr:row>8</xdr:row>
      <xdr:rowOff>76200</xdr:rowOff>
    </xdr:to>
    <xdr:pic>
      <xdr:nvPicPr>
        <xdr:cNvPr id="4" name="Gráfico 3" descr="Casa con relleno sólido">
          <a:hlinkClick xmlns:r="http://schemas.openxmlformats.org/officeDocument/2006/relationships" r:id="rId1" tooltip="Dependencias"/>
          <a:extLst>
            <a:ext uri="{FF2B5EF4-FFF2-40B4-BE49-F238E27FC236}">
              <a16:creationId xmlns:a16="http://schemas.microsoft.com/office/drawing/2014/main" id="{EA39ED91-DA04-4F3E-90C1-C220170B20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095375" y="1104900"/>
          <a:ext cx="504825" cy="504825"/>
        </a:xfrm>
        <a:prstGeom prst="rect">
          <a:avLst/>
        </a:prstGeom>
      </xdr:spPr>
    </xdr:pic>
    <xdr:clientData/>
  </xdr:twoCellAnchor>
  <xdr:twoCellAnchor editAs="oneCell">
    <xdr:from>
      <xdr:col>1</xdr:col>
      <xdr:colOff>142875</xdr:colOff>
      <xdr:row>0</xdr:row>
      <xdr:rowOff>123825</xdr:rowOff>
    </xdr:from>
    <xdr:to>
      <xdr:col>2</xdr:col>
      <xdr:colOff>544231</xdr:colOff>
      <xdr:row>4</xdr:row>
      <xdr:rowOff>79209</xdr:rowOff>
    </xdr:to>
    <xdr:pic>
      <xdr:nvPicPr>
        <xdr:cNvPr id="2" name="Imagen 1">
          <a:extLst>
            <a:ext uri="{FF2B5EF4-FFF2-40B4-BE49-F238E27FC236}">
              <a16:creationId xmlns:a16="http://schemas.microsoft.com/office/drawing/2014/main" id="{9AE7B97B-030C-4C7A-AC6F-6825AA626C1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1075" y="123825"/>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DE0492B-A493-40E6-AC01-08A1C9513E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74220</xdr:colOff>
      <xdr:row>0</xdr:row>
      <xdr:rowOff>98960</xdr:rowOff>
    </xdr:from>
    <xdr:to>
      <xdr:col>0</xdr:col>
      <xdr:colOff>389278</xdr:colOff>
      <xdr:row>2</xdr:row>
      <xdr:rowOff>70585</xdr:rowOff>
    </xdr:to>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5AD6B068-E2C1-46F9-97CB-C6443614F05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74220" y="98960"/>
          <a:ext cx="315058" cy="314525"/>
        </a:xfrm>
        <a:prstGeom prst="rect">
          <a:avLst/>
        </a:prstGeom>
      </xdr:spPr>
    </xdr:pic>
    <xdr:clientData/>
  </xdr:twoCellAnchor>
  <xdr:twoCellAnchor editAs="oneCell">
    <xdr:from>
      <xdr:col>0</xdr:col>
      <xdr:colOff>531916</xdr:colOff>
      <xdr:row>0</xdr:row>
      <xdr:rowOff>86591</xdr:rowOff>
    </xdr:from>
    <xdr:to>
      <xdr:col>1</xdr:col>
      <xdr:colOff>386017</xdr:colOff>
      <xdr:row>3</xdr:row>
      <xdr:rowOff>159739</xdr:rowOff>
    </xdr:to>
    <xdr:pic>
      <xdr:nvPicPr>
        <xdr:cNvPr id="4" name="Imagen 3">
          <a:extLst>
            <a:ext uri="{FF2B5EF4-FFF2-40B4-BE49-F238E27FC236}">
              <a16:creationId xmlns:a16="http://schemas.microsoft.com/office/drawing/2014/main" id="{4DCA32AB-8FB3-4000-B9E8-2F5571CE920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31916" y="86591"/>
          <a:ext cx="1235226" cy="6732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4CE6E6E1-2E71-4128-87D4-4EDDE7D925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123702</xdr:colOff>
      <xdr:row>0</xdr:row>
      <xdr:rowOff>111332</xdr:rowOff>
    </xdr:from>
    <xdr:to>
      <xdr:col>0</xdr:col>
      <xdr:colOff>438760</xdr:colOff>
      <xdr:row>2</xdr:row>
      <xdr:rowOff>82957</xdr:rowOff>
    </xdr:to>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FC79805C-302D-47C0-9CD5-AD76D48810E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23702" y="111332"/>
          <a:ext cx="315058" cy="314525"/>
        </a:xfrm>
        <a:prstGeom prst="rect">
          <a:avLst/>
        </a:prstGeom>
      </xdr:spPr>
    </xdr:pic>
    <xdr:clientData/>
  </xdr:twoCellAnchor>
  <xdr:twoCellAnchor editAs="oneCell">
    <xdr:from>
      <xdr:col>0</xdr:col>
      <xdr:colOff>581396</xdr:colOff>
      <xdr:row>0</xdr:row>
      <xdr:rowOff>111331</xdr:rowOff>
    </xdr:from>
    <xdr:to>
      <xdr:col>1</xdr:col>
      <xdr:colOff>435497</xdr:colOff>
      <xdr:row>3</xdr:row>
      <xdr:rowOff>184479</xdr:rowOff>
    </xdr:to>
    <xdr:pic>
      <xdr:nvPicPr>
        <xdr:cNvPr id="4" name="Imagen 3">
          <a:extLst>
            <a:ext uri="{FF2B5EF4-FFF2-40B4-BE49-F238E27FC236}">
              <a16:creationId xmlns:a16="http://schemas.microsoft.com/office/drawing/2014/main" id="{802FD149-C4F5-4A7B-8F72-19F10297369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81396" y="111331"/>
          <a:ext cx="1235226" cy="6732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29F14EC-31ED-4CCE-B018-98143AE92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74220</xdr:colOff>
      <xdr:row>0</xdr:row>
      <xdr:rowOff>98960</xdr:rowOff>
    </xdr:from>
    <xdr:to>
      <xdr:col>0</xdr:col>
      <xdr:colOff>389278</xdr:colOff>
      <xdr:row>2</xdr:row>
      <xdr:rowOff>70585</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F75C8540-EFFE-4ADB-BD29-B5D9492685F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74220" y="98960"/>
          <a:ext cx="315058" cy="317989"/>
        </a:xfrm>
        <a:prstGeom prst="rect">
          <a:avLst/>
        </a:prstGeom>
      </xdr:spPr>
    </xdr:pic>
    <xdr:clientData/>
  </xdr:twoCellAnchor>
  <xdr:twoCellAnchor editAs="oneCell">
    <xdr:from>
      <xdr:col>0</xdr:col>
      <xdr:colOff>531916</xdr:colOff>
      <xdr:row>0</xdr:row>
      <xdr:rowOff>86591</xdr:rowOff>
    </xdr:from>
    <xdr:to>
      <xdr:col>1</xdr:col>
      <xdr:colOff>386017</xdr:colOff>
      <xdr:row>3</xdr:row>
      <xdr:rowOff>159739</xdr:rowOff>
    </xdr:to>
    <xdr:pic>
      <xdr:nvPicPr>
        <xdr:cNvPr id="4" name="Imagen 3">
          <a:extLst>
            <a:ext uri="{FF2B5EF4-FFF2-40B4-BE49-F238E27FC236}">
              <a16:creationId xmlns:a16="http://schemas.microsoft.com/office/drawing/2014/main" id="{AE7D6B98-DC3D-4B48-B6FD-BDB381B1E11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31916" y="8659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43B527B-8D36-4753-8D66-B62622888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74220</xdr:colOff>
      <xdr:row>0</xdr:row>
      <xdr:rowOff>123702</xdr:rowOff>
    </xdr:from>
    <xdr:to>
      <xdr:col>0</xdr:col>
      <xdr:colOff>389278</xdr:colOff>
      <xdr:row>2</xdr:row>
      <xdr:rowOff>95327</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FEFF190F-5447-4324-80EB-D65455C0EA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74220" y="123702"/>
          <a:ext cx="315058" cy="314525"/>
        </a:xfrm>
        <a:prstGeom prst="rect">
          <a:avLst/>
        </a:prstGeom>
      </xdr:spPr>
    </xdr:pic>
    <xdr:clientData/>
  </xdr:twoCellAnchor>
  <xdr:twoCellAnchor editAs="oneCell">
    <xdr:from>
      <xdr:col>0</xdr:col>
      <xdr:colOff>470065</xdr:colOff>
      <xdr:row>0</xdr:row>
      <xdr:rowOff>111331</xdr:rowOff>
    </xdr:from>
    <xdr:to>
      <xdr:col>1</xdr:col>
      <xdr:colOff>324166</xdr:colOff>
      <xdr:row>3</xdr:row>
      <xdr:rowOff>184479</xdr:rowOff>
    </xdr:to>
    <xdr:pic>
      <xdr:nvPicPr>
        <xdr:cNvPr id="5" name="Imagen 4">
          <a:extLst>
            <a:ext uri="{FF2B5EF4-FFF2-40B4-BE49-F238E27FC236}">
              <a16:creationId xmlns:a16="http://schemas.microsoft.com/office/drawing/2014/main" id="{7302B0B5-0E9A-4BC1-A3B9-51E2F256976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0065" y="11133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62EF3DC-9CE1-43A7-93D1-490E10A0F2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74220</xdr:colOff>
      <xdr:row>0</xdr:row>
      <xdr:rowOff>123702</xdr:rowOff>
    </xdr:from>
    <xdr:to>
      <xdr:col>0</xdr:col>
      <xdr:colOff>389278</xdr:colOff>
      <xdr:row>2</xdr:row>
      <xdr:rowOff>95327</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BB5500AC-0E25-404E-9041-65FE558FFCE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74220" y="123702"/>
          <a:ext cx="315058" cy="317989"/>
        </a:xfrm>
        <a:prstGeom prst="rect">
          <a:avLst/>
        </a:prstGeom>
      </xdr:spPr>
    </xdr:pic>
    <xdr:clientData/>
  </xdr:twoCellAnchor>
  <xdr:twoCellAnchor editAs="oneCell">
    <xdr:from>
      <xdr:col>0</xdr:col>
      <xdr:colOff>470065</xdr:colOff>
      <xdr:row>0</xdr:row>
      <xdr:rowOff>111331</xdr:rowOff>
    </xdr:from>
    <xdr:to>
      <xdr:col>1</xdr:col>
      <xdr:colOff>324166</xdr:colOff>
      <xdr:row>3</xdr:row>
      <xdr:rowOff>184479</xdr:rowOff>
    </xdr:to>
    <xdr:pic>
      <xdr:nvPicPr>
        <xdr:cNvPr id="4" name="Imagen 3">
          <a:extLst>
            <a:ext uri="{FF2B5EF4-FFF2-40B4-BE49-F238E27FC236}">
              <a16:creationId xmlns:a16="http://schemas.microsoft.com/office/drawing/2014/main" id="{92F1122D-6298-46C4-BA24-1EFE8C3C9C2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0065" y="11133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D37F644-05D4-4BF2-9D9D-00A641BDC3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74220</xdr:colOff>
      <xdr:row>0</xdr:row>
      <xdr:rowOff>123702</xdr:rowOff>
    </xdr:from>
    <xdr:to>
      <xdr:col>0</xdr:col>
      <xdr:colOff>389278</xdr:colOff>
      <xdr:row>2</xdr:row>
      <xdr:rowOff>95327</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382733B7-E429-4E41-B53E-3833DB6D03E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74220" y="123702"/>
          <a:ext cx="315058" cy="314525"/>
        </a:xfrm>
        <a:prstGeom prst="rect">
          <a:avLst/>
        </a:prstGeom>
      </xdr:spPr>
    </xdr:pic>
    <xdr:clientData/>
  </xdr:twoCellAnchor>
  <xdr:twoCellAnchor editAs="oneCell">
    <xdr:from>
      <xdr:col>0</xdr:col>
      <xdr:colOff>482436</xdr:colOff>
      <xdr:row>0</xdr:row>
      <xdr:rowOff>98961</xdr:rowOff>
    </xdr:from>
    <xdr:to>
      <xdr:col>1</xdr:col>
      <xdr:colOff>336537</xdr:colOff>
      <xdr:row>3</xdr:row>
      <xdr:rowOff>172109</xdr:rowOff>
    </xdr:to>
    <xdr:pic>
      <xdr:nvPicPr>
        <xdr:cNvPr id="5" name="Imagen 4">
          <a:extLst>
            <a:ext uri="{FF2B5EF4-FFF2-40B4-BE49-F238E27FC236}">
              <a16:creationId xmlns:a16="http://schemas.microsoft.com/office/drawing/2014/main" id="{EB0DE267-2E2B-470D-B486-58D93107605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2436" y="9896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56CBEB8-3360-4AA7-A777-7F9844C5AE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98961</xdr:colOff>
      <xdr:row>0</xdr:row>
      <xdr:rowOff>74221</xdr:rowOff>
    </xdr:from>
    <xdr:to>
      <xdr:col>0</xdr:col>
      <xdr:colOff>414019</xdr:colOff>
      <xdr:row>2</xdr:row>
      <xdr:rowOff>45846</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C1F3463F-DF17-495F-900A-E5254C3F386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98961" y="74221"/>
          <a:ext cx="315058" cy="317989"/>
        </a:xfrm>
        <a:prstGeom prst="rect">
          <a:avLst/>
        </a:prstGeom>
      </xdr:spPr>
    </xdr:pic>
    <xdr:clientData/>
  </xdr:twoCellAnchor>
  <xdr:twoCellAnchor editAs="oneCell">
    <xdr:from>
      <xdr:col>0</xdr:col>
      <xdr:colOff>531915</xdr:colOff>
      <xdr:row>0</xdr:row>
      <xdr:rowOff>86591</xdr:rowOff>
    </xdr:from>
    <xdr:to>
      <xdr:col>1</xdr:col>
      <xdr:colOff>386016</xdr:colOff>
      <xdr:row>3</xdr:row>
      <xdr:rowOff>159739</xdr:rowOff>
    </xdr:to>
    <xdr:pic>
      <xdr:nvPicPr>
        <xdr:cNvPr id="4" name="Imagen 3">
          <a:extLst>
            <a:ext uri="{FF2B5EF4-FFF2-40B4-BE49-F238E27FC236}">
              <a16:creationId xmlns:a16="http://schemas.microsoft.com/office/drawing/2014/main" id="{C46CCED5-25F4-4315-87A1-0B3CBAF2912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31915" y="8659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D32F612-5370-47D4-B17E-38E22A2808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86591</xdr:colOff>
      <xdr:row>0</xdr:row>
      <xdr:rowOff>61851</xdr:rowOff>
    </xdr:from>
    <xdr:to>
      <xdr:col>0</xdr:col>
      <xdr:colOff>401649</xdr:colOff>
      <xdr:row>2</xdr:row>
      <xdr:rowOff>33476</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EAE35F17-A22A-49E3-AF01-459DE95F4EC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86591" y="61851"/>
          <a:ext cx="315058" cy="317989"/>
        </a:xfrm>
        <a:prstGeom prst="rect">
          <a:avLst/>
        </a:prstGeom>
      </xdr:spPr>
    </xdr:pic>
    <xdr:clientData/>
  </xdr:twoCellAnchor>
  <xdr:twoCellAnchor editAs="oneCell">
    <xdr:from>
      <xdr:col>0</xdr:col>
      <xdr:colOff>507176</xdr:colOff>
      <xdr:row>0</xdr:row>
      <xdr:rowOff>98961</xdr:rowOff>
    </xdr:from>
    <xdr:to>
      <xdr:col>1</xdr:col>
      <xdr:colOff>361277</xdr:colOff>
      <xdr:row>3</xdr:row>
      <xdr:rowOff>172109</xdr:rowOff>
    </xdr:to>
    <xdr:pic>
      <xdr:nvPicPr>
        <xdr:cNvPr id="4" name="Imagen 3">
          <a:extLst>
            <a:ext uri="{FF2B5EF4-FFF2-40B4-BE49-F238E27FC236}">
              <a16:creationId xmlns:a16="http://schemas.microsoft.com/office/drawing/2014/main" id="{C08204FF-72AB-4D90-AFAB-5C6F5BA1FC2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7176" y="9896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3356283-B8CC-4273-ADA3-F7CF9E380F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86591</xdr:colOff>
      <xdr:row>0</xdr:row>
      <xdr:rowOff>61851</xdr:rowOff>
    </xdr:from>
    <xdr:to>
      <xdr:col>0</xdr:col>
      <xdr:colOff>401649</xdr:colOff>
      <xdr:row>2</xdr:row>
      <xdr:rowOff>33476</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A8B8FA3C-18B4-42A0-AB2C-6F4A5E510C0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86591" y="61851"/>
          <a:ext cx="315058" cy="314525"/>
        </a:xfrm>
        <a:prstGeom prst="rect">
          <a:avLst/>
        </a:prstGeom>
      </xdr:spPr>
    </xdr:pic>
    <xdr:clientData/>
  </xdr:twoCellAnchor>
  <xdr:twoCellAnchor editAs="oneCell">
    <xdr:from>
      <xdr:col>0</xdr:col>
      <xdr:colOff>531915</xdr:colOff>
      <xdr:row>0</xdr:row>
      <xdr:rowOff>98961</xdr:rowOff>
    </xdr:from>
    <xdr:to>
      <xdr:col>1</xdr:col>
      <xdr:colOff>386016</xdr:colOff>
      <xdr:row>3</xdr:row>
      <xdr:rowOff>172109</xdr:rowOff>
    </xdr:to>
    <xdr:pic>
      <xdr:nvPicPr>
        <xdr:cNvPr id="5" name="Imagen 4">
          <a:extLst>
            <a:ext uri="{FF2B5EF4-FFF2-40B4-BE49-F238E27FC236}">
              <a16:creationId xmlns:a16="http://schemas.microsoft.com/office/drawing/2014/main" id="{1B6778AE-27DD-4A7D-B9BC-9A3BDCE24A4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31915" y="9896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D497556-B14F-4C87-BE2A-7FF03579F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86591</xdr:colOff>
      <xdr:row>0</xdr:row>
      <xdr:rowOff>74221</xdr:rowOff>
    </xdr:from>
    <xdr:to>
      <xdr:col>0</xdr:col>
      <xdr:colOff>401649</xdr:colOff>
      <xdr:row>2</xdr:row>
      <xdr:rowOff>45846</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220DD619-073D-44AA-BF82-693784167CB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86591" y="74221"/>
          <a:ext cx="315058" cy="317989"/>
        </a:xfrm>
        <a:prstGeom prst="rect">
          <a:avLst/>
        </a:prstGeom>
      </xdr:spPr>
    </xdr:pic>
    <xdr:clientData/>
  </xdr:twoCellAnchor>
  <xdr:twoCellAnchor editAs="oneCell">
    <xdr:from>
      <xdr:col>0</xdr:col>
      <xdr:colOff>531915</xdr:colOff>
      <xdr:row>0</xdr:row>
      <xdr:rowOff>86591</xdr:rowOff>
    </xdr:from>
    <xdr:to>
      <xdr:col>1</xdr:col>
      <xdr:colOff>386016</xdr:colOff>
      <xdr:row>3</xdr:row>
      <xdr:rowOff>159739</xdr:rowOff>
    </xdr:to>
    <xdr:pic>
      <xdr:nvPicPr>
        <xdr:cNvPr id="4" name="Imagen 3">
          <a:extLst>
            <a:ext uri="{FF2B5EF4-FFF2-40B4-BE49-F238E27FC236}">
              <a16:creationId xmlns:a16="http://schemas.microsoft.com/office/drawing/2014/main" id="{00102B1B-B22A-464E-BEA1-10E725335DD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31915" y="8659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321AA703-DDA1-4832-AE22-AAF5912D24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133350</xdr:colOff>
      <xdr:row>0</xdr:row>
      <xdr:rowOff>133350</xdr:rowOff>
    </xdr:from>
    <xdr:to>
      <xdr:col>2</xdr:col>
      <xdr:colOff>534706</xdr:colOff>
      <xdr:row>4</xdr:row>
      <xdr:rowOff>88734</xdr:rowOff>
    </xdr:to>
    <xdr:pic>
      <xdr:nvPicPr>
        <xdr:cNvPr id="4" name="Imagen 3">
          <a:extLst>
            <a:ext uri="{FF2B5EF4-FFF2-40B4-BE49-F238E27FC236}">
              <a16:creationId xmlns:a16="http://schemas.microsoft.com/office/drawing/2014/main" id="{7976374D-53C2-4F33-9CF8-2AD728BB6CD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71550" y="1333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C76E0BE-CDB5-44FD-81F5-AF530043A8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24740</xdr:colOff>
      <xdr:row>0</xdr:row>
      <xdr:rowOff>0</xdr:rowOff>
    </xdr:from>
    <xdr:to>
      <xdr:col>0</xdr:col>
      <xdr:colOff>339798</xdr:colOff>
      <xdr:row>1</xdr:row>
      <xdr:rowOff>144807</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DB6F1688-F7FC-4AA6-B777-0484CB63723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24740" y="0"/>
          <a:ext cx="315058" cy="317989"/>
        </a:xfrm>
        <a:prstGeom prst="rect">
          <a:avLst/>
        </a:prstGeom>
      </xdr:spPr>
    </xdr:pic>
    <xdr:clientData/>
  </xdr:twoCellAnchor>
  <xdr:twoCellAnchor editAs="oneCell">
    <xdr:from>
      <xdr:col>0</xdr:col>
      <xdr:colOff>494805</xdr:colOff>
      <xdr:row>0</xdr:row>
      <xdr:rowOff>111331</xdr:rowOff>
    </xdr:from>
    <xdr:to>
      <xdr:col>1</xdr:col>
      <xdr:colOff>348906</xdr:colOff>
      <xdr:row>3</xdr:row>
      <xdr:rowOff>184479</xdr:rowOff>
    </xdr:to>
    <xdr:pic>
      <xdr:nvPicPr>
        <xdr:cNvPr id="4" name="Imagen 3">
          <a:extLst>
            <a:ext uri="{FF2B5EF4-FFF2-40B4-BE49-F238E27FC236}">
              <a16:creationId xmlns:a16="http://schemas.microsoft.com/office/drawing/2014/main" id="{20AA27D6-0880-4C11-A0E2-B522DFC8EAC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94805" y="11133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62E1613-0994-4C1D-B6D4-31BAA566C2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49481</xdr:colOff>
      <xdr:row>0</xdr:row>
      <xdr:rowOff>61851</xdr:rowOff>
    </xdr:from>
    <xdr:to>
      <xdr:col>0</xdr:col>
      <xdr:colOff>364539</xdr:colOff>
      <xdr:row>2</xdr:row>
      <xdr:rowOff>33476</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6AE8DD35-34C9-465E-8851-31F9D90DEB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49481" y="61851"/>
          <a:ext cx="315058" cy="317989"/>
        </a:xfrm>
        <a:prstGeom prst="rect">
          <a:avLst/>
        </a:prstGeom>
      </xdr:spPr>
    </xdr:pic>
    <xdr:clientData/>
  </xdr:twoCellAnchor>
  <xdr:twoCellAnchor editAs="oneCell">
    <xdr:from>
      <xdr:col>0</xdr:col>
      <xdr:colOff>482435</xdr:colOff>
      <xdr:row>0</xdr:row>
      <xdr:rowOff>86591</xdr:rowOff>
    </xdr:from>
    <xdr:to>
      <xdr:col>1</xdr:col>
      <xdr:colOff>336536</xdr:colOff>
      <xdr:row>3</xdr:row>
      <xdr:rowOff>159739</xdr:rowOff>
    </xdr:to>
    <xdr:pic>
      <xdr:nvPicPr>
        <xdr:cNvPr id="4" name="Imagen 3">
          <a:extLst>
            <a:ext uri="{FF2B5EF4-FFF2-40B4-BE49-F238E27FC236}">
              <a16:creationId xmlns:a16="http://schemas.microsoft.com/office/drawing/2014/main" id="{384CA2D6-75CD-4892-A80E-BF2330E0F9C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2435" y="8659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2.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AF5D712-7AA5-4E2F-89D8-A33E72E6E5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49481</xdr:colOff>
      <xdr:row>0</xdr:row>
      <xdr:rowOff>61851</xdr:rowOff>
    </xdr:from>
    <xdr:to>
      <xdr:col>0</xdr:col>
      <xdr:colOff>364539</xdr:colOff>
      <xdr:row>2</xdr:row>
      <xdr:rowOff>33476</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0511C800-EDC9-425D-94A4-A126AD35750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49481" y="61851"/>
          <a:ext cx="315058" cy="314525"/>
        </a:xfrm>
        <a:prstGeom prst="rect">
          <a:avLst/>
        </a:prstGeom>
      </xdr:spPr>
    </xdr:pic>
    <xdr:clientData/>
  </xdr:twoCellAnchor>
  <xdr:twoCellAnchor editAs="oneCell">
    <xdr:from>
      <xdr:col>0</xdr:col>
      <xdr:colOff>507175</xdr:colOff>
      <xdr:row>0</xdr:row>
      <xdr:rowOff>86591</xdr:rowOff>
    </xdr:from>
    <xdr:to>
      <xdr:col>1</xdr:col>
      <xdr:colOff>361276</xdr:colOff>
      <xdr:row>3</xdr:row>
      <xdr:rowOff>159739</xdr:rowOff>
    </xdr:to>
    <xdr:pic>
      <xdr:nvPicPr>
        <xdr:cNvPr id="5" name="Imagen 4">
          <a:extLst>
            <a:ext uri="{FF2B5EF4-FFF2-40B4-BE49-F238E27FC236}">
              <a16:creationId xmlns:a16="http://schemas.microsoft.com/office/drawing/2014/main" id="{CE6FB67A-57B4-4F1D-945F-0EBFBAEC0FE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7175" y="8659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3.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99502A7-33E1-4B7B-A31D-0C271BC465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49481</xdr:colOff>
      <xdr:row>0</xdr:row>
      <xdr:rowOff>61851</xdr:rowOff>
    </xdr:from>
    <xdr:to>
      <xdr:col>0</xdr:col>
      <xdr:colOff>364539</xdr:colOff>
      <xdr:row>2</xdr:row>
      <xdr:rowOff>33476</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5EDAFA5B-2E91-46AC-BA22-BCCC7807D57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49481" y="61851"/>
          <a:ext cx="315058" cy="314525"/>
        </a:xfrm>
        <a:prstGeom prst="rect">
          <a:avLst/>
        </a:prstGeom>
      </xdr:spPr>
    </xdr:pic>
    <xdr:clientData/>
  </xdr:twoCellAnchor>
  <xdr:twoCellAnchor editAs="oneCell">
    <xdr:from>
      <xdr:col>0</xdr:col>
      <xdr:colOff>470065</xdr:colOff>
      <xdr:row>0</xdr:row>
      <xdr:rowOff>86591</xdr:rowOff>
    </xdr:from>
    <xdr:to>
      <xdr:col>1</xdr:col>
      <xdr:colOff>324166</xdr:colOff>
      <xdr:row>3</xdr:row>
      <xdr:rowOff>159739</xdr:rowOff>
    </xdr:to>
    <xdr:pic>
      <xdr:nvPicPr>
        <xdr:cNvPr id="5" name="Imagen 4">
          <a:extLst>
            <a:ext uri="{FF2B5EF4-FFF2-40B4-BE49-F238E27FC236}">
              <a16:creationId xmlns:a16="http://schemas.microsoft.com/office/drawing/2014/main" id="{5779CF80-92BD-4668-9726-0B2326B5533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0065" y="8659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4.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A2614C5-3D04-427E-975F-E61DCDB9B6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49481</xdr:colOff>
      <xdr:row>0</xdr:row>
      <xdr:rowOff>61851</xdr:rowOff>
    </xdr:from>
    <xdr:to>
      <xdr:col>0</xdr:col>
      <xdr:colOff>364539</xdr:colOff>
      <xdr:row>2</xdr:row>
      <xdr:rowOff>33476</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C0309BA7-41A1-4854-B6B0-D5FC042E83B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49481" y="61851"/>
          <a:ext cx="315058" cy="314525"/>
        </a:xfrm>
        <a:prstGeom prst="rect">
          <a:avLst/>
        </a:prstGeom>
      </xdr:spPr>
    </xdr:pic>
    <xdr:clientData/>
  </xdr:twoCellAnchor>
  <xdr:twoCellAnchor editAs="oneCell">
    <xdr:from>
      <xdr:col>0</xdr:col>
      <xdr:colOff>519545</xdr:colOff>
      <xdr:row>0</xdr:row>
      <xdr:rowOff>111331</xdr:rowOff>
    </xdr:from>
    <xdr:to>
      <xdr:col>1</xdr:col>
      <xdr:colOff>373646</xdr:colOff>
      <xdr:row>3</xdr:row>
      <xdr:rowOff>184479</xdr:rowOff>
    </xdr:to>
    <xdr:pic>
      <xdr:nvPicPr>
        <xdr:cNvPr id="5" name="Imagen 4">
          <a:extLst>
            <a:ext uri="{FF2B5EF4-FFF2-40B4-BE49-F238E27FC236}">
              <a16:creationId xmlns:a16="http://schemas.microsoft.com/office/drawing/2014/main" id="{35E5D795-582F-48C1-8CB8-E180BBB559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19545" y="11133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763B075-7D66-4E3F-B48E-B78CF2F400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49481</xdr:colOff>
      <xdr:row>0</xdr:row>
      <xdr:rowOff>61851</xdr:rowOff>
    </xdr:from>
    <xdr:to>
      <xdr:col>0</xdr:col>
      <xdr:colOff>364539</xdr:colOff>
      <xdr:row>2</xdr:row>
      <xdr:rowOff>33476</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AF8131A7-3B9A-4FC8-AFEB-7FB04C34830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49481" y="61851"/>
          <a:ext cx="315058" cy="314525"/>
        </a:xfrm>
        <a:prstGeom prst="rect">
          <a:avLst/>
        </a:prstGeom>
      </xdr:spPr>
    </xdr:pic>
    <xdr:clientData/>
  </xdr:twoCellAnchor>
  <xdr:twoCellAnchor editAs="oneCell">
    <xdr:from>
      <xdr:col>0</xdr:col>
      <xdr:colOff>494805</xdr:colOff>
      <xdr:row>0</xdr:row>
      <xdr:rowOff>74221</xdr:rowOff>
    </xdr:from>
    <xdr:to>
      <xdr:col>1</xdr:col>
      <xdr:colOff>348906</xdr:colOff>
      <xdr:row>3</xdr:row>
      <xdr:rowOff>147369</xdr:rowOff>
    </xdr:to>
    <xdr:pic>
      <xdr:nvPicPr>
        <xdr:cNvPr id="5" name="Imagen 4">
          <a:extLst>
            <a:ext uri="{FF2B5EF4-FFF2-40B4-BE49-F238E27FC236}">
              <a16:creationId xmlns:a16="http://schemas.microsoft.com/office/drawing/2014/main" id="{7EB01E5B-2FA8-4FB6-84DA-546EC334697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94805" y="7422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6.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AD19DE0-6ADC-4F4D-A547-F5B715653D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49481</xdr:colOff>
      <xdr:row>0</xdr:row>
      <xdr:rowOff>61851</xdr:rowOff>
    </xdr:from>
    <xdr:to>
      <xdr:col>0</xdr:col>
      <xdr:colOff>364539</xdr:colOff>
      <xdr:row>2</xdr:row>
      <xdr:rowOff>33476</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B06D6363-83B5-44C3-B88C-EEE3001976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49481" y="61851"/>
          <a:ext cx="315058" cy="314525"/>
        </a:xfrm>
        <a:prstGeom prst="rect">
          <a:avLst/>
        </a:prstGeom>
      </xdr:spPr>
    </xdr:pic>
    <xdr:clientData/>
  </xdr:twoCellAnchor>
  <xdr:twoCellAnchor editAs="oneCell">
    <xdr:from>
      <xdr:col>0</xdr:col>
      <xdr:colOff>494805</xdr:colOff>
      <xdr:row>0</xdr:row>
      <xdr:rowOff>98961</xdr:rowOff>
    </xdr:from>
    <xdr:to>
      <xdr:col>1</xdr:col>
      <xdr:colOff>348906</xdr:colOff>
      <xdr:row>3</xdr:row>
      <xdr:rowOff>172109</xdr:rowOff>
    </xdr:to>
    <xdr:pic>
      <xdr:nvPicPr>
        <xdr:cNvPr id="5" name="Imagen 4">
          <a:extLst>
            <a:ext uri="{FF2B5EF4-FFF2-40B4-BE49-F238E27FC236}">
              <a16:creationId xmlns:a16="http://schemas.microsoft.com/office/drawing/2014/main" id="{936C061F-66A9-44F2-9378-FD7FE2F7A09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94805" y="9896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7.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D3D6BAA-17BE-4B87-9A1C-45814AC358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49481</xdr:colOff>
      <xdr:row>0</xdr:row>
      <xdr:rowOff>61851</xdr:rowOff>
    </xdr:from>
    <xdr:to>
      <xdr:col>0</xdr:col>
      <xdr:colOff>364539</xdr:colOff>
      <xdr:row>2</xdr:row>
      <xdr:rowOff>33476</xdr:rowOff>
    </xdr:to>
    <xdr:pic>
      <xdr:nvPicPr>
        <xdr:cNvPr id="4" name="Gráfico 3" descr="Hogar con relleno sólido">
          <a:hlinkClick xmlns:r="http://schemas.openxmlformats.org/officeDocument/2006/relationships" r:id="rId2" tooltip="Indicadores"/>
          <a:extLst>
            <a:ext uri="{FF2B5EF4-FFF2-40B4-BE49-F238E27FC236}">
              <a16:creationId xmlns:a16="http://schemas.microsoft.com/office/drawing/2014/main" id="{618CEE30-DE13-41C7-82DB-E95BAC73866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49481" y="61851"/>
          <a:ext cx="315058" cy="314525"/>
        </a:xfrm>
        <a:prstGeom prst="rect">
          <a:avLst/>
        </a:prstGeom>
      </xdr:spPr>
    </xdr:pic>
    <xdr:clientData/>
  </xdr:twoCellAnchor>
  <xdr:twoCellAnchor editAs="oneCell">
    <xdr:from>
      <xdr:col>0</xdr:col>
      <xdr:colOff>494805</xdr:colOff>
      <xdr:row>0</xdr:row>
      <xdr:rowOff>98961</xdr:rowOff>
    </xdr:from>
    <xdr:to>
      <xdr:col>1</xdr:col>
      <xdr:colOff>348906</xdr:colOff>
      <xdr:row>3</xdr:row>
      <xdr:rowOff>172109</xdr:rowOff>
    </xdr:to>
    <xdr:pic>
      <xdr:nvPicPr>
        <xdr:cNvPr id="5" name="Imagen 4">
          <a:extLst>
            <a:ext uri="{FF2B5EF4-FFF2-40B4-BE49-F238E27FC236}">
              <a16:creationId xmlns:a16="http://schemas.microsoft.com/office/drawing/2014/main" id="{2A8A1378-A317-4ED1-8176-1CD2CA3F10F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94805" y="98961"/>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8.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286B73E-4B4B-41DE-A74B-2AD0390934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108857</xdr:colOff>
      <xdr:row>0</xdr:row>
      <xdr:rowOff>27214</xdr:rowOff>
    </xdr:from>
    <xdr:to>
      <xdr:col>0</xdr:col>
      <xdr:colOff>423915</xdr:colOff>
      <xdr:row>1</xdr:row>
      <xdr:rowOff>168310</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F1F12829-9E52-45E0-972F-36B94F7CCC7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08857" y="27214"/>
          <a:ext cx="315058" cy="317989"/>
        </a:xfrm>
        <a:prstGeom prst="rect">
          <a:avLst/>
        </a:prstGeom>
      </xdr:spPr>
    </xdr:pic>
    <xdr:clientData/>
  </xdr:twoCellAnchor>
  <xdr:twoCellAnchor editAs="oneCell">
    <xdr:from>
      <xdr:col>0</xdr:col>
      <xdr:colOff>495822</xdr:colOff>
      <xdr:row>0</xdr:row>
      <xdr:rowOff>104384</xdr:rowOff>
    </xdr:from>
    <xdr:to>
      <xdr:col>1</xdr:col>
      <xdr:colOff>352296</xdr:colOff>
      <xdr:row>3</xdr:row>
      <xdr:rowOff>183463</xdr:rowOff>
    </xdr:to>
    <xdr:pic>
      <xdr:nvPicPr>
        <xdr:cNvPr id="4" name="Imagen 3">
          <a:extLst>
            <a:ext uri="{FF2B5EF4-FFF2-40B4-BE49-F238E27FC236}">
              <a16:creationId xmlns:a16="http://schemas.microsoft.com/office/drawing/2014/main" id="{FA970A30-E443-4058-8302-6FA6CF21468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95822" y="104384"/>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9.xml><?xml version="1.0" encoding="utf-8"?>
<xdr:wsDr xmlns:xdr="http://schemas.openxmlformats.org/drawingml/2006/spreadsheetDrawing" xmlns:a="http://schemas.openxmlformats.org/drawingml/2006/main">
  <xdr:twoCellAnchor>
    <xdr:from>
      <xdr:col>4</xdr:col>
      <xdr:colOff>83457</xdr:colOff>
      <xdr:row>24</xdr:row>
      <xdr:rowOff>121557</xdr:rowOff>
    </xdr:from>
    <xdr:to>
      <xdr:col>23</xdr:col>
      <xdr:colOff>359682</xdr:colOff>
      <xdr:row>37</xdr:row>
      <xdr:rowOff>159658</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F021358-CAC3-4C50-8788-2F8B7D8C50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117431</xdr:colOff>
      <xdr:row>0</xdr:row>
      <xdr:rowOff>91335</xdr:rowOff>
    </xdr:from>
    <xdr:to>
      <xdr:col>0</xdr:col>
      <xdr:colOff>432489</xdr:colOff>
      <xdr:row>2</xdr:row>
      <xdr:rowOff>70077</xdr:rowOff>
    </xdr:to>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83075CD6-3988-4B24-A457-32CFEA6C36F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17431" y="91335"/>
          <a:ext cx="315058" cy="317989"/>
        </a:xfrm>
        <a:prstGeom prst="rect">
          <a:avLst/>
        </a:prstGeom>
      </xdr:spPr>
    </xdr:pic>
    <xdr:clientData/>
  </xdr:twoCellAnchor>
  <xdr:twoCellAnchor editAs="oneCell">
    <xdr:from>
      <xdr:col>0</xdr:col>
      <xdr:colOff>534965</xdr:colOff>
      <xdr:row>0</xdr:row>
      <xdr:rowOff>91335</xdr:rowOff>
    </xdr:from>
    <xdr:to>
      <xdr:col>1</xdr:col>
      <xdr:colOff>391439</xdr:colOff>
      <xdr:row>3</xdr:row>
      <xdr:rowOff>170414</xdr:rowOff>
    </xdr:to>
    <xdr:pic>
      <xdr:nvPicPr>
        <xdr:cNvPr id="4" name="Imagen 3">
          <a:extLst>
            <a:ext uri="{FF2B5EF4-FFF2-40B4-BE49-F238E27FC236}">
              <a16:creationId xmlns:a16="http://schemas.microsoft.com/office/drawing/2014/main" id="{C915AE18-1B51-4363-9042-24DD95411E4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34965" y="91335"/>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ocs.supersalud.gov.co/Users/henry.lozano/AppData/Local/Microsoft/Windows/Temporary%20Internet%20Files/Content.Outlook/WBVJ2HCU/REV%20ULT%20%20ARMONIZACION%20DE%20INDICADORES%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SCAR~1.RO~\AppData\Local\Temp\notes5F2EEF\Users\MAYERL~1.BAL\AppData\Local\Temp\notes5F2EEF\Users\jorge.bustos\Downloads\institucio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oscar.rodriguez\Documents\Datos%20Oscar%20R\PAG%202015\Deleg.Superv.Instit\PAG%202015%20CONSOLIDADO%20SDSI%20-%20Dic%2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2016"/>
      <sheetName val="Piloto 105"/>
      <sheetName val="SUBFINANCIERA"/>
      <sheetName val="TALENTO HUMANO"/>
      <sheetName val="SUBADMINISTRATIVA"/>
      <sheetName val="OAJ"/>
      <sheetName val="METODOLOGIAS A. Y RIESGOS"/>
      <sheetName val="DEL. INSTITUCIONAL"/>
      <sheetName val="DEL. SUPV. RIESGOS"/>
      <sheetName val="MEDIDAS ESPECIALES "/>
      <sheetName val="JURISDICCIONAL"/>
      <sheetName val="DEL. PROTECCION "/>
      <sheetName val="COMUNICACIONES"/>
      <sheetName val="C.I. DISCIPLINARIO"/>
      <sheetName val="OTI"/>
      <sheetName val="OAP"/>
      <sheetName val="CONTROL INTERNO"/>
      <sheetName val="PROCESOS ADMITIVOS."/>
      <sheetName val="INDICADORES GENERALES"/>
      <sheetName val="RESULTADO ARMONIZACION"/>
      <sheetName val="TOTAL INDICADORES"/>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 2014"/>
      <sheetName val="Hoja3"/>
      <sheetName val="Hoja1"/>
      <sheetName val="Hoja2"/>
      <sheetName val="Listas"/>
      <sheetName val="PAG_2014"/>
      <sheetName val="BASE 2019"/>
      <sheetName val="NOT GRAF"/>
    </sheetNames>
    <sheetDataSet>
      <sheetData sheetId="0"/>
      <sheetData sheetId="1"/>
      <sheetData sheetId="2"/>
      <sheetData sheetId="3"/>
      <sheetData sheetId="4" refreshError="1"/>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 OAP"/>
      <sheetName val="PAG CONSOLIDADO"/>
      <sheetName val="PAG 2014 Proyecto riesgos"/>
      <sheetName val="PAG 2014"/>
      <sheetName val="Hoja2"/>
      <sheetName val="PROTECCION AL USUARI0-2014"/>
      <sheetName val="OFICINA ASESORA DE PLANEACIÓN"/>
      <sheetName val="OFICINA ASESORA JURÍDICA"/>
      <sheetName val="OFICINA DE CONTROL INTERNO"/>
      <sheetName val="OFICINA TECNOLOGIAS DE LA INFOR"/>
      <sheetName val="COMUNICACIONES"/>
      <sheetName val="CONTROL DISCIPLINARIO"/>
      <sheetName val="SECRETARIA GENERAL"/>
      <sheetName val="JURISDICCIONAL  Y  CONCILIACION"/>
      <sheetName val="MEDIDAS ESPECIALES"/>
      <sheetName val="OFICINA RIESGOS"/>
      <sheetName val="DELEGADA INSTITUCIONAL"/>
      <sheetName val="DELEGADA RIESGOS"/>
      <sheetName val="DELEGADA PROCESOS ADMINISTRATIV"/>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drawing" Target="../drawings/drawing99.xml"/><Relationship Id="rId1" Type="http://schemas.openxmlformats.org/officeDocument/2006/relationships/printerSettings" Target="../printerSettings/printerSettings100.bin"/><Relationship Id="rId4" Type="http://schemas.openxmlformats.org/officeDocument/2006/relationships/comments" Target="../comments84.xml"/></Relationships>
</file>

<file path=xl/worksheets/_rels/sheet101.xml.rels><?xml version="1.0" encoding="UTF-8" standalone="yes"?>
<Relationships xmlns="http://schemas.openxmlformats.org/package/2006/relationships"><Relationship Id="rId3" Type="http://schemas.openxmlformats.org/officeDocument/2006/relationships/vmlDrawing" Target="../drawings/vmlDrawing85.vml"/><Relationship Id="rId2" Type="http://schemas.openxmlformats.org/officeDocument/2006/relationships/drawing" Target="../drawings/drawing100.xml"/><Relationship Id="rId1" Type="http://schemas.openxmlformats.org/officeDocument/2006/relationships/printerSettings" Target="../printerSettings/printerSettings101.bin"/><Relationship Id="rId4" Type="http://schemas.openxmlformats.org/officeDocument/2006/relationships/comments" Target="../comments85.xml"/></Relationships>
</file>

<file path=xl/worksheets/_rels/sheet102.xml.rels><?xml version="1.0" encoding="UTF-8" standalone="yes"?>
<Relationships xmlns="http://schemas.openxmlformats.org/package/2006/relationships"><Relationship Id="rId3" Type="http://schemas.openxmlformats.org/officeDocument/2006/relationships/vmlDrawing" Target="../drawings/vmlDrawing86.vml"/><Relationship Id="rId2" Type="http://schemas.openxmlformats.org/officeDocument/2006/relationships/drawing" Target="../drawings/drawing101.xml"/><Relationship Id="rId1" Type="http://schemas.openxmlformats.org/officeDocument/2006/relationships/printerSettings" Target="../printerSettings/printerSettings102.bin"/><Relationship Id="rId4" Type="http://schemas.openxmlformats.org/officeDocument/2006/relationships/comments" Target="../comments86.xml"/></Relationships>
</file>

<file path=xl/worksheets/_rels/sheet103.xml.rels><?xml version="1.0" encoding="UTF-8" standalone="yes"?>
<Relationships xmlns="http://schemas.openxmlformats.org/package/2006/relationships"><Relationship Id="rId3" Type="http://schemas.openxmlformats.org/officeDocument/2006/relationships/vmlDrawing" Target="../drawings/vmlDrawing87.vml"/><Relationship Id="rId2" Type="http://schemas.openxmlformats.org/officeDocument/2006/relationships/drawing" Target="../drawings/drawing102.xml"/><Relationship Id="rId1" Type="http://schemas.openxmlformats.org/officeDocument/2006/relationships/printerSettings" Target="../printerSettings/printerSettings103.bin"/><Relationship Id="rId4" Type="http://schemas.openxmlformats.org/officeDocument/2006/relationships/comments" Target="../comments87.xml"/></Relationships>
</file>

<file path=xl/worksheets/_rels/sheet104.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drawing" Target="../drawings/drawing103.xml"/><Relationship Id="rId1" Type="http://schemas.openxmlformats.org/officeDocument/2006/relationships/printerSettings" Target="../printerSettings/printerSettings104.bin"/><Relationship Id="rId4" Type="http://schemas.openxmlformats.org/officeDocument/2006/relationships/comments" Target="../comments88.xml"/></Relationships>
</file>

<file path=xl/worksheets/_rels/sheet105.xml.rels><?xml version="1.0" encoding="UTF-8" standalone="yes"?>
<Relationships xmlns="http://schemas.openxmlformats.org/package/2006/relationships"><Relationship Id="rId3" Type="http://schemas.openxmlformats.org/officeDocument/2006/relationships/vmlDrawing" Target="../drawings/vmlDrawing89.vml"/><Relationship Id="rId2" Type="http://schemas.openxmlformats.org/officeDocument/2006/relationships/drawing" Target="../drawings/drawing104.xml"/><Relationship Id="rId1" Type="http://schemas.openxmlformats.org/officeDocument/2006/relationships/printerSettings" Target="../printerSettings/printerSettings105.bin"/><Relationship Id="rId4" Type="http://schemas.openxmlformats.org/officeDocument/2006/relationships/comments" Target="../comments89.xml"/></Relationships>
</file>

<file path=xl/worksheets/_rels/sheet106.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drawing" Target="../drawings/drawing105.xml"/><Relationship Id="rId1" Type="http://schemas.openxmlformats.org/officeDocument/2006/relationships/printerSettings" Target="../printerSettings/printerSettings106.bin"/><Relationship Id="rId4" Type="http://schemas.openxmlformats.org/officeDocument/2006/relationships/comments" Target="../comments90.xml"/></Relationships>
</file>

<file path=xl/worksheets/_rels/sheet107.xml.rels><?xml version="1.0" encoding="UTF-8" standalone="yes"?>
<Relationships xmlns="http://schemas.openxmlformats.org/package/2006/relationships"><Relationship Id="rId3" Type="http://schemas.openxmlformats.org/officeDocument/2006/relationships/vmlDrawing" Target="../drawings/vmlDrawing91.vml"/><Relationship Id="rId2" Type="http://schemas.openxmlformats.org/officeDocument/2006/relationships/drawing" Target="../drawings/drawing106.xml"/><Relationship Id="rId1" Type="http://schemas.openxmlformats.org/officeDocument/2006/relationships/printerSettings" Target="../printerSettings/printerSettings107.bin"/><Relationship Id="rId4" Type="http://schemas.openxmlformats.org/officeDocument/2006/relationships/comments" Target="../comments91.xml"/></Relationships>
</file>

<file path=xl/worksheets/_rels/sheet108.xml.rels><?xml version="1.0" encoding="UTF-8" standalone="yes"?>
<Relationships xmlns="http://schemas.openxmlformats.org/package/2006/relationships"><Relationship Id="rId3" Type="http://schemas.openxmlformats.org/officeDocument/2006/relationships/vmlDrawing" Target="../drawings/vmlDrawing92.vml"/><Relationship Id="rId2" Type="http://schemas.openxmlformats.org/officeDocument/2006/relationships/drawing" Target="../drawings/drawing107.xml"/><Relationship Id="rId1" Type="http://schemas.openxmlformats.org/officeDocument/2006/relationships/printerSettings" Target="../printerSettings/printerSettings108.bin"/><Relationship Id="rId4" Type="http://schemas.openxmlformats.org/officeDocument/2006/relationships/comments" Target="../comments92.xml"/></Relationships>
</file>

<file path=xl/worksheets/_rels/sheet109.xml.rels><?xml version="1.0" encoding="UTF-8" standalone="yes"?>
<Relationships xmlns="http://schemas.openxmlformats.org/package/2006/relationships"><Relationship Id="rId3" Type="http://schemas.openxmlformats.org/officeDocument/2006/relationships/vmlDrawing" Target="../drawings/vmlDrawing93.vml"/><Relationship Id="rId2" Type="http://schemas.openxmlformats.org/officeDocument/2006/relationships/drawing" Target="../drawings/drawing108.xml"/><Relationship Id="rId1" Type="http://schemas.openxmlformats.org/officeDocument/2006/relationships/printerSettings" Target="../printerSettings/printerSettings109.bin"/><Relationship Id="rId4" Type="http://schemas.openxmlformats.org/officeDocument/2006/relationships/comments" Target="../comments9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3" Type="http://schemas.openxmlformats.org/officeDocument/2006/relationships/vmlDrawing" Target="../drawings/vmlDrawing94.vml"/><Relationship Id="rId2" Type="http://schemas.openxmlformats.org/officeDocument/2006/relationships/drawing" Target="../drawings/drawing109.xml"/><Relationship Id="rId1" Type="http://schemas.openxmlformats.org/officeDocument/2006/relationships/printerSettings" Target="../printerSettings/printerSettings110.bin"/><Relationship Id="rId4" Type="http://schemas.openxmlformats.org/officeDocument/2006/relationships/comments" Target="../comments94.xml"/></Relationships>
</file>

<file path=xl/worksheets/_rels/sheet111.xml.rels><?xml version="1.0" encoding="UTF-8" standalone="yes"?>
<Relationships xmlns="http://schemas.openxmlformats.org/package/2006/relationships"><Relationship Id="rId3" Type="http://schemas.openxmlformats.org/officeDocument/2006/relationships/vmlDrawing" Target="../drawings/vmlDrawing95.vml"/><Relationship Id="rId2" Type="http://schemas.openxmlformats.org/officeDocument/2006/relationships/drawing" Target="../drawings/drawing110.xml"/><Relationship Id="rId1" Type="http://schemas.openxmlformats.org/officeDocument/2006/relationships/printerSettings" Target="../printerSettings/printerSettings111.bin"/><Relationship Id="rId4" Type="http://schemas.openxmlformats.org/officeDocument/2006/relationships/comments" Target="../comments95.xml"/></Relationships>
</file>

<file path=xl/worksheets/_rels/sheet112.xml.rels><?xml version="1.0" encoding="UTF-8" standalone="yes"?>
<Relationships xmlns="http://schemas.openxmlformats.org/package/2006/relationships"><Relationship Id="rId3" Type="http://schemas.openxmlformats.org/officeDocument/2006/relationships/vmlDrawing" Target="../drawings/vmlDrawing96.vml"/><Relationship Id="rId2" Type="http://schemas.openxmlformats.org/officeDocument/2006/relationships/drawing" Target="../drawings/drawing111.xml"/><Relationship Id="rId1" Type="http://schemas.openxmlformats.org/officeDocument/2006/relationships/printerSettings" Target="../printerSettings/printerSettings112.bin"/><Relationship Id="rId4" Type="http://schemas.openxmlformats.org/officeDocument/2006/relationships/comments" Target="../comments96.xml"/></Relationships>
</file>

<file path=xl/worksheets/_rels/sheet113.xml.rels><?xml version="1.0" encoding="UTF-8" standalone="yes"?>
<Relationships xmlns="http://schemas.openxmlformats.org/package/2006/relationships"><Relationship Id="rId3" Type="http://schemas.openxmlformats.org/officeDocument/2006/relationships/vmlDrawing" Target="../drawings/vmlDrawing97.vml"/><Relationship Id="rId2" Type="http://schemas.openxmlformats.org/officeDocument/2006/relationships/drawing" Target="../drawings/drawing112.xml"/><Relationship Id="rId1" Type="http://schemas.openxmlformats.org/officeDocument/2006/relationships/printerSettings" Target="../printerSettings/printerSettings113.bin"/><Relationship Id="rId4" Type="http://schemas.openxmlformats.org/officeDocument/2006/relationships/comments" Target="../comments97.xml"/></Relationships>
</file>

<file path=xl/worksheets/_rels/sheet114.xml.rels><?xml version="1.0" encoding="UTF-8" standalone="yes"?>
<Relationships xmlns="http://schemas.openxmlformats.org/package/2006/relationships"><Relationship Id="rId3" Type="http://schemas.openxmlformats.org/officeDocument/2006/relationships/vmlDrawing" Target="../drawings/vmlDrawing98.vml"/><Relationship Id="rId2" Type="http://schemas.openxmlformats.org/officeDocument/2006/relationships/drawing" Target="../drawings/drawing113.xml"/><Relationship Id="rId1" Type="http://schemas.openxmlformats.org/officeDocument/2006/relationships/printerSettings" Target="../printerSettings/printerSettings114.bin"/><Relationship Id="rId4" Type="http://schemas.openxmlformats.org/officeDocument/2006/relationships/comments" Target="../comments98.xml"/></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99.vml"/><Relationship Id="rId2" Type="http://schemas.openxmlformats.org/officeDocument/2006/relationships/drawing" Target="../drawings/drawing114.xml"/><Relationship Id="rId1" Type="http://schemas.openxmlformats.org/officeDocument/2006/relationships/printerSettings" Target="../printerSettings/printerSettings115.bin"/><Relationship Id="rId4" Type="http://schemas.openxmlformats.org/officeDocument/2006/relationships/comments" Target="../comments99.xml"/></Relationships>
</file>

<file path=xl/worksheets/_rels/sheet116.xml.rels><?xml version="1.0" encoding="UTF-8" standalone="yes"?>
<Relationships xmlns="http://schemas.openxmlformats.org/package/2006/relationships"><Relationship Id="rId3" Type="http://schemas.openxmlformats.org/officeDocument/2006/relationships/vmlDrawing" Target="../drawings/vmlDrawing100.vml"/><Relationship Id="rId2" Type="http://schemas.openxmlformats.org/officeDocument/2006/relationships/drawing" Target="../drawings/drawing115.xml"/><Relationship Id="rId1" Type="http://schemas.openxmlformats.org/officeDocument/2006/relationships/printerSettings" Target="../printerSettings/printerSettings116.bin"/><Relationship Id="rId4" Type="http://schemas.openxmlformats.org/officeDocument/2006/relationships/comments" Target="../comments100.xml"/></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101.vml"/><Relationship Id="rId2" Type="http://schemas.openxmlformats.org/officeDocument/2006/relationships/drawing" Target="../drawings/drawing116.xml"/><Relationship Id="rId1" Type="http://schemas.openxmlformats.org/officeDocument/2006/relationships/printerSettings" Target="../printerSettings/printerSettings117.bin"/><Relationship Id="rId4" Type="http://schemas.openxmlformats.org/officeDocument/2006/relationships/comments" Target="../comments101.xml"/></Relationships>
</file>

<file path=xl/worksheets/_rels/sheet118.xml.rels><?xml version="1.0" encoding="UTF-8" standalone="yes"?>
<Relationships xmlns="http://schemas.openxmlformats.org/package/2006/relationships"><Relationship Id="rId3" Type="http://schemas.openxmlformats.org/officeDocument/2006/relationships/vmlDrawing" Target="../drawings/vmlDrawing102.vml"/><Relationship Id="rId2" Type="http://schemas.openxmlformats.org/officeDocument/2006/relationships/drawing" Target="../drawings/drawing117.xml"/><Relationship Id="rId1" Type="http://schemas.openxmlformats.org/officeDocument/2006/relationships/printerSettings" Target="../printerSettings/printerSettings118.bin"/><Relationship Id="rId4" Type="http://schemas.openxmlformats.org/officeDocument/2006/relationships/comments" Target="../comments102.xml"/></Relationships>
</file>

<file path=xl/worksheets/_rels/sheet119.xml.rels><?xml version="1.0" encoding="UTF-8" standalone="yes"?>
<Relationships xmlns="http://schemas.openxmlformats.org/package/2006/relationships"><Relationship Id="rId3" Type="http://schemas.openxmlformats.org/officeDocument/2006/relationships/vmlDrawing" Target="../drawings/vmlDrawing103.vml"/><Relationship Id="rId2" Type="http://schemas.openxmlformats.org/officeDocument/2006/relationships/drawing" Target="../drawings/drawing118.xml"/><Relationship Id="rId1" Type="http://schemas.openxmlformats.org/officeDocument/2006/relationships/printerSettings" Target="../printerSettings/printerSettings119.bin"/><Relationship Id="rId4" Type="http://schemas.openxmlformats.org/officeDocument/2006/relationships/comments" Target="../comments10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3" Type="http://schemas.openxmlformats.org/officeDocument/2006/relationships/vmlDrawing" Target="../drawings/vmlDrawing104.vml"/><Relationship Id="rId2" Type="http://schemas.openxmlformats.org/officeDocument/2006/relationships/drawing" Target="../drawings/drawing119.xml"/><Relationship Id="rId1" Type="http://schemas.openxmlformats.org/officeDocument/2006/relationships/printerSettings" Target="../printerSettings/printerSettings120.bin"/><Relationship Id="rId4" Type="http://schemas.openxmlformats.org/officeDocument/2006/relationships/comments" Target="../comments104.xml"/></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105.vml"/><Relationship Id="rId2" Type="http://schemas.openxmlformats.org/officeDocument/2006/relationships/drawing" Target="../drawings/drawing120.xml"/><Relationship Id="rId1" Type="http://schemas.openxmlformats.org/officeDocument/2006/relationships/printerSettings" Target="../printerSettings/printerSettings121.bin"/><Relationship Id="rId4" Type="http://schemas.openxmlformats.org/officeDocument/2006/relationships/comments" Target="../comments105.xml"/></Relationships>
</file>

<file path=xl/worksheets/_rels/sheet122.xml.rels><?xml version="1.0" encoding="UTF-8" standalone="yes"?>
<Relationships xmlns="http://schemas.openxmlformats.org/package/2006/relationships"><Relationship Id="rId3" Type="http://schemas.openxmlformats.org/officeDocument/2006/relationships/vmlDrawing" Target="../drawings/vmlDrawing106.vml"/><Relationship Id="rId2" Type="http://schemas.openxmlformats.org/officeDocument/2006/relationships/drawing" Target="../drawings/drawing121.xml"/><Relationship Id="rId1" Type="http://schemas.openxmlformats.org/officeDocument/2006/relationships/printerSettings" Target="../printerSettings/printerSettings122.bin"/><Relationship Id="rId4" Type="http://schemas.openxmlformats.org/officeDocument/2006/relationships/comments" Target="../comments106.xml"/></Relationships>
</file>

<file path=xl/worksheets/_rels/sheet123.xml.rels><?xml version="1.0" encoding="UTF-8" standalone="yes"?>
<Relationships xmlns="http://schemas.openxmlformats.org/package/2006/relationships"><Relationship Id="rId3" Type="http://schemas.openxmlformats.org/officeDocument/2006/relationships/vmlDrawing" Target="../drawings/vmlDrawing107.vml"/><Relationship Id="rId2" Type="http://schemas.openxmlformats.org/officeDocument/2006/relationships/drawing" Target="../drawings/drawing122.xml"/><Relationship Id="rId1" Type="http://schemas.openxmlformats.org/officeDocument/2006/relationships/printerSettings" Target="../printerSettings/printerSettings123.bin"/><Relationship Id="rId4" Type="http://schemas.openxmlformats.org/officeDocument/2006/relationships/comments" Target="../comments107.xml"/></Relationships>
</file>

<file path=xl/worksheets/_rels/sheet124.xml.rels><?xml version="1.0" encoding="UTF-8" standalone="yes"?>
<Relationships xmlns="http://schemas.openxmlformats.org/package/2006/relationships"><Relationship Id="rId3" Type="http://schemas.openxmlformats.org/officeDocument/2006/relationships/vmlDrawing" Target="../drawings/vmlDrawing108.vml"/><Relationship Id="rId2" Type="http://schemas.openxmlformats.org/officeDocument/2006/relationships/drawing" Target="../drawings/drawing123.xml"/><Relationship Id="rId1" Type="http://schemas.openxmlformats.org/officeDocument/2006/relationships/printerSettings" Target="../printerSettings/printerSettings124.bin"/><Relationship Id="rId4" Type="http://schemas.openxmlformats.org/officeDocument/2006/relationships/comments" Target="../comments108.xml"/></Relationships>
</file>

<file path=xl/worksheets/_rels/sheet125.xml.rels><?xml version="1.0" encoding="UTF-8" standalone="yes"?>
<Relationships xmlns="http://schemas.openxmlformats.org/package/2006/relationships"><Relationship Id="rId3" Type="http://schemas.openxmlformats.org/officeDocument/2006/relationships/vmlDrawing" Target="../drawings/vmlDrawing109.vml"/><Relationship Id="rId2" Type="http://schemas.openxmlformats.org/officeDocument/2006/relationships/drawing" Target="../drawings/drawing124.xml"/><Relationship Id="rId1" Type="http://schemas.openxmlformats.org/officeDocument/2006/relationships/printerSettings" Target="../printerSettings/printerSettings125.bin"/><Relationship Id="rId4" Type="http://schemas.openxmlformats.org/officeDocument/2006/relationships/comments" Target="../comments109.xml"/></Relationships>
</file>

<file path=xl/worksheets/_rels/sheet126.xml.rels><?xml version="1.0" encoding="UTF-8" standalone="yes"?>
<Relationships xmlns="http://schemas.openxmlformats.org/package/2006/relationships"><Relationship Id="rId3" Type="http://schemas.openxmlformats.org/officeDocument/2006/relationships/vmlDrawing" Target="../drawings/vmlDrawing110.vml"/><Relationship Id="rId2" Type="http://schemas.openxmlformats.org/officeDocument/2006/relationships/drawing" Target="../drawings/drawing125.xml"/><Relationship Id="rId1" Type="http://schemas.openxmlformats.org/officeDocument/2006/relationships/printerSettings" Target="../printerSettings/printerSettings126.bin"/><Relationship Id="rId4" Type="http://schemas.openxmlformats.org/officeDocument/2006/relationships/comments" Target="../comments110.xml"/></Relationships>
</file>

<file path=xl/worksheets/_rels/sheet127.xml.rels><?xml version="1.0" encoding="UTF-8" standalone="yes"?>
<Relationships xmlns="http://schemas.openxmlformats.org/package/2006/relationships"><Relationship Id="rId3" Type="http://schemas.openxmlformats.org/officeDocument/2006/relationships/vmlDrawing" Target="../drawings/vmlDrawing111.vml"/><Relationship Id="rId2" Type="http://schemas.openxmlformats.org/officeDocument/2006/relationships/drawing" Target="../drawings/drawing126.xml"/><Relationship Id="rId1" Type="http://schemas.openxmlformats.org/officeDocument/2006/relationships/printerSettings" Target="../printerSettings/printerSettings127.bin"/><Relationship Id="rId4" Type="http://schemas.openxmlformats.org/officeDocument/2006/relationships/comments" Target="../comments111.xml"/></Relationships>
</file>

<file path=xl/worksheets/_rels/sheet128.xml.rels><?xml version="1.0" encoding="UTF-8" standalone="yes"?>
<Relationships xmlns="http://schemas.openxmlformats.org/package/2006/relationships"><Relationship Id="rId3" Type="http://schemas.openxmlformats.org/officeDocument/2006/relationships/vmlDrawing" Target="../drawings/vmlDrawing112.vml"/><Relationship Id="rId2" Type="http://schemas.openxmlformats.org/officeDocument/2006/relationships/drawing" Target="../drawings/drawing127.xml"/><Relationship Id="rId1" Type="http://schemas.openxmlformats.org/officeDocument/2006/relationships/printerSettings" Target="../printerSettings/printerSettings128.bin"/><Relationship Id="rId4" Type="http://schemas.openxmlformats.org/officeDocument/2006/relationships/comments" Target="../comments112.xml"/></Relationships>
</file>

<file path=xl/worksheets/_rels/sheet129.xml.rels><?xml version="1.0" encoding="UTF-8" standalone="yes"?>
<Relationships xmlns="http://schemas.openxmlformats.org/package/2006/relationships"><Relationship Id="rId3" Type="http://schemas.openxmlformats.org/officeDocument/2006/relationships/vmlDrawing" Target="../drawings/vmlDrawing113.vml"/><Relationship Id="rId2" Type="http://schemas.openxmlformats.org/officeDocument/2006/relationships/drawing" Target="../drawings/drawing128.xml"/><Relationship Id="rId1" Type="http://schemas.openxmlformats.org/officeDocument/2006/relationships/printerSettings" Target="../printerSettings/printerSettings129.bin"/><Relationship Id="rId4" Type="http://schemas.openxmlformats.org/officeDocument/2006/relationships/comments" Target="../comments11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3" Type="http://schemas.openxmlformats.org/officeDocument/2006/relationships/vmlDrawing" Target="../drawings/vmlDrawing114.vml"/><Relationship Id="rId2" Type="http://schemas.openxmlformats.org/officeDocument/2006/relationships/drawing" Target="../drawings/drawing129.xml"/><Relationship Id="rId1" Type="http://schemas.openxmlformats.org/officeDocument/2006/relationships/printerSettings" Target="../printerSettings/printerSettings130.bin"/><Relationship Id="rId4" Type="http://schemas.openxmlformats.org/officeDocument/2006/relationships/comments" Target="../comments114.xml"/></Relationships>
</file>

<file path=xl/worksheets/_rels/sheet131.xml.rels><?xml version="1.0" encoding="UTF-8" standalone="yes"?>
<Relationships xmlns="http://schemas.openxmlformats.org/package/2006/relationships"><Relationship Id="rId3" Type="http://schemas.openxmlformats.org/officeDocument/2006/relationships/vmlDrawing" Target="../drawings/vmlDrawing115.vml"/><Relationship Id="rId2" Type="http://schemas.openxmlformats.org/officeDocument/2006/relationships/drawing" Target="../drawings/drawing130.xml"/><Relationship Id="rId1" Type="http://schemas.openxmlformats.org/officeDocument/2006/relationships/printerSettings" Target="../printerSettings/printerSettings131.bin"/><Relationship Id="rId4" Type="http://schemas.openxmlformats.org/officeDocument/2006/relationships/comments" Target="../comments115.xml"/></Relationships>
</file>

<file path=xl/worksheets/_rels/sheet132.xml.rels><?xml version="1.0" encoding="UTF-8" standalone="yes"?>
<Relationships xmlns="http://schemas.openxmlformats.org/package/2006/relationships"><Relationship Id="rId3" Type="http://schemas.openxmlformats.org/officeDocument/2006/relationships/vmlDrawing" Target="../drawings/vmlDrawing116.vml"/><Relationship Id="rId2" Type="http://schemas.openxmlformats.org/officeDocument/2006/relationships/drawing" Target="../drawings/drawing131.xml"/><Relationship Id="rId1" Type="http://schemas.openxmlformats.org/officeDocument/2006/relationships/printerSettings" Target="../printerSettings/printerSettings132.bin"/><Relationship Id="rId4" Type="http://schemas.openxmlformats.org/officeDocument/2006/relationships/comments" Target="../comments116.xml"/></Relationships>
</file>

<file path=xl/worksheets/_rels/sheet133.xml.rels><?xml version="1.0" encoding="UTF-8" standalone="yes"?>
<Relationships xmlns="http://schemas.openxmlformats.org/package/2006/relationships"><Relationship Id="rId3" Type="http://schemas.openxmlformats.org/officeDocument/2006/relationships/vmlDrawing" Target="../drawings/vmlDrawing117.vml"/><Relationship Id="rId2" Type="http://schemas.openxmlformats.org/officeDocument/2006/relationships/drawing" Target="../drawings/drawing132.xml"/><Relationship Id="rId1" Type="http://schemas.openxmlformats.org/officeDocument/2006/relationships/printerSettings" Target="../printerSettings/printerSettings133.bin"/><Relationship Id="rId4" Type="http://schemas.openxmlformats.org/officeDocument/2006/relationships/comments" Target="../comments117.xml"/></Relationships>
</file>

<file path=xl/worksheets/_rels/sheet134.xml.rels><?xml version="1.0" encoding="UTF-8" standalone="yes"?>
<Relationships xmlns="http://schemas.openxmlformats.org/package/2006/relationships"><Relationship Id="rId3" Type="http://schemas.openxmlformats.org/officeDocument/2006/relationships/vmlDrawing" Target="../drawings/vmlDrawing118.vml"/><Relationship Id="rId2" Type="http://schemas.openxmlformats.org/officeDocument/2006/relationships/drawing" Target="../drawings/drawing133.xml"/><Relationship Id="rId1" Type="http://schemas.openxmlformats.org/officeDocument/2006/relationships/printerSettings" Target="../printerSettings/printerSettings134.bin"/><Relationship Id="rId4" Type="http://schemas.openxmlformats.org/officeDocument/2006/relationships/comments" Target="../comments118.xml"/></Relationships>
</file>

<file path=xl/worksheets/_rels/sheet135.xml.rels><?xml version="1.0" encoding="UTF-8" standalone="yes"?>
<Relationships xmlns="http://schemas.openxmlformats.org/package/2006/relationships"><Relationship Id="rId3" Type="http://schemas.openxmlformats.org/officeDocument/2006/relationships/vmlDrawing" Target="../drawings/vmlDrawing119.vml"/><Relationship Id="rId2" Type="http://schemas.openxmlformats.org/officeDocument/2006/relationships/drawing" Target="../drawings/drawing134.xml"/><Relationship Id="rId1" Type="http://schemas.openxmlformats.org/officeDocument/2006/relationships/printerSettings" Target="../printerSettings/printerSettings135.bin"/><Relationship Id="rId4" Type="http://schemas.openxmlformats.org/officeDocument/2006/relationships/comments" Target="../comments119.xml"/></Relationships>
</file>

<file path=xl/worksheets/_rels/sheet136.xml.rels><?xml version="1.0" encoding="UTF-8" standalone="yes"?>
<Relationships xmlns="http://schemas.openxmlformats.org/package/2006/relationships"><Relationship Id="rId3" Type="http://schemas.openxmlformats.org/officeDocument/2006/relationships/vmlDrawing" Target="../drawings/vmlDrawing120.vml"/><Relationship Id="rId2" Type="http://schemas.openxmlformats.org/officeDocument/2006/relationships/drawing" Target="../drawings/drawing135.xml"/><Relationship Id="rId1" Type="http://schemas.openxmlformats.org/officeDocument/2006/relationships/printerSettings" Target="../printerSettings/printerSettings136.bin"/><Relationship Id="rId4" Type="http://schemas.openxmlformats.org/officeDocument/2006/relationships/comments" Target="../comments120.xml"/></Relationships>
</file>

<file path=xl/worksheets/_rels/sheet137.xml.rels><?xml version="1.0" encoding="UTF-8" standalone="yes"?>
<Relationships xmlns="http://schemas.openxmlformats.org/package/2006/relationships"><Relationship Id="rId3" Type="http://schemas.openxmlformats.org/officeDocument/2006/relationships/vmlDrawing" Target="../drawings/vmlDrawing121.vml"/><Relationship Id="rId2" Type="http://schemas.openxmlformats.org/officeDocument/2006/relationships/drawing" Target="../drawings/drawing136.xml"/><Relationship Id="rId1" Type="http://schemas.openxmlformats.org/officeDocument/2006/relationships/printerSettings" Target="../printerSettings/printerSettings137.bin"/><Relationship Id="rId4" Type="http://schemas.openxmlformats.org/officeDocument/2006/relationships/comments" Target="../comments121.xml"/></Relationships>
</file>

<file path=xl/worksheets/_rels/sheet138.xml.rels><?xml version="1.0" encoding="UTF-8" standalone="yes"?>
<Relationships xmlns="http://schemas.openxmlformats.org/package/2006/relationships"><Relationship Id="rId3" Type="http://schemas.openxmlformats.org/officeDocument/2006/relationships/vmlDrawing" Target="../drawings/vmlDrawing122.vml"/><Relationship Id="rId2" Type="http://schemas.openxmlformats.org/officeDocument/2006/relationships/drawing" Target="../drawings/drawing137.xml"/><Relationship Id="rId1" Type="http://schemas.openxmlformats.org/officeDocument/2006/relationships/printerSettings" Target="../printerSettings/printerSettings138.bin"/><Relationship Id="rId4" Type="http://schemas.openxmlformats.org/officeDocument/2006/relationships/comments" Target="../comments122.xml"/></Relationships>
</file>

<file path=xl/worksheets/_rels/sheet139.xml.rels><?xml version="1.0" encoding="UTF-8" standalone="yes"?>
<Relationships xmlns="http://schemas.openxmlformats.org/package/2006/relationships"><Relationship Id="rId3" Type="http://schemas.openxmlformats.org/officeDocument/2006/relationships/vmlDrawing" Target="../drawings/vmlDrawing123.vml"/><Relationship Id="rId2" Type="http://schemas.openxmlformats.org/officeDocument/2006/relationships/drawing" Target="../drawings/drawing138.xml"/><Relationship Id="rId1" Type="http://schemas.openxmlformats.org/officeDocument/2006/relationships/printerSettings" Target="../printerSettings/printerSettings139.bin"/><Relationship Id="rId4" Type="http://schemas.openxmlformats.org/officeDocument/2006/relationships/comments" Target="../comments12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3" Type="http://schemas.openxmlformats.org/officeDocument/2006/relationships/vmlDrawing" Target="../drawings/vmlDrawing124.vml"/><Relationship Id="rId2" Type="http://schemas.openxmlformats.org/officeDocument/2006/relationships/drawing" Target="../drawings/drawing139.xml"/><Relationship Id="rId1" Type="http://schemas.openxmlformats.org/officeDocument/2006/relationships/printerSettings" Target="../printerSettings/printerSettings140.bin"/><Relationship Id="rId4" Type="http://schemas.openxmlformats.org/officeDocument/2006/relationships/comments" Target="../comments124.xml"/></Relationships>
</file>

<file path=xl/worksheets/_rels/sheet141.xml.rels><?xml version="1.0" encoding="UTF-8" standalone="yes"?>
<Relationships xmlns="http://schemas.openxmlformats.org/package/2006/relationships"><Relationship Id="rId3" Type="http://schemas.openxmlformats.org/officeDocument/2006/relationships/vmlDrawing" Target="../drawings/vmlDrawing125.vml"/><Relationship Id="rId2" Type="http://schemas.openxmlformats.org/officeDocument/2006/relationships/drawing" Target="../drawings/drawing140.xml"/><Relationship Id="rId1" Type="http://schemas.openxmlformats.org/officeDocument/2006/relationships/printerSettings" Target="../printerSettings/printerSettings141.bin"/><Relationship Id="rId4" Type="http://schemas.openxmlformats.org/officeDocument/2006/relationships/comments" Target="../comments125.xml"/></Relationships>
</file>

<file path=xl/worksheets/_rels/sheet142.xml.rels><?xml version="1.0" encoding="UTF-8" standalone="yes"?>
<Relationships xmlns="http://schemas.openxmlformats.org/package/2006/relationships"><Relationship Id="rId3" Type="http://schemas.openxmlformats.org/officeDocument/2006/relationships/vmlDrawing" Target="../drawings/vmlDrawing126.vml"/><Relationship Id="rId2" Type="http://schemas.openxmlformats.org/officeDocument/2006/relationships/drawing" Target="../drawings/drawing141.xml"/><Relationship Id="rId1" Type="http://schemas.openxmlformats.org/officeDocument/2006/relationships/printerSettings" Target="../printerSettings/printerSettings142.bin"/><Relationship Id="rId4" Type="http://schemas.openxmlformats.org/officeDocument/2006/relationships/comments" Target="../comments126.xml"/></Relationships>
</file>

<file path=xl/worksheets/_rels/sheet143.xml.rels><?xml version="1.0" encoding="UTF-8" standalone="yes"?>
<Relationships xmlns="http://schemas.openxmlformats.org/package/2006/relationships"><Relationship Id="rId3" Type="http://schemas.openxmlformats.org/officeDocument/2006/relationships/vmlDrawing" Target="../drawings/vmlDrawing127.vml"/><Relationship Id="rId2" Type="http://schemas.openxmlformats.org/officeDocument/2006/relationships/drawing" Target="../drawings/drawing142.xml"/><Relationship Id="rId1" Type="http://schemas.openxmlformats.org/officeDocument/2006/relationships/printerSettings" Target="../printerSettings/printerSettings143.bin"/><Relationship Id="rId4" Type="http://schemas.openxmlformats.org/officeDocument/2006/relationships/comments" Target="../comments127.xml"/></Relationships>
</file>

<file path=xl/worksheets/_rels/sheet144.xml.rels><?xml version="1.0" encoding="UTF-8" standalone="yes"?>
<Relationships xmlns="http://schemas.openxmlformats.org/package/2006/relationships"><Relationship Id="rId3" Type="http://schemas.openxmlformats.org/officeDocument/2006/relationships/vmlDrawing" Target="../drawings/vmlDrawing128.vml"/><Relationship Id="rId2" Type="http://schemas.openxmlformats.org/officeDocument/2006/relationships/drawing" Target="../drawings/drawing143.xml"/><Relationship Id="rId1" Type="http://schemas.openxmlformats.org/officeDocument/2006/relationships/printerSettings" Target="../printerSettings/printerSettings144.bin"/><Relationship Id="rId4" Type="http://schemas.openxmlformats.org/officeDocument/2006/relationships/comments" Target="../comments128.xml"/></Relationships>
</file>

<file path=xl/worksheets/_rels/sheet145.xml.rels><?xml version="1.0" encoding="UTF-8" standalone="yes"?>
<Relationships xmlns="http://schemas.openxmlformats.org/package/2006/relationships"><Relationship Id="rId3" Type="http://schemas.openxmlformats.org/officeDocument/2006/relationships/vmlDrawing" Target="../drawings/vmlDrawing129.vml"/><Relationship Id="rId2" Type="http://schemas.openxmlformats.org/officeDocument/2006/relationships/drawing" Target="../drawings/drawing144.xml"/><Relationship Id="rId1" Type="http://schemas.openxmlformats.org/officeDocument/2006/relationships/printerSettings" Target="../printerSettings/printerSettings145.bin"/><Relationship Id="rId4" Type="http://schemas.openxmlformats.org/officeDocument/2006/relationships/comments" Target="../comments129.xml"/></Relationships>
</file>

<file path=xl/worksheets/_rels/sheet146.xml.rels><?xml version="1.0" encoding="UTF-8" standalone="yes"?>
<Relationships xmlns="http://schemas.openxmlformats.org/package/2006/relationships"><Relationship Id="rId3" Type="http://schemas.openxmlformats.org/officeDocument/2006/relationships/vmlDrawing" Target="../drawings/vmlDrawing130.vml"/><Relationship Id="rId2" Type="http://schemas.openxmlformats.org/officeDocument/2006/relationships/drawing" Target="../drawings/drawing145.xml"/><Relationship Id="rId1" Type="http://schemas.openxmlformats.org/officeDocument/2006/relationships/printerSettings" Target="../printerSettings/printerSettings146.bin"/><Relationship Id="rId4" Type="http://schemas.openxmlformats.org/officeDocument/2006/relationships/comments" Target="../comments130.xml"/></Relationships>
</file>

<file path=xl/worksheets/_rels/sheet147.xml.rels><?xml version="1.0" encoding="UTF-8" standalone="yes"?>
<Relationships xmlns="http://schemas.openxmlformats.org/package/2006/relationships"><Relationship Id="rId3" Type="http://schemas.openxmlformats.org/officeDocument/2006/relationships/vmlDrawing" Target="../drawings/vmlDrawing131.vml"/><Relationship Id="rId2" Type="http://schemas.openxmlformats.org/officeDocument/2006/relationships/drawing" Target="../drawings/drawing146.xml"/><Relationship Id="rId1" Type="http://schemas.openxmlformats.org/officeDocument/2006/relationships/printerSettings" Target="../printerSettings/printerSettings147.bin"/><Relationship Id="rId4" Type="http://schemas.openxmlformats.org/officeDocument/2006/relationships/comments" Target="../comments131.xml"/></Relationships>
</file>

<file path=xl/worksheets/_rels/sheet148.xml.rels><?xml version="1.0" encoding="UTF-8" standalone="yes"?>
<Relationships xmlns="http://schemas.openxmlformats.org/package/2006/relationships"><Relationship Id="rId3" Type="http://schemas.openxmlformats.org/officeDocument/2006/relationships/vmlDrawing" Target="../drawings/vmlDrawing132.vml"/><Relationship Id="rId2" Type="http://schemas.openxmlformats.org/officeDocument/2006/relationships/drawing" Target="../drawings/drawing147.xml"/><Relationship Id="rId1" Type="http://schemas.openxmlformats.org/officeDocument/2006/relationships/printerSettings" Target="../printerSettings/printerSettings148.bin"/><Relationship Id="rId4" Type="http://schemas.openxmlformats.org/officeDocument/2006/relationships/comments" Target="../comments132.xml"/></Relationships>
</file>

<file path=xl/worksheets/_rels/sheet149.xml.rels><?xml version="1.0" encoding="UTF-8" standalone="yes"?>
<Relationships xmlns="http://schemas.openxmlformats.org/package/2006/relationships"><Relationship Id="rId3" Type="http://schemas.openxmlformats.org/officeDocument/2006/relationships/vmlDrawing" Target="../drawings/vmlDrawing133.vml"/><Relationship Id="rId2" Type="http://schemas.openxmlformats.org/officeDocument/2006/relationships/drawing" Target="../drawings/drawing148.xml"/><Relationship Id="rId1" Type="http://schemas.openxmlformats.org/officeDocument/2006/relationships/printerSettings" Target="../printerSettings/printerSettings149.bin"/><Relationship Id="rId4" Type="http://schemas.openxmlformats.org/officeDocument/2006/relationships/comments" Target="../comments13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3" Type="http://schemas.openxmlformats.org/officeDocument/2006/relationships/vmlDrawing" Target="../drawings/vmlDrawing134.vml"/><Relationship Id="rId2" Type="http://schemas.openxmlformats.org/officeDocument/2006/relationships/drawing" Target="../drawings/drawing149.xml"/><Relationship Id="rId1" Type="http://schemas.openxmlformats.org/officeDocument/2006/relationships/printerSettings" Target="../printerSettings/printerSettings150.bin"/><Relationship Id="rId4" Type="http://schemas.openxmlformats.org/officeDocument/2006/relationships/comments" Target="../comments134.xml"/></Relationships>
</file>

<file path=xl/worksheets/_rels/sheet151.xml.rels><?xml version="1.0" encoding="UTF-8" standalone="yes"?>
<Relationships xmlns="http://schemas.openxmlformats.org/package/2006/relationships"><Relationship Id="rId3" Type="http://schemas.openxmlformats.org/officeDocument/2006/relationships/vmlDrawing" Target="../drawings/vmlDrawing135.vml"/><Relationship Id="rId2" Type="http://schemas.openxmlformats.org/officeDocument/2006/relationships/drawing" Target="../drawings/drawing150.xml"/><Relationship Id="rId1" Type="http://schemas.openxmlformats.org/officeDocument/2006/relationships/printerSettings" Target="../printerSettings/printerSettings151.bin"/><Relationship Id="rId4" Type="http://schemas.openxmlformats.org/officeDocument/2006/relationships/comments" Target="../comments135.xml"/></Relationships>
</file>

<file path=xl/worksheets/_rels/sheet152.xml.rels><?xml version="1.0" encoding="UTF-8" standalone="yes"?>
<Relationships xmlns="http://schemas.openxmlformats.org/package/2006/relationships"><Relationship Id="rId3" Type="http://schemas.openxmlformats.org/officeDocument/2006/relationships/vmlDrawing" Target="../drawings/vmlDrawing136.vml"/><Relationship Id="rId2" Type="http://schemas.openxmlformats.org/officeDocument/2006/relationships/drawing" Target="../drawings/drawing151.xml"/><Relationship Id="rId1" Type="http://schemas.openxmlformats.org/officeDocument/2006/relationships/printerSettings" Target="../printerSettings/printerSettings152.bin"/><Relationship Id="rId4" Type="http://schemas.openxmlformats.org/officeDocument/2006/relationships/comments" Target="../comments136.xml"/></Relationships>
</file>

<file path=xl/worksheets/_rels/sheet153.xml.rels><?xml version="1.0" encoding="UTF-8" standalone="yes"?>
<Relationships xmlns="http://schemas.openxmlformats.org/package/2006/relationships"><Relationship Id="rId3" Type="http://schemas.openxmlformats.org/officeDocument/2006/relationships/vmlDrawing" Target="../drawings/vmlDrawing137.vml"/><Relationship Id="rId2" Type="http://schemas.openxmlformats.org/officeDocument/2006/relationships/drawing" Target="../drawings/drawing152.xml"/><Relationship Id="rId1" Type="http://schemas.openxmlformats.org/officeDocument/2006/relationships/printerSettings" Target="../printerSettings/printerSettings153.bin"/><Relationship Id="rId4" Type="http://schemas.openxmlformats.org/officeDocument/2006/relationships/comments" Target="../comments137.xml"/></Relationships>
</file>

<file path=xl/worksheets/_rels/sheet154.xml.rels><?xml version="1.0" encoding="UTF-8" standalone="yes"?>
<Relationships xmlns="http://schemas.openxmlformats.org/package/2006/relationships"><Relationship Id="rId3" Type="http://schemas.openxmlformats.org/officeDocument/2006/relationships/vmlDrawing" Target="../drawings/vmlDrawing138.vml"/><Relationship Id="rId2" Type="http://schemas.openxmlformats.org/officeDocument/2006/relationships/drawing" Target="../drawings/drawing153.xml"/><Relationship Id="rId1" Type="http://schemas.openxmlformats.org/officeDocument/2006/relationships/printerSettings" Target="../printerSettings/printerSettings154.bin"/><Relationship Id="rId4" Type="http://schemas.openxmlformats.org/officeDocument/2006/relationships/comments" Target="../comments138.xml"/></Relationships>
</file>

<file path=xl/worksheets/_rels/sheet155.xml.rels><?xml version="1.0" encoding="UTF-8" standalone="yes"?>
<Relationships xmlns="http://schemas.openxmlformats.org/package/2006/relationships"><Relationship Id="rId3" Type="http://schemas.openxmlformats.org/officeDocument/2006/relationships/vmlDrawing" Target="../drawings/vmlDrawing139.vml"/><Relationship Id="rId2" Type="http://schemas.openxmlformats.org/officeDocument/2006/relationships/drawing" Target="../drawings/drawing154.xml"/><Relationship Id="rId1" Type="http://schemas.openxmlformats.org/officeDocument/2006/relationships/printerSettings" Target="../printerSettings/printerSettings155.bin"/><Relationship Id="rId4" Type="http://schemas.openxmlformats.org/officeDocument/2006/relationships/comments" Target="../comments139.xml"/></Relationships>
</file>

<file path=xl/worksheets/_rels/sheet156.xml.rels><?xml version="1.0" encoding="UTF-8" standalone="yes"?>
<Relationships xmlns="http://schemas.openxmlformats.org/package/2006/relationships"><Relationship Id="rId3" Type="http://schemas.openxmlformats.org/officeDocument/2006/relationships/vmlDrawing" Target="../drawings/vmlDrawing140.vml"/><Relationship Id="rId2" Type="http://schemas.openxmlformats.org/officeDocument/2006/relationships/drawing" Target="../drawings/drawing155.xml"/><Relationship Id="rId1" Type="http://schemas.openxmlformats.org/officeDocument/2006/relationships/printerSettings" Target="../printerSettings/printerSettings156.bin"/><Relationship Id="rId4" Type="http://schemas.openxmlformats.org/officeDocument/2006/relationships/comments" Target="../comments140.xml"/></Relationships>
</file>

<file path=xl/worksheets/_rels/sheet157.xml.rels><?xml version="1.0" encoding="UTF-8" standalone="yes"?>
<Relationships xmlns="http://schemas.openxmlformats.org/package/2006/relationships"><Relationship Id="rId3" Type="http://schemas.openxmlformats.org/officeDocument/2006/relationships/vmlDrawing" Target="../drawings/vmlDrawing141.vml"/><Relationship Id="rId2" Type="http://schemas.openxmlformats.org/officeDocument/2006/relationships/drawing" Target="../drawings/drawing156.xml"/><Relationship Id="rId1" Type="http://schemas.openxmlformats.org/officeDocument/2006/relationships/printerSettings" Target="../printerSettings/printerSettings157.bin"/><Relationship Id="rId4" Type="http://schemas.openxmlformats.org/officeDocument/2006/relationships/comments" Target="../comments141.xml"/></Relationships>
</file>

<file path=xl/worksheets/_rels/sheet158.xml.rels><?xml version="1.0" encoding="UTF-8" standalone="yes"?>
<Relationships xmlns="http://schemas.openxmlformats.org/package/2006/relationships"><Relationship Id="rId3" Type="http://schemas.openxmlformats.org/officeDocument/2006/relationships/vmlDrawing" Target="../drawings/vmlDrawing142.vml"/><Relationship Id="rId2" Type="http://schemas.openxmlformats.org/officeDocument/2006/relationships/drawing" Target="../drawings/drawing157.xml"/><Relationship Id="rId1" Type="http://schemas.openxmlformats.org/officeDocument/2006/relationships/printerSettings" Target="../printerSettings/printerSettings158.bin"/><Relationship Id="rId4" Type="http://schemas.openxmlformats.org/officeDocument/2006/relationships/comments" Target="../comments142.xml"/></Relationships>
</file>

<file path=xl/worksheets/_rels/sheet159.xml.rels><?xml version="1.0" encoding="UTF-8" standalone="yes"?>
<Relationships xmlns="http://schemas.openxmlformats.org/package/2006/relationships"><Relationship Id="rId3" Type="http://schemas.openxmlformats.org/officeDocument/2006/relationships/vmlDrawing" Target="../drawings/vmlDrawing143.vml"/><Relationship Id="rId2" Type="http://schemas.openxmlformats.org/officeDocument/2006/relationships/drawing" Target="../drawings/drawing158.xml"/><Relationship Id="rId1" Type="http://schemas.openxmlformats.org/officeDocument/2006/relationships/printerSettings" Target="../printerSettings/printerSettings159.bin"/><Relationship Id="rId4" Type="http://schemas.openxmlformats.org/officeDocument/2006/relationships/comments" Target="../comments14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3" Type="http://schemas.openxmlformats.org/officeDocument/2006/relationships/vmlDrawing" Target="../drawings/vmlDrawing144.vml"/><Relationship Id="rId2" Type="http://schemas.openxmlformats.org/officeDocument/2006/relationships/drawing" Target="../drawings/drawing159.xml"/><Relationship Id="rId1" Type="http://schemas.openxmlformats.org/officeDocument/2006/relationships/printerSettings" Target="../printerSettings/printerSettings160.bin"/><Relationship Id="rId4" Type="http://schemas.openxmlformats.org/officeDocument/2006/relationships/comments" Target="../comments144.xml"/></Relationships>
</file>

<file path=xl/worksheets/_rels/sheet161.xml.rels><?xml version="1.0" encoding="UTF-8" standalone="yes"?>
<Relationships xmlns="http://schemas.openxmlformats.org/package/2006/relationships"><Relationship Id="rId3" Type="http://schemas.openxmlformats.org/officeDocument/2006/relationships/vmlDrawing" Target="../drawings/vmlDrawing145.vml"/><Relationship Id="rId2" Type="http://schemas.openxmlformats.org/officeDocument/2006/relationships/drawing" Target="../drawings/drawing160.xml"/><Relationship Id="rId1" Type="http://schemas.openxmlformats.org/officeDocument/2006/relationships/printerSettings" Target="../printerSettings/printerSettings161.bin"/><Relationship Id="rId4" Type="http://schemas.openxmlformats.org/officeDocument/2006/relationships/comments" Target="../comments145.xml"/></Relationships>
</file>

<file path=xl/worksheets/_rels/sheet162.xml.rels><?xml version="1.0" encoding="UTF-8" standalone="yes"?>
<Relationships xmlns="http://schemas.openxmlformats.org/package/2006/relationships"><Relationship Id="rId3" Type="http://schemas.openxmlformats.org/officeDocument/2006/relationships/vmlDrawing" Target="../drawings/vmlDrawing146.vml"/><Relationship Id="rId2" Type="http://schemas.openxmlformats.org/officeDocument/2006/relationships/drawing" Target="../drawings/drawing161.xml"/><Relationship Id="rId1" Type="http://schemas.openxmlformats.org/officeDocument/2006/relationships/printerSettings" Target="../printerSettings/printerSettings162.bin"/><Relationship Id="rId4" Type="http://schemas.openxmlformats.org/officeDocument/2006/relationships/comments" Target="../comments146.xml"/></Relationships>
</file>

<file path=xl/worksheets/_rels/sheet163.xml.rels><?xml version="1.0" encoding="UTF-8" standalone="yes"?>
<Relationships xmlns="http://schemas.openxmlformats.org/package/2006/relationships"><Relationship Id="rId3" Type="http://schemas.openxmlformats.org/officeDocument/2006/relationships/vmlDrawing" Target="../drawings/vmlDrawing147.vml"/><Relationship Id="rId2" Type="http://schemas.openxmlformats.org/officeDocument/2006/relationships/drawing" Target="../drawings/drawing162.xml"/><Relationship Id="rId1" Type="http://schemas.openxmlformats.org/officeDocument/2006/relationships/printerSettings" Target="../printerSettings/printerSettings163.bin"/><Relationship Id="rId4" Type="http://schemas.openxmlformats.org/officeDocument/2006/relationships/comments" Target="../comments147.xml"/></Relationships>
</file>

<file path=xl/worksheets/_rels/sheet164.xml.rels><?xml version="1.0" encoding="UTF-8" standalone="yes"?>
<Relationships xmlns="http://schemas.openxmlformats.org/package/2006/relationships"><Relationship Id="rId3" Type="http://schemas.openxmlformats.org/officeDocument/2006/relationships/vmlDrawing" Target="../drawings/vmlDrawing148.vml"/><Relationship Id="rId2" Type="http://schemas.openxmlformats.org/officeDocument/2006/relationships/drawing" Target="../drawings/drawing163.xml"/><Relationship Id="rId1" Type="http://schemas.openxmlformats.org/officeDocument/2006/relationships/printerSettings" Target="../printerSettings/printerSettings164.bin"/><Relationship Id="rId4" Type="http://schemas.openxmlformats.org/officeDocument/2006/relationships/comments" Target="../comments148.xml"/></Relationships>
</file>

<file path=xl/worksheets/_rels/sheet165.xml.rels><?xml version="1.0" encoding="UTF-8" standalone="yes"?>
<Relationships xmlns="http://schemas.openxmlformats.org/package/2006/relationships"><Relationship Id="rId3" Type="http://schemas.openxmlformats.org/officeDocument/2006/relationships/vmlDrawing" Target="../drawings/vmlDrawing149.vml"/><Relationship Id="rId2" Type="http://schemas.openxmlformats.org/officeDocument/2006/relationships/drawing" Target="../drawings/drawing164.xml"/><Relationship Id="rId1" Type="http://schemas.openxmlformats.org/officeDocument/2006/relationships/printerSettings" Target="../printerSettings/printerSettings165.bin"/><Relationship Id="rId4" Type="http://schemas.openxmlformats.org/officeDocument/2006/relationships/comments" Target="../comments149.xml"/></Relationships>
</file>

<file path=xl/worksheets/_rels/sheet166.xml.rels><?xml version="1.0" encoding="UTF-8" standalone="yes"?>
<Relationships xmlns="http://schemas.openxmlformats.org/package/2006/relationships"><Relationship Id="rId3" Type="http://schemas.openxmlformats.org/officeDocument/2006/relationships/vmlDrawing" Target="../drawings/vmlDrawing150.vml"/><Relationship Id="rId2" Type="http://schemas.openxmlformats.org/officeDocument/2006/relationships/drawing" Target="../drawings/drawing165.xml"/><Relationship Id="rId1" Type="http://schemas.openxmlformats.org/officeDocument/2006/relationships/printerSettings" Target="../printerSettings/printerSettings166.bin"/><Relationship Id="rId4" Type="http://schemas.openxmlformats.org/officeDocument/2006/relationships/comments" Target="../comments150.xml"/></Relationships>
</file>

<file path=xl/worksheets/_rels/sheet167.xml.rels><?xml version="1.0" encoding="UTF-8" standalone="yes"?>
<Relationships xmlns="http://schemas.openxmlformats.org/package/2006/relationships"><Relationship Id="rId3" Type="http://schemas.openxmlformats.org/officeDocument/2006/relationships/vmlDrawing" Target="../drawings/vmlDrawing151.vml"/><Relationship Id="rId2" Type="http://schemas.openxmlformats.org/officeDocument/2006/relationships/drawing" Target="../drawings/drawing166.xml"/><Relationship Id="rId1" Type="http://schemas.openxmlformats.org/officeDocument/2006/relationships/printerSettings" Target="../printerSettings/printerSettings167.bin"/><Relationship Id="rId4" Type="http://schemas.openxmlformats.org/officeDocument/2006/relationships/comments" Target="../comments151.xml"/></Relationships>
</file>

<file path=xl/worksheets/_rels/sheet168.xml.rels><?xml version="1.0" encoding="UTF-8" standalone="yes"?>
<Relationships xmlns="http://schemas.openxmlformats.org/package/2006/relationships"><Relationship Id="rId3" Type="http://schemas.openxmlformats.org/officeDocument/2006/relationships/vmlDrawing" Target="../drawings/vmlDrawing152.vml"/><Relationship Id="rId2" Type="http://schemas.openxmlformats.org/officeDocument/2006/relationships/drawing" Target="../drawings/drawing167.xml"/><Relationship Id="rId1" Type="http://schemas.openxmlformats.org/officeDocument/2006/relationships/printerSettings" Target="../printerSettings/printerSettings168.bin"/><Relationship Id="rId4" Type="http://schemas.openxmlformats.org/officeDocument/2006/relationships/comments" Target="../comments152.xml"/></Relationships>
</file>

<file path=xl/worksheets/_rels/sheet169.xml.rels><?xml version="1.0" encoding="UTF-8" standalone="yes"?>
<Relationships xmlns="http://schemas.openxmlformats.org/package/2006/relationships"><Relationship Id="rId3" Type="http://schemas.openxmlformats.org/officeDocument/2006/relationships/vmlDrawing" Target="../drawings/vmlDrawing153.vml"/><Relationship Id="rId2" Type="http://schemas.openxmlformats.org/officeDocument/2006/relationships/drawing" Target="../drawings/drawing168.xml"/><Relationship Id="rId1" Type="http://schemas.openxmlformats.org/officeDocument/2006/relationships/printerSettings" Target="../printerSettings/printerSettings169.bin"/><Relationship Id="rId4" Type="http://schemas.openxmlformats.org/officeDocument/2006/relationships/comments" Target="../comments15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xml"/></Relationships>
</file>

<file path=xl/worksheets/_rels/sheet170.xml.rels><?xml version="1.0" encoding="UTF-8" standalone="yes"?>
<Relationships xmlns="http://schemas.openxmlformats.org/package/2006/relationships"><Relationship Id="rId3" Type="http://schemas.openxmlformats.org/officeDocument/2006/relationships/vmlDrawing" Target="../drawings/vmlDrawing154.vml"/><Relationship Id="rId2" Type="http://schemas.openxmlformats.org/officeDocument/2006/relationships/drawing" Target="../drawings/drawing169.xml"/><Relationship Id="rId1" Type="http://schemas.openxmlformats.org/officeDocument/2006/relationships/printerSettings" Target="../printerSettings/printerSettings170.bin"/><Relationship Id="rId4" Type="http://schemas.openxmlformats.org/officeDocument/2006/relationships/comments" Target="../comments154.xml"/></Relationships>
</file>

<file path=xl/worksheets/_rels/sheet171.xml.rels><?xml version="1.0" encoding="UTF-8" standalone="yes"?>
<Relationships xmlns="http://schemas.openxmlformats.org/package/2006/relationships"><Relationship Id="rId3" Type="http://schemas.openxmlformats.org/officeDocument/2006/relationships/vmlDrawing" Target="../drawings/vmlDrawing155.vml"/><Relationship Id="rId2" Type="http://schemas.openxmlformats.org/officeDocument/2006/relationships/drawing" Target="../drawings/drawing170.xml"/><Relationship Id="rId1" Type="http://schemas.openxmlformats.org/officeDocument/2006/relationships/printerSettings" Target="../printerSettings/printerSettings171.bin"/><Relationship Id="rId4" Type="http://schemas.openxmlformats.org/officeDocument/2006/relationships/comments" Target="../comments155.xml"/></Relationships>
</file>

<file path=xl/worksheets/_rels/sheet172.xml.rels><?xml version="1.0" encoding="UTF-8" standalone="yes"?>
<Relationships xmlns="http://schemas.openxmlformats.org/package/2006/relationships"><Relationship Id="rId3" Type="http://schemas.openxmlformats.org/officeDocument/2006/relationships/vmlDrawing" Target="../drawings/vmlDrawing156.vml"/><Relationship Id="rId2" Type="http://schemas.openxmlformats.org/officeDocument/2006/relationships/drawing" Target="../drawings/drawing171.xml"/><Relationship Id="rId1" Type="http://schemas.openxmlformats.org/officeDocument/2006/relationships/printerSettings" Target="../printerSettings/printerSettings172.bin"/><Relationship Id="rId4" Type="http://schemas.openxmlformats.org/officeDocument/2006/relationships/comments" Target="../comments156.xml"/></Relationships>
</file>

<file path=xl/worksheets/_rels/sheet173.xml.rels><?xml version="1.0" encoding="UTF-8" standalone="yes"?>
<Relationships xmlns="http://schemas.openxmlformats.org/package/2006/relationships"><Relationship Id="rId3" Type="http://schemas.openxmlformats.org/officeDocument/2006/relationships/vmlDrawing" Target="../drawings/vmlDrawing157.vml"/><Relationship Id="rId2" Type="http://schemas.openxmlformats.org/officeDocument/2006/relationships/drawing" Target="../drawings/drawing172.xml"/><Relationship Id="rId1" Type="http://schemas.openxmlformats.org/officeDocument/2006/relationships/printerSettings" Target="../printerSettings/printerSettings173.bin"/><Relationship Id="rId4" Type="http://schemas.openxmlformats.org/officeDocument/2006/relationships/comments" Target="../comments157.xml"/></Relationships>
</file>

<file path=xl/worksheets/_rels/sheet174.xml.rels><?xml version="1.0" encoding="UTF-8" standalone="yes"?>
<Relationships xmlns="http://schemas.openxmlformats.org/package/2006/relationships"><Relationship Id="rId3" Type="http://schemas.openxmlformats.org/officeDocument/2006/relationships/vmlDrawing" Target="../drawings/vmlDrawing158.vml"/><Relationship Id="rId2" Type="http://schemas.openxmlformats.org/officeDocument/2006/relationships/drawing" Target="../drawings/drawing173.xml"/><Relationship Id="rId1" Type="http://schemas.openxmlformats.org/officeDocument/2006/relationships/printerSettings" Target="../printerSettings/printerSettings174.bin"/><Relationship Id="rId4" Type="http://schemas.openxmlformats.org/officeDocument/2006/relationships/comments" Target="../comments158.xml"/></Relationships>
</file>

<file path=xl/worksheets/_rels/sheet175.xml.rels><?xml version="1.0" encoding="UTF-8" standalone="yes"?>
<Relationships xmlns="http://schemas.openxmlformats.org/package/2006/relationships"><Relationship Id="rId3" Type="http://schemas.openxmlformats.org/officeDocument/2006/relationships/vmlDrawing" Target="../drawings/vmlDrawing159.vml"/><Relationship Id="rId2" Type="http://schemas.openxmlformats.org/officeDocument/2006/relationships/drawing" Target="../drawings/drawing174.xml"/><Relationship Id="rId1" Type="http://schemas.openxmlformats.org/officeDocument/2006/relationships/printerSettings" Target="../printerSettings/printerSettings175.bin"/><Relationship Id="rId4" Type="http://schemas.openxmlformats.org/officeDocument/2006/relationships/comments" Target="../comments159.xml"/></Relationships>
</file>

<file path=xl/worksheets/_rels/sheet176.xml.rels><?xml version="1.0" encoding="UTF-8" standalone="yes"?>
<Relationships xmlns="http://schemas.openxmlformats.org/package/2006/relationships"><Relationship Id="rId3" Type="http://schemas.openxmlformats.org/officeDocument/2006/relationships/vmlDrawing" Target="../drawings/vmlDrawing160.vml"/><Relationship Id="rId2" Type="http://schemas.openxmlformats.org/officeDocument/2006/relationships/drawing" Target="../drawings/drawing175.xml"/><Relationship Id="rId1" Type="http://schemas.openxmlformats.org/officeDocument/2006/relationships/printerSettings" Target="../printerSettings/printerSettings176.bin"/><Relationship Id="rId4" Type="http://schemas.openxmlformats.org/officeDocument/2006/relationships/comments" Target="../comments160.xml"/></Relationships>
</file>

<file path=xl/worksheets/_rels/sheet177.xml.rels><?xml version="1.0" encoding="UTF-8" standalone="yes"?>
<Relationships xmlns="http://schemas.openxmlformats.org/package/2006/relationships"><Relationship Id="rId3" Type="http://schemas.openxmlformats.org/officeDocument/2006/relationships/vmlDrawing" Target="../drawings/vmlDrawing161.vml"/><Relationship Id="rId2" Type="http://schemas.openxmlformats.org/officeDocument/2006/relationships/drawing" Target="../drawings/drawing176.xml"/><Relationship Id="rId1" Type="http://schemas.openxmlformats.org/officeDocument/2006/relationships/printerSettings" Target="../printerSettings/printerSettings177.bin"/><Relationship Id="rId4" Type="http://schemas.openxmlformats.org/officeDocument/2006/relationships/comments" Target="../comments161.xml"/></Relationships>
</file>

<file path=xl/worksheets/_rels/sheet178.xml.rels><?xml version="1.0" encoding="UTF-8" standalone="yes"?>
<Relationships xmlns="http://schemas.openxmlformats.org/package/2006/relationships"><Relationship Id="rId3" Type="http://schemas.openxmlformats.org/officeDocument/2006/relationships/vmlDrawing" Target="../drawings/vmlDrawing162.vml"/><Relationship Id="rId2" Type="http://schemas.openxmlformats.org/officeDocument/2006/relationships/drawing" Target="../drawings/drawing177.xml"/><Relationship Id="rId1" Type="http://schemas.openxmlformats.org/officeDocument/2006/relationships/printerSettings" Target="../printerSettings/printerSettings178.bin"/><Relationship Id="rId4" Type="http://schemas.openxmlformats.org/officeDocument/2006/relationships/comments" Target="../comments162.xml"/></Relationships>
</file>

<file path=xl/worksheets/_rels/sheet179.xml.rels><?xml version="1.0" encoding="UTF-8" standalone="yes"?>
<Relationships xmlns="http://schemas.openxmlformats.org/package/2006/relationships"><Relationship Id="rId3" Type="http://schemas.openxmlformats.org/officeDocument/2006/relationships/vmlDrawing" Target="../drawings/vmlDrawing163.vml"/><Relationship Id="rId2" Type="http://schemas.openxmlformats.org/officeDocument/2006/relationships/drawing" Target="../drawings/drawing178.xml"/><Relationship Id="rId1" Type="http://schemas.openxmlformats.org/officeDocument/2006/relationships/printerSettings" Target="../printerSettings/printerSettings179.bin"/><Relationship Id="rId4" Type="http://schemas.openxmlformats.org/officeDocument/2006/relationships/comments" Target="../comments16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2.xml"/></Relationships>
</file>

<file path=xl/worksheets/_rels/sheet180.xml.rels><?xml version="1.0" encoding="UTF-8" standalone="yes"?>
<Relationships xmlns="http://schemas.openxmlformats.org/package/2006/relationships"><Relationship Id="rId3" Type="http://schemas.openxmlformats.org/officeDocument/2006/relationships/vmlDrawing" Target="../drawings/vmlDrawing164.vml"/><Relationship Id="rId2" Type="http://schemas.openxmlformats.org/officeDocument/2006/relationships/drawing" Target="../drawings/drawing179.xml"/><Relationship Id="rId1" Type="http://schemas.openxmlformats.org/officeDocument/2006/relationships/printerSettings" Target="../printerSettings/printerSettings180.bin"/><Relationship Id="rId4" Type="http://schemas.openxmlformats.org/officeDocument/2006/relationships/comments" Target="../comments164.xml"/></Relationships>
</file>

<file path=xl/worksheets/_rels/sheet181.xml.rels><?xml version="1.0" encoding="UTF-8" standalone="yes"?>
<Relationships xmlns="http://schemas.openxmlformats.org/package/2006/relationships"><Relationship Id="rId3" Type="http://schemas.openxmlformats.org/officeDocument/2006/relationships/vmlDrawing" Target="../drawings/vmlDrawing165.vml"/><Relationship Id="rId2" Type="http://schemas.openxmlformats.org/officeDocument/2006/relationships/drawing" Target="../drawings/drawing180.xml"/><Relationship Id="rId1" Type="http://schemas.openxmlformats.org/officeDocument/2006/relationships/printerSettings" Target="../printerSettings/printerSettings181.bin"/><Relationship Id="rId4" Type="http://schemas.openxmlformats.org/officeDocument/2006/relationships/comments" Target="../comments165.xml"/></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3.xml"/></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4.xml"/></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5.xml"/></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227.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4.xml"/><Relationship Id="rId1" Type="http://schemas.openxmlformats.org/officeDocument/2006/relationships/printerSettings" Target="../printerSettings/printerSettings35.bin"/><Relationship Id="rId4"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5.xml"/><Relationship Id="rId1" Type="http://schemas.openxmlformats.org/officeDocument/2006/relationships/printerSettings" Target="../printerSettings/printerSettings36.bin"/><Relationship Id="rId4"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6.xml"/><Relationship Id="rId1" Type="http://schemas.openxmlformats.org/officeDocument/2006/relationships/printerSettings" Target="../printerSettings/printerSettings37.bin"/><Relationship Id="rId4"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9.xml"/><Relationship Id="rId1" Type="http://schemas.openxmlformats.org/officeDocument/2006/relationships/printerSettings" Target="../printerSettings/printerSettings40.bin"/><Relationship Id="rId4"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40.xml"/><Relationship Id="rId1" Type="http://schemas.openxmlformats.org/officeDocument/2006/relationships/printerSettings" Target="../printerSettings/printerSettings41.bin"/><Relationship Id="rId4"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41.xml"/><Relationship Id="rId1" Type="http://schemas.openxmlformats.org/officeDocument/2006/relationships/printerSettings" Target="../printerSettings/printerSettings42.bin"/><Relationship Id="rId4" Type="http://schemas.openxmlformats.org/officeDocument/2006/relationships/comments" Target="../comments26.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42.xml"/><Relationship Id="rId1" Type="http://schemas.openxmlformats.org/officeDocument/2006/relationships/printerSettings" Target="../printerSettings/printerSettings43.bin"/><Relationship Id="rId4" Type="http://schemas.openxmlformats.org/officeDocument/2006/relationships/comments" Target="../comments27.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43.xml"/><Relationship Id="rId1" Type="http://schemas.openxmlformats.org/officeDocument/2006/relationships/printerSettings" Target="../printerSettings/printerSettings44.bin"/><Relationship Id="rId4" Type="http://schemas.openxmlformats.org/officeDocument/2006/relationships/comments" Target="../comments28.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44.xml"/><Relationship Id="rId1" Type="http://schemas.openxmlformats.org/officeDocument/2006/relationships/printerSettings" Target="../printerSettings/printerSettings45.bin"/><Relationship Id="rId4" Type="http://schemas.openxmlformats.org/officeDocument/2006/relationships/comments" Target="../comments29.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5.xml"/><Relationship Id="rId1" Type="http://schemas.openxmlformats.org/officeDocument/2006/relationships/printerSettings" Target="../printerSettings/printerSettings46.bin"/><Relationship Id="rId4" Type="http://schemas.openxmlformats.org/officeDocument/2006/relationships/comments" Target="../comments30.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6.xml"/><Relationship Id="rId1" Type="http://schemas.openxmlformats.org/officeDocument/2006/relationships/printerSettings" Target="../printerSettings/printerSettings47.bin"/><Relationship Id="rId4" Type="http://schemas.openxmlformats.org/officeDocument/2006/relationships/comments" Target="../comments31.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7.xml"/><Relationship Id="rId1" Type="http://schemas.openxmlformats.org/officeDocument/2006/relationships/printerSettings" Target="../printerSettings/printerSettings48.bin"/><Relationship Id="rId4" Type="http://schemas.openxmlformats.org/officeDocument/2006/relationships/comments" Target="../comments32.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8.xml"/><Relationship Id="rId1" Type="http://schemas.openxmlformats.org/officeDocument/2006/relationships/printerSettings" Target="../printerSettings/printerSettings49.bin"/><Relationship Id="rId4" Type="http://schemas.openxmlformats.org/officeDocument/2006/relationships/comments" Target="../comments3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9.xml"/><Relationship Id="rId1" Type="http://schemas.openxmlformats.org/officeDocument/2006/relationships/printerSettings" Target="../printerSettings/printerSettings50.bin"/><Relationship Id="rId4" Type="http://schemas.openxmlformats.org/officeDocument/2006/relationships/comments" Target="../comments34.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50.xml"/><Relationship Id="rId1" Type="http://schemas.openxmlformats.org/officeDocument/2006/relationships/printerSettings" Target="../printerSettings/printerSettings51.bin"/><Relationship Id="rId4" Type="http://schemas.openxmlformats.org/officeDocument/2006/relationships/comments" Target="../comments35.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51.xml"/><Relationship Id="rId1" Type="http://schemas.openxmlformats.org/officeDocument/2006/relationships/printerSettings" Target="../printerSettings/printerSettings52.bin"/><Relationship Id="rId4" Type="http://schemas.openxmlformats.org/officeDocument/2006/relationships/comments" Target="../comments36.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52.xml"/><Relationship Id="rId1" Type="http://schemas.openxmlformats.org/officeDocument/2006/relationships/printerSettings" Target="../printerSettings/printerSettings53.bin"/><Relationship Id="rId4" Type="http://schemas.openxmlformats.org/officeDocument/2006/relationships/comments" Target="../comments37.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53.xml"/><Relationship Id="rId1" Type="http://schemas.openxmlformats.org/officeDocument/2006/relationships/printerSettings" Target="../printerSettings/printerSettings54.bin"/><Relationship Id="rId4" Type="http://schemas.openxmlformats.org/officeDocument/2006/relationships/comments" Target="../comments38.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54.xml"/><Relationship Id="rId1" Type="http://schemas.openxmlformats.org/officeDocument/2006/relationships/printerSettings" Target="../printerSettings/printerSettings55.bin"/><Relationship Id="rId4" Type="http://schemas.openxmlformats.org/officeDocument/2006/relationships/comments" Target="../comments39.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55.xml"/><Relationship Id="rId1" Type="http://schemas.openxmlformats.org/officeDocument/2006/relationships/printerSettings" Target="../printerSettings/printerSettings56.bin"/><Relationship Id="rId4" Type="http://schemas.openxmlformats.org/officeDocument/2006/relationships/comments" Target="../comments40.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56.xml"/><Relationship Id="rId1" Type="http://schemas.openxmlformats.org/officeDocument/2006/relationships/printerSettings" Target="../printerSettings/printerSettings57.bin"/><Relationship Id="rId4" Type="http://schemas.openxmlformats.org/officeDocument/2006/relationships/comments" Target="../comments41.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57.xml"/><Relationship Id="rId1" Type="http://schemas.openxmlformats.org/officeDocument/2006/relationships/printerSettings" Target="../printerSettings/printerSettings58.bin"/><Relationship Id="rId4" Type="http://schemas.openxmlformats.org/officeDocument/2006/relationships/comments" Target="../comments42.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58.xml"/><Relationship Id="rId1" Type="http://schemas.openxmlformats.org/officeDocument/2006/relationships/printerSettings" Target="../printerSettings/printerSettings59.bin"/><Relationship Id="rId4" Type="http://schemas.openxmlformats.org/officeDocument/2006/relationships/comments" Target="../comments4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59.xml"/><Relationship Id="rId1" Type="http://schemas.openxmlformats.org/officeDocument/2006/relationships/printerSettings" Target="../printerSettings/printerSettings60.bin"/><Relationship Id="rId4" Type="http://schemas.openxmlformats.org/officeDocument/2006/relationships/comments" Target="../comments44.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60.xml"/><Relationship Id="rId1" Type="http://schemas.openxmlformats.org/officeDocument/2006/relationships/printerSettings" Target="../printerSettings/printerSettings61.bin"/><Relationship Id="rId4" Type="http://schemas.openxmlformats.org/officeDocument/2006/relationships/comments" Target="../comments45.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61.xml"/><Relationship Id="rId1" Type="http://schemas.openxmlformats.org/officeDocument/2006/relationships/printerSettings" Target="../printerSettings/printerSettings62.bin"/><Relationship Id="rId4" Type="http://schemas.openxmlformats.org/officeDocument/2006/relationships/comments" Target="../comments46.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62.xml"/><Relationship Id="rId1" Type="http://schemas.openxmlformats.org/officeDocument/2006/relationships/printerSettings" Target="../printerSettings/printerSettings63.bin"/><Relationship Id="rId4" Type="http://schemas.openxmlformats.org/officeDocument/2006/relationships/comments" Target="../comments47.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63.xml"/><Relationship Id="rId1" Type="http://schemas.openxmlformats.org/officeDocument/2006/relationships/printerSettings" Target="../printerSettings/printerSettings64.bin"/><Relationship Id="rId4" Type="http://schemas.openxmlformats.org/officeDocument/2006/relationships/comments" Target="../comments48.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64.xml"/><Relationship Id="rId1" Type="http://schemas.openxmlformats.org/officeDocument/2006/relationships/printerSettings" Target="../printerSettings/printerSettings65.bin"/><Relationship Id="rId4" Type="http://schemas.openxmlformats.org/officeDocument/2006/relationships/comments" Target="../comments49.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65.xml"/><Relationship Id="rId1" Type="http://schemas.openxmlformats.org/officeDocument/2006/relationships/printerSettings" Target="../printerSettings/printerSettings66.bin"/><Relationship Id="rId4" Type="http://schemas.openxmlformats.org/officeDocument/2006/relationships/comments" Target="../comments50.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66.xml"/><Relationship Id="rId1" Type="http://schemas.openxmlformats.org/officeDocument/2006/relationships/printerSettings" Target="../printerSettings/printerSettings67.bin"/><Relationship Id="rId4" Type="http://schemas.openxmlformats.org/officeDocument/2006/relationships/comments" Target="../comments51.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67.xml"/><Relationship Id="rId1" Type="http://schemas.openxmlformats.org/officeDocument/2006/relationships/printerSettings" Target="../printerSettings/printerSettings68.bin"/><Relationship Id="rId4" Type="http://schemas.openxmlformats.org/officeDocument/2006/relationships/comments" Target="../comments52.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68.xml"/><Relationship Id="rId1" Type="http://schemas.openxmlformats.org/officeDocument/2006/relationships/printerSettings" Target="../printerSettings/printerSettings69.bin"/><Relationship Id="rId4" Type="http://schemas.openxmlformats.org/officeDocument/2006/relationships/comments" Target="../comments5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69.xml"/><Relationship Id="rId1" Type="http://schemas.openxmlformats.org/officeDocument/2006/relationships/printerSettings" Target="../printerSettings/printerSettings70.bin"/><Relationship Id="rId4" Type="http://schemas.openxmlformats.org/officeDocument/2006/relationships/comments" Target="../comments54.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70.xml"/><Relationship Id="rId1" Type="http://schemas.openxmlformats.org/officeDocument/2006/relationships/printerSettings" Target="../printerSettings/printerSettings71.bin"/><Relationship Id="rId4" Type="http://schemas.openxmlformats.org/officeDocument/2006/relationships/comments" Target="../comments55.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71.xml"/><Relationship Id="rId1" Type="http://schemas.openxmlformats.org/officeDocument/2006/relationships/printerSettings" Target="../printerSettings/printerSettings72.bin"/><Relationship Id="rId4" Type="http://schemas.openxmlformats.org/officeDocument/2006/relationships/comments" Target="../comments56.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72.xml"/><Relationship Id="rId1" Type="http://schemas.openxmlformats.org/officeDocument/2006/relationships/printerSettings" Target="../printerSettings/printerSettings73.bin"/><Relationship Id="rId4" Type="http://schemas.openxmlformats.org/officeDocument/2006/relationships/comments" Target="../comments57.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73.xml"/><Relationship Id="rId1" Type="http://schemas.openxmlformats.org/officeDocument/2006/relationships/printerSettings" Target="../printerSettings/printerSettings74.bin"/><Relationship Id="rId4" Type="http://schemas.openxmlformats.org/officeDocument/2006/relationships/comments" Target="../comments58.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74.xml"/><Relationship Id="rId1" Type="http://schemas.openxmlformats.org/officeDocument/2006/relationships/printerSettings" Target="../printerSettings/printerSettings75.bin"/><Relationship Id="rId4" Type="http://schemas.openxmlformats.org/officeDocument/2006/relationships/comments" Target="../comments59.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75.xml"/><Relationship Id="rId1" Type="http://schemas.openxmlformats.org/officeDocument/2006/relationships/printerSettings" Target="../printerSettings/printerSettings76.bin"/><Relationship Id="rId4" Type="http://schemas.openxmlformats.org/officeDocument/2006/relationships/comments" Target="../comments60.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76.xml"/><Relationship Id="rId1" Type="http://schemas.openxmlformats.org/officeDocument/2006/relationships/printerSettings" Target="../printerSettings/printerSettings77.bin"/><Relationship Id="rId4" Type="http://schemas.openxmlformats.org/officeDocument/2006/relationships/comments" Target="../comments61.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77.xml"/><Relationship Id="rId1" Type="http://schemas.openxmlformats.org/officeDocument/2006/relationships/printerSettings" Target="../printerSettings/printerSettings78.bin"/><Relationship Id="rId4" Type="http://schemas.openxmlformats.org/officeDocument/2006/relationships/comments" Target="../comments62.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78.xml"/><Relationship Id="rId1" Type="http://schemas.openxmlformats.org/officeDocument/2006/relationships/printerSettings" Target="../printerSettings/printerSettings79.bin"/><Relationship Id="rId4" Type="http://schemas.openxmlformats.org/officeDocument/2006/relationships/comments" Target="../comments6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79.xml"/><Relationship Id="rId1" Type="http://schemas.openxmlformats.org/officeDocument/2006/relationships/printerSettings" Target="../printerSettings/printerSettings80.bin"/><Relationship Id="rId4" Type="http://schemas.openxmlformats.org/officeDocument/2006/relationships/comments" Target="../comments64.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80.xml"/><Relationship Id="rId1" Type="http://schemas.openxmlformats.org/officeDocument/2006/relationships/printerSettings" Target="../printerSettings/printerSettings81.bin"/><Relationship Id="rId4" Type="http://schemas.openxmlformats.org/officeDocument/2006/relationships/comments" Target="../comments65.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81.xml"/><Relationship Id="rId1" Type="http://schemas.openxmlformats.org/officeDocument/2006/relationships/printerSettings" Target="../printerSettings/printerSettings82.bin"/><Relationship Id="rId4" Type="http://schemas.openxmlformats.org/officeDocument/2006/relationships/comments" Target="../comments66.x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82.xml"/><Relationship Id="rId1" Type="http://schemas.openxmlformats.org/officeDocument/2006/relationships/printerSettings" Target="../printerSettings/printerSettings83.bin"/><Relationship Id="rId4" Type="http://schemas.openxmlformats.org/officeDocument/2006/relationships/comments" Target="../comments67.xm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83.xml"/><Relationship Id="rId1" Type="http://schemas.openxmlformats.org/officeDocument/2006/relationships/printerSettings" Target="../printerSettings/printerSettings84.bin"/><Relationship Id="rId4" Type="http://schemas.openxmlformats.org/officeDocument/2006/relationships/comments" Target="../comments68.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84.xml"/><Relationship Id="rId1" Type="http://schemas.openxmlformats.org/officeDocument/2006/relationships/printerSettings" Target="../printerSettings/printerSettings85.bin"/><Relationship Id="rId4" Type="http://schemas.openxmlformats.org/officeDocument/2006/relationships/comments" Target="../comments69.xml"/></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85.xml"/><Relationship Id="rId1" Type="http://schemas.openxmlformats.org/officeDocument/2006/relationships/printerSettings" Target="../printerSettings/printerSettings86.bin"/><Relationship Id="rId4" Type="http://schemas.openxmlformats.org/officeDocument/2006/relationships/comments" Target="../comments70.x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86.xml"/><Relationship Id="rId1" Type="http://schemas.openxmlformats.org/officeDocument/2006/relationships/printerSettings" Target="../printerSettings/printerSettings87.bin"/><Relationship Id="rId4" Type="http://schemas.openxmlformats.org/officeDocument/2006/relationships/comments" Target="../comments71.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87.xml"/><Relationship Id="rId1" Type="http://schemas.openxmlformats.org/officeDocument/2006/relationships/printerSettings" Target="../printerSettings/printerSettings88.bin"/><Relationship Id="rId4" Type="http://schemas.openxmlformats.org/officeDocument/2006/relationships/comments" Target="../comments72.xml"/></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88.xml"/><Relationship Id="rId1" Type="http://schemas.openxmlformats.org/officeDocument/2006/relationships/printerSettings" Target="../printerSettings/printerSettings89.bin"/><Relationship Id="rId4" Type="http://schemas.openxmlformats.org/officeDocument/2006/relationships/comments" Target="../comments7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89.xml"/><Relationship Id="rId1" Type="http://schemas.openxmlformats.org/officeDocument/2006/relationships/printerSettings" Target="../printerSettings/printerSettings90.bin"/><Relationship Id="rId4" Type="http://schemas.openxmlformats.org/officeDocument/2006/relationships/comments" Target="../comments74.xml"/></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90.xml"/><Relationship Id="rId1" Type="http://schemas.openxmlformats.org/officeDocument/2006/relationships/printerSettings" Target="../printerSettings/printerSettings91.bin"/><Relationship Id="rId4" Type="http://schemas.openxmlformats.org/officeDocument/2006/relationships/comments" Target="../comments75.xml"/></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91.xml"/><Relationship Id="rId1" Type="http://schemas.openxmlformats.org/officeDocument/2006/relationships/printerSettings" Target="../printerSettings/printerSettings92.bin"/><Relationship Id="rId4" Type="http://schemas.openxmlformats.org/officeDocument/2006/relationships/comments" Target="../comments76.xml"/></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92.xml"/><Relationship Id="rId1" Type="http://schemas.openxmlformats.org/officeDocument/2006/relationships/printerSettings" Target="../printerSettings/printerSettings93.bin"/><Relationship Id="rId4" Type="http://schemas.openxmlformats.org/officeDocument/2006/relationships/comments" Target="../comments77.xml"/></Relationships>
</file>

<file path=xl/worksheets/_rels/sheet94.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93.xml"/><Relationship Id="rId1" Type="http://schemas.openxmlformats.org/officeDocument/2006/relationships/printerSettings" Target="../printerSettings/printerSettings94.bin"/><Relationship Id="rId4" Type="http://schemas.openxmlformats.org/officeDocument/2006/relationships/comments" Target="../comments78.xml"/></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drawing" Target="../drawings/drawing94.xml"/><Relationship Id="rId1" Type="http://schemas.openxmlformats.org/officeDocument/2006/relationships/printerSettings" Target="../printerSettings/printerSettings95.bin"/><Relationship Id="rId4" Type="http://schemas.openxmlformats.org/officeDocument/2006/relationships/comments" Target="../comments79.xml"/></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80.vml"/><Relationship Id="rId2" Type="http://schemas.openxmlformats.org/officeDocument/2006/relationships/drawing" Target="../drawings/drawing95.xml"/><Relationship Id="rId1" Type="http://schemas.openxmlformats.org/officeDocument/2006/relationships/printerSettings" Target="../printerSettings/printerSettings96.bin"/><Relationship Id="rId4" Type="http://schemas.openxmlformats.org/officeDocument/2006/relationships/comments" Target="../comments80.xml"/></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81.vml"/><Relationship Id="rId2" Type="http://schemas.openxmlformats.org/officeDocument/2006/relationships/drawing" Target="../drawings/drawing96.xml"/><Relationship Id="rId1" Type="http://schemas.openxmlformats.org/officeDocument/2006/relationships/printerSettings" Target="../printerSettings/printerSettings97.bin"/><Relationship Id="rId4" Type="http://schemas.openxmlformats.org/officeDocument/2006/relationships/comments" Target="../comments81.xml"/></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drawing" Target="../drawings/drawing97.xml"/><Relationship Id="rId1" Type="http://schemas.openxmlformats.org/officeDocument/2006/relationships/printerSettings" Target="../printerSettings/printerSettings98.bin"/><Relationship Id="rId4" Type="http://schemas.openxmlformats.org/officeDocument/2006/relationships/comments" Target="../comments82.xml"/></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83.vml"/><Relationship Id="rId2" Type="http://schemas.openxmlformats.org/officeDocument/2006/relationships/drawing" Target="../drawings/drawing98.xml"/><Relationship Id="rId1" Type="http://schemas.openxmlformats.org/officeDocument/2006/relationships/printerSettings" Target="../printerSettings/printerSettings99.bin"/><Relationship Id="rId4" Type="http://schemas.openxmlformats.org/officeDocument/2006/relationships/comments" Target="../comments8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D0E70-9BA8-43BC-8B3E-62718C50DD0A}">
  <sheetPr codeName="Hoja1"/>
  <dimension ref="A1:Y100"/>
  <sheetViews>
    <sheetView view="pageBreakPreview" topLeftCell="A87" zoomScale="126" zoomScaleNormal="130" zoomScaleSheetLayoutView="126" workbookViewId="0">
      <selection activeCell="I98" sqref="I98"/>
    </sheetView>
  </sheetViews>
  <sheetFormatPr baseColWidth="10" defaultColWidth="4.58203125" defaultRowHeight="21" custom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7</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9</v>
      </c>
      <c r="D7" s="282"/>
      <c r="E7" s="282"/>
      <c r="F7" s="282"/>
      <c r="G7" s="282"/>
      <c r="H7" s="282"/>
      <c r="I7" s="282"/>
      <c r="J7" s="282"/>
      <c r="K7" s="282"/>
      <c r="L7" s="282"/>
      <c r="M7" s="282"/>
      <c r="N7" s="282"/>
      <c r="O7" s="282"/>
      <c r="P7" s="282"/>
      <c r="Q7" s="282"/>
      <c r="R7" s="282"/>
      <c r="S7" s="282"/>
      <c r="T7" s="282"/>
      <c r="U7" s="282"/>
      <c r="V7" s="282"/>
      <c r="W7" s="282"/>
      <c r="X7" s="283"/>
      <c r="Y7" s="23"/>
    </row>
    <row r="8" spans="1:25" ht="34.5" customHeight="1">
      <c r="A8" s="280" t="s">
        <v>10</v>
      </c>
      <c r="B8" s="253"/>
      <c r="C8" s="284" t="str">
        <f>B94&amp;B95&amp;B96</f>
        <v>&lt;PROC_OBJET_1&gt;&lt;PROC_OBJET_2&gt;&lt;PROC_OBJET_3&gt;</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&lt;PAG_ACTV_1&gt;&lt;PAG_ACTV_2&gt;&lt;PAG_ACTV_3&gt;</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16</v>
      </c>
      <c r="D11" s="285"/>
      <c r="E11" s="331"/>
      <c r="F11" s="239" t="s">
        <v>17</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t="s">
        <v>22</v>
      </c>
      <c r="D13" s="264"/>
      <c r="E13" s="264"/>
      <c r="F13" s="245"/>
      <c r="G13" s="246"/>
      <c r="H13" s="246"/>
      <c r="I13" s="246"/>
      <c r="J13" s="246"/>
      <c r="K13" s="246"/>
      <c r="L13" s="246"/>
      <c r="M13" s="247"/>
      <c r="N13" s="265" t="s">
        <v>23</v>
      </c>
      <c r="O13" s="266"/>
      <c r="P13" s="266"/>
      <c r="Q13" s="267"/>
      <c r="R13" s="268" t="s">
        <v>24</v>
      </c>
      <c r="S13" s="269"/>
      <c r="T13" s="270"/>
      <c r="U13" s="271" t="s">
        <v>25</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33</v>
      </c>
      <c r="B16" s="233" t="s">
        <v>34</v>
      </c>
      <c r="C16" s="234"/>
      <c r="D16" s="233" t="s">
        <v>35</v>
      </c>
      <c r="E16" s="234"/>
      <c r="F16" s="210" t="s">
        <v>36</v>
      </c>
      <c r="G16" s="211"/>
      <c r="H16" s="211"/>
      <c r="I16" s="211"/>
      <c r="J16" s="219" t="s">
        <v>37</v>
      </c>
      <c r="K16" s="219"/>
      <c r="L16" s="219"/>
      <c r="M16" s="219"/>
      <c r="N16" s="220" t="s">
        <v>38</v>
      </c>
      <c r="O16" s="221"/>
      <c r="P16" s="221"/>
      <c r="Q16" s="221"/>
      <c r="R16" s="222"/>
      <c r="S16" s="210" t="s">
        <v>39</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41</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43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t="s">
        <v>64</v>
      </c>
      <c r="D23" s="4" t="s">
        <v>65</v>
      </c>
      <c r="E23" s="4" t="s">
        <v>66</v>
      </c>
      <c r="F23" s="201" t="s">
        <v>67</v>
      </c>
      <c r="G23" s="202"/>
      <c r="H23" s="203"/>
      <c r="I23" s="4" t="s">
        <v>68</v>
      </c>
      <c r="J23" s="201" t="s">
        <v>69</v>
      </c>
      <c r="K23" s="202"/>
      <c r="L23" s="203"/>
      <c r="M23" s="4" t="s">
        <v>70</v>
      </c>
      <c r="N23" s="201" t="s">
        <v>71</v>
      </c>
      <c r="O23" s="203"/>
      <c r="P23" s="201" t="s">
        <v>72</v>
      </c>
      <c r="Q23" s="202"/>
      <c r="R23" s="203"/>
      <c r="S23" s="201" t="s">
        <v>73</v>
      </c>
      <c r="T23" s="203"/>
      <c r="U23" s="201" t="s">
        <v>74</v>
      </c>
      <c r="V23" s="203"/>
      <c r="W23" s="5" t="s">
        <v>75</v>
      </c>
      <c r="X23" s="5">
        <f>SUM(C23:W23)</f>
        <v>0</v>
      </c>
      <c r="Y23" s="23"/>
    </row>
    <row r="24" spans="1:25" ht="19" customHeight="1" thickBot="1">
      <c r="A24" s="196" t="s">
        <v>76</v>
      </c>
      <c r="B24" s="197"/>
      <c r="C24" s="19" t="s">
        <v>77</v>
      </c>
      <c r="D24" s="19" t="s">
        <v>78</v>
      </c>
      <c r="E24" s="19" t="s">
        <v>79</v>
      </c>
      <c r="F24" s="181" t="s">
        <v>80</v>
      </c>
      <c r="G24" s="181"/>
      <c r="H24" s="181"/>
      <c r="I24" s="19" t="s">
        <v>81</v>
      </c>
      <c r="J24" s="181" t="s">
        <v>82</v>
      </c>
      <c r="K24" s="181"/>
      <c r="L24" s="181"/>
      <c r="M24" s="19" t="s">
        <v>83</v>
      </c>
      <c r="N24" s="181" t="s">
        <v>84</v>
      </c>
      <c r="O24" s="181"/>
      <c r="P24" s="181" t="s">
        <v>85</v>
      </c>
      <c r="Q24" s="181"/>
      <c r="R24" s="181"/>
      <c r="S24" s="181" t="s">
        <v>86</v>
      </c>
      <c r="T24" s="181"/>
      <c r="U24" s="181" t="s">
        <v>87</v>
      </c>
      <c r="V24" s="181"/>
      <c r="W24" s="6" t="s">
        <v>88</v>
      </c>
      <c r="X24" s="6">
        <f>SUM(C24:W24)</f>
        <v>0</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5" si="0">IF(B27=0,0,100%)</f>
        <v>0</v>
      </c>
      <c r="D27" s="10" t="str">
        <f>$D$16</f>
        <v>&lt;RANGO_MET&gt;</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t="str">
        <f t="shared" ref="D28:D38" si="1">$D$16</f>
        <v>&lt;RANGO_MET&gt;</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0</v>
      </c>
      <c r="C29" s="10">
        <f t="shared" si="0"/>
        <v>0</v>
      </c>
      <c r="D29" s="10" t="str">
        <f t="shared" si="1"/>
        <v>&lt;RANGO_MET&gt;</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t="str">
        <f t="shared" si="1"/>
        <v>&lt;RANGO_MET&gt;</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t="str">
        <f t="shared" si="1"/>
        <v>&lt;RANGO_MET&gt;</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0</v>
      </c>
      <c r="C32" s="10">
        <f t="shared" si="0"/>
        <v>0</v>
      </c>
      <c r="D32" s="10" t="str">
        <f t="shared" si="1"/>
        <v>&lt;RANGO_MET&gt;</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t="str">
        <f t="shared" si="1"/>
        <v>&lt;RANGO_MET&gt;</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t="str">
        <f t="shared" si="1"/>
        <v>&lt;RANGO_MET&gt;</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0</v>
      </c>
      <c r="C35" s="10">
        <f t="shared" si="0"/>
        <v>0</v>
      </c>
      <c r="D35" s="10" t="str">
        <f t="shared" si="1"/>
        <v>&lt;RANGO_MET&gt;</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ref="C36:C38" si="2">IF(B36=0,0,100%)</f>
        <v>0</v>
      </c>
      <c r="D36" s="10" t="str">
        <f t="shared" si="1"/>
        <v>&lt;RANGO_MET&gt;</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2"/>
        <v>0</v>
      </c>
      <c r="D37" s="10" t="str">
        <f t="shared" si="1"/>
        <v>&lt;RANGO_MET&gt;</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0</v>
      </c>
      <c r="C38" s="28">
        <f t="shared" si="2"/>
        <v>0</v>
      </c>
      <c r="D38" s="28" t="str">
        <f t="shared" si="1"/>
        <v>&lt;RANGO_MET&gt;</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0</v>
      </c>
      <c r="C39" s="30" t="s">
        <v>34</v>
      </c>
      <c r="D39" s="31">
        <f t="shared" ref="D39" si="3">SUM(D27:D38)/12</f>
        <v>0</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48"/>
      <c r="B50" s="149"/>
      <c r="C50" s="149"/>
      <c r="D50" s="149"/>
      <c r="E50" s="149"/>
      <c r="F50" s="149"/>
      <c r="G50" s="149"/>
      <c r="H50" s="149"/>
      <c r="I50" s="149"/>
      <c r="J50" s="149"/>
      <c r="K50" s="149"/>
      <c r="L50" s="149"/>
      <c r="M50" s="149"/>
      <c r="N50" s="149"/>
      <c r="O50" s="149"/>
      <c r="P50" s="149"/>
      <c r="Q50" s="149"/>
      <c r="R50" s="149"/>
      <c r="S50" s="149"/>
      <c r="T50" s="149"/>
      <c r="U50" s="149"/>
      <c r="V50" s="149"/>
      <c r="W50" s="149"/>
      <c r="X50" s="150"/>
      <c r="Y50" s="25"/>
    </row>
    <row r="51" spans="1:25" s="16" customFormat="1" ht="18" customHeight="1">
      <c r="A51" s="151"/>
      <c r="B51" s="152"/>
      <c r="C51" s="152"/>
      <c r="D51" s="152"/>
      <c r="E51" s="152"/>
      <c r="F51" s="152"/>
      <c r="G51" s="152"/>
      <c r="H51" s="152"/>
      <c r="I51" s="152"/>
      <c r="J51" s="152"/>
      <c r="K51" s="152"/>
      <c r="L51" s="152"/>
      <c r="M51" s="152"/>
      <c r="N51" s="152"/>
      <c r="O51" s="152"/>
      <c r="P51" s="152"/>
      <c r="Q51" s="152"/>
      <c r="R51" s="152"/>
      <c r="S51" s="152"/>
      <c r="T51" s="152"/>
      <c r="U51" s="152"/>
      <c r="V51" s="152"/>
      <c r="W51" s="152"/>
      <c r="X51" s="153"/>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48"/>
      <c r="B62" s="149"/>
      <c r="C62" s="149"/>
      <c r="D62" s="149"/>
      <c r="E62" s="149"/>
      <c r="F62" s="149"/>
      <c r="G62" s="149"/>
      <c r="H62" s="149"/>
      <c r="I62" s="149"/>
      <c r="J62" s="149"/>
      <c r="K62" s="149"/>
      <c r="L62" s="149"/>
      <c r="M62" s="149"/>
      <c r="N62" s="149"/>
      <c r="O62" s="149"/>
      <c r="P62" s="149"/>
      <c r="Q62" s="149"/>
      <c r="R62" s="149"/>
      <c r="S62" s="149"/>
      <c r="T62" s="149"/>
      <c r="U62" s="149"/>
      <c r="V62" s="149"/>
      <c r="W62" s="149"/>
      <c r="X62" s="150"/>
      <c r="Y62" s="25"/>
    </row>
    <row r="63" spans="1:25" s="16" customFormat="1" ht="17.25" customHeight="1">
      <c r="A63" s="151"/>
      <c r="B63" s="152"/>
      <c r="C63" s="152"/>
      <c r="D63" s="152"/>
      <c r="E63" s="152"/>
      <c r="F63" s="152"/>
      <c r="G63" s="152"/>
      <c r="H63" s="152"/>
      <c r="I63" s="152"/>
      <c r="J63" s="152"/>
      <c r="K63" s="152"/>
      <c r="L63" s="152"/>
      <c r="M63" s="152"/>
      <c r="N63" s="152"/>
      <c r="O63" s="152"/>
      <c r="P63" s="152"/>
      <c r="Q63" s="152"/>
      <c r="R63" s="152"/>
      <c r="S63" s="152"/>
      <c r="T63" s="152"/>
      <c r="U63" s="152"/>
      <c r="V63" s="152"/>
      <c r="W63" s="152"/>
      <c r="X63" s="153"/>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48"/>
      <c r="B74" s="149"/>
      <c r="C74" s="149"/>
      <c r="D74" s="149"/>
      <c r="E74" s="149"/>
      <c r="F74" s="149"/>
      <c r="G74" s="149"/>
      <c r="H74" s="149"/>
      <c r="I74" s="149"/>
      <c r="J74" s="149"/>
      <c r="K74" s="149"/>
      <c r="L74" s="149"/>
      <c r="M74" s="149"/>
      <c r="N74" s="149"/>
      <c r="O74" s="149"/>
      <c r="P74" s="149"/>
      <c r="Q74" s="149"/>
      <c r="R74" s="149"/>
      <c r="S74" s="149"/>
      <c r="T74" s="149"/>
      <c r="U74" s="149"/>
      <c r="V74" s="149"/>
      <c r="W74" s="149"/>
      <c r="X74" s="150"/>
      <c r="Y74" s="26"/>
    </row>
    <row r="75" spans="1:25" s="17" customFormat="1" ht="24" customHeight="1">
      <c r="A75" s="151"/>
      <c r="B75" s="152"/>
      <c r="C75" s="152"/>
      <c r="D75" s="152"/>
      <c r="E75" s="152"/>
      <c r="F75" s="152"/>
      <c r="G75" s="152"/>
      <c r="H75" s="152"/>
      <c r="I75" s="152"/>
      <c r="J75" s="152"/>
      <c r="K75" s="152"/>
      <c r="L75" s="152"/>
      <c r="M75" s="152"/>
      <c r="N75" s="152"/>
      <c r="O75" s="152"/>
      <c r="P75" s="152"/>
      <c r="Q75" s="152"/>
      <c r="R75" s="152"/>
      <c r="S75" s="152"/>
      <c r="T75" s="152"/>
      <c r="U75" s="152"/>
      <c r="V75" s="152"/>
      <c r="W75" s="152"/>
      <c r="X75" s="153"/>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120</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4" spans="1:25" ht="21" customHeight="1">
      <c r="B94" s="36" t="s">
        <v>121</v>
      </c>
    </row>
    <row r="95" spans="1:25" ht="21" customHeight="1">
      <c r="B95" s="36" t="s">
        <v>122</v>
      </c>
    </row>
    <row r="96" spans="1:25" ht="21" customHeight="1">
      <c r="B96" s="36" t="s">
        <v>123</v>
      </c>
    </row>
    <row r="97" spans="2:2" ht="21" customHeight="1">
      <c r="B97" s="36"/>
    </row>
    <row r="98" spans="2:2" ht="21" customHeight="1">
      <c r="B98" s="36" t="s">
        <v>124</v>
      </c>
    </row>
    <row r="99" spans="2:2" ht="21" customHeight="1">
      <c r="B99" s="36" t="s">
        <v>125</v>
      </c>
    </row>
    <row r="100" spans="2:2" ht="21" customHeight="1">
      <c r="B100" s="36" t="s">
        <v>126</v>
      </c>
    </row>
  </sheetData>
  <mergeCells count="164">
    <mergeCell ref="A74:X75"/>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ignoredErrors>
    <ignoredError sqref="C8:C9"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AF7F9-B803-46DF-8F6F-84589B7D145A}">
  <sheetPr codeName="Hoja11"/>
  <dimension ref="A1:I71"/>
  <sheetViews>
    <sheetView workbookViewId="0">
      <pane ySplit="9" topLeftCell="A10" activePane="bottomLeft" state="frozen"/>
      <selection pane="bottomLeft"/>
    </sheetView>
  </sheetViews>
  <sheetFormatPr baseColWidth="10" defaultColWidth="0" defaultRowHeight="14.25" customHeight="1" zeroHeight="1"/>
  <cols>
    <col min="1" max="2" width="11" customWidth="1"/>
    <col min="3" max="3" width="11" style="57" customWidth="1"/>
    <col min="4" max="4" width="50.08203125" customWidth="1"/>
    <col min="5" max="6" width="11" customWidth="1"/>
    <col min="7" max="9" width="0" hidden="1" customWidth="1"/>
    <col min="10" max="16384" width="11" hidden="1"/>
  </cols>
  <sheetData>
    <row r="1" spans="1:7" ht="14">
      <c r="A1" s="37"/>
      <c r="B1" s="37"/>
      <c r="C1" s="53"/>
      <c r="D1" s="37"/>
      <c r="E1" s="37"/>
      <c r="F1" s="37"/>
      <c r="G1" s="37"/>
    </row>
    <row r="2" spans="1:7" ht="14">
      <c r="A2" s="37"/>
      <c r="B2" s="37"/>
      <c r="C2" s="53"/>
      <c r="D2" s="37"/>
      <c r="E2" s="37"/>
      <c r="F2" s="37"/>
      <c r="G2" s="37"/>
    </row>
    <row r="3" spans="1:7" ht="14">
      <c r="A3" s="37"/>
      <c r="B3" s="37"/>
      <c r="C3" s="53"/>
      <c r="D3" s="37"/>
      <c r="E3" s="37"/>
      <c r="F3" s="37"/>
      <c r="G3" s="37"/>
    </row>
    <row r="4" spans="1:7" ht="14">
      <c r="A4" s="37"/>
      <c r="B4" s="37"/>
      <c r="C4" s="53"/>
      <c r="D4" s="37"/>
      <c r="E4" s="37"/>
      <c r="F4" s="37"/>
      <c r="G4" s="37"/>
    </row>
    <row r="5" spans="1:7" ht="14.5" thickBot="1">
      <c r="A5" s="37"/>
      <c r="B5" s="37"/>
      <c r="C5" s="53"/>
      <c r="D5" s="37"/>
      <c r="E5" s="37"/>
      <c r="F5" s="37"/>
      <c r="G5" s="37"/>
    </row>
    <row r="6" spans="1:7" ht="14">
      <c r="A6" s="37"/>
      <c r="B6" s="39"/>
      <c r="C6" s="54"/>
      <c r="D6" s="40"/>
      <c r="E6" s="41"/>
      <c r="F6" s="37"/>
      <c r="G6" s="37"/>
    </row>
    <row r="7" spans="1:7" ht="14">
      <c r="A7" s="37"/>
      <c r="B7" s="42"/>
      <c r="C7" s="333" t="s">
        <v>285</v>
      </c>
      <c r="D7" s="333"/>
      <c r="E7" s="43"/>
      <c r="F7" s="37"/>
      <c r="G7" s="37"/>
    </row>
    <row r="8" spans="1:7" ht="20.25" customHeight="1">
      <c r="A8" s="37"/>
      <c r="B8" s="42"/>
      <c r="C8" s="333"/>
      <c r="D8" s="333"/>
      <c r="E8" s="43"/>
      <c r="F8" s="37"/>
      <c r="G8" s="37"/>
    </row>
    <row r="9" spans="1:7" ht="14">
      <c r="A9" s="37"/>
      <c r="B9" s="42"/>
      <c r="C9" s="53"/>
      <c r="D9" s="37"/>
      <c r="E9" s="43"/>
      <c r="F9" s="37"/>
      <c r="G9" s="37"/>
    </row>
    <row r="10" spans="1:7" ht="42">
      <c r="A10" s="37"/>
      <c r="B10" s="42"/>
      <c r="C10" s="58" t="s">
        <v>288</v>
      </c>
      <c r="D10" s="133" t="s">
        <v>289</v>
      </c>
      <c r="E10" s="43"/>
      <c r="F10" s="37"/>
      <c r="G10" s="37"/>
    </row>
    <row r="11" spans="1:7" ht="28">
      <c r="A11" s="37"/>
      <c r="B11" s="42"/>
      <c r="C11" s="58" t="s">
        <v>290</v>
      </c>
      <c r="D11" s="133" t="s">
        <v>291</v>
      </c>
      <c r="E11" s="43"/>
      <c r="F11" s="37"/>
      <c r="G11" s="37"/>
    </row>
    <row r="12" spans="1:7" ht="23.25" customHeight="1">
      <c r="A12" s="37"/>
      <c r="B12" s="42"/>
      <c r="C12" s="58" t="s">
        <v>292</v>
      </c>
      <c r="D12" s="133" t="s">
        <v>293</v>
      </c>
      <c r="E12" s="43"/>
      <c r="F12" s="37"/>
      <c r="G12" s="37"/>
    </row>
    <row r="13" spans="1:7" ht="39" customHeight="1">
      <c r="A13" s="37"/>
      <c r="B13" s="42"/>
      <c r="C13" s="58" t="s">
        <v>294</v>
      </c>
      <c r="D13" s="133" t="s">
        <v>295</v>
      </c>
      <c r="E13" s="43"/>
      <c r="F13" s="37"/>
      <c r="G13" s="37"/>
    </row>
    <row r="14" spans="1:7" ht="28">
      <c r="A14" s="37"/>
      <c r="B14" s="42"/>
      <c r="C14" s="58" t="s">
        <v>296</v>
      </c>
      <c r="D14" s="133" t="s">
        <v>297</v>
      </c>
      <c r="E14" s="43"/>
      <c r="F14" s="37"/>
      <c r="G14" s="37"/>
    </row>
    <row r="15" spans="1:7" ht="56" hidden="1">
      <c r="A15" s="37"/>
      <c r="B15" s="42"/>
      <c r="C15" s="58" t="s">
        <v>298</v>
      </c>
      <c r="D15" s="133" t="s">
        <v>299</v>
      </c>
      <c r="E15" s="43"/>
      <c r="F15" s="37"/>
      <c r="G15" s="37"/>
    </row>
    <row r="16" spans="1:7" s="37" customFormat="1" ht="42">
      <c r="B16" s="42"/>
      <c r="C16" s="58" t="s">
        <v>300</v>
      </c>
      <c r="D16" s="133" t="s">
        <v>301</v>
      </c>
      <c r="E16" s="43"/>
    </row>
    <row r="17" spans="1:6" ht="28">
      <c r="A17" s="37"/>
      <c r="B17" s="42"/>
      <c r="C17" s="58" t="s">
        <v>302</v>
      </c>
      <c r="D17" s="133" t="s">
        <v>303</v>
      </c>
      <c r="E17" s="43"/>
      <c r="F17" s="37"/>
    </row>
    <row r="18" spans="1:6" ht="28">
      <c r="A18" s="37"/>
      <c r="B18" s="42"/>
      <c r="C18" s="58" t="s">
        <v>304</v>
      </c>
      <c r="D18" s="133" t="s">
        <v>305</v>
      </c>
      <c r="E18" s="43"/>
      <c r="F18" s="37"/>
    </row>
    <row r="19" spans="1:6" ht="42">
      <c r="A19" s="37"/>
      <c r="B19" s="42"/>
      <c r="C19" s="58" t="s">
        <v>306</v>
      </c>
      <c r="D19" s="133" t="s">
        <v>307</v>
      </c>
      <c r="E19" s="43"/>
      <c r="F19" s="37"/>
    </row>
    <row r="20" spans="1:6" ht="42">
      <c r="A20" s="37"/>
      <c r="B20" s="42"/>
      <c r="C20" s="58" t="s">
        <v>308</v>
      </c>
      <c r="D20" s="133" t="s">
        <v>309</v>
      </c>
      <c r="E20" s="43"/>
      <c r="F20" s="37"/>
    </row>
    <row r="21" spans="1:6" ht="28">
      <c r="A21" s="37"/>
      <c r="B21" s="42"/>
      <c r="C21" s="58" t="s">
        <v>310</v>
      </c>
      <c r="D21" s="133" t="s">
        <v>311</v>
      </c>
      <c r="E21" s="43"/>
      <c r="F21" s="37"/>
    </row>
    <row r="22" spans="1:6" ht="24" customHeight="1" thickBot="1">
      <c r="A22" s="37"/>
      <c r="B22" s="44"/>
      <c r="C22" s="56"/>
      <c r="D22" s="45"/>
      <c r="E22" s="46"/>
      <c r="F22" s="37"/>
    </row>
    <row r="23" spans="1:6" ht="14.25" customHeight="1">
      <c r="A23" s="37"/>
      <c r="B23" s="37"/>
      <c r="C23" s="53"/>
      <c r="D23" s="37"/>
      <c r="E23" s="37"/>
      <c r="F23" s="37"/>
    </row>
    <row r="24" spans="1:6" ht="14.25" customHeight="1"/>
    <row r="25" spans="1:6" ht="14.25" customHeight="1"/>
    <row r="26" spans="1:6" ht="14.25" customHeight="1"/>
    <row r="27" spans="1:6" ht="14.25" customHeight="1"/>
    <row r="28" spans="1:6" ht="14.25" customHeight="1"/>
    <row r="29" spans="1:6" ht="14.25" customHeight="1"/>
    <row r="30" spans="1:6" ht="14.25" customHeight="1"/>
    <row r="31" spans="1:6" ht="14.25" customHeight="1"/>
    <row r="32" spans="1: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sheetData>
  <mergeCells count="1">
    <mergeCell ref="C7:D8"/>
  </mergeCells>
  <hyperlinks>
    <hyperlink ref="C10" location="'DI01'!A1" display="DI01" xr:uid="{336F9E17-23F2-4AA1-9739-B744982921CC}"/>
    <hyperlink ref="C11" location="'DE10'!A1" display="DE10" xr:uid="{3A11ED68-A046-43E2-AA5D-BB04F67227B5}"/>
    <hyperlink ref="C12" location="'DE11'!A1" display="DE11" xr:uid="{A8F1118C-40B0-4440-8C0D-612A011E4EAD}"/>
    <hyperlink ref="C16" location="'DE13'!A1" display="DE13" xr:uid="{7D361B46-F7E6-4587-A4D6-A535A50BBC26}"/>
    <hyperlink ref="C17" location="'DE14'!A1" display="DE14" xr:uid="{ABA9F841-0029-4641-9CB7-8032D033A822}"/>
    <hyperlink ref="C18" location="'DI02'!A1" display="DI02" xr:uid="{C392200D-A3C5-4E43-B80E-B4D157367567}"/>
    <hyperlink ref="C19" location="'DI07'!A1" display="DI07" xr:uid="{3078A832-B83E-42DA-95F5-5801EA56AB01}"/>
    <hyperlink ref="C20" location="'DI09'!A1" display="DI09" xr:uid="{F58F3D61-DABE-4F0D-BBED-514C79E716B7}"/>
    <hyperlink ref="C21" location="'DI10'!A1" display="DI10" xr:uid="{A5B24E1D-0D5A-4AD9-82C7-3A66A0E49E41}"/>
    <hyperlink ref="C13" location="'DI31'!A1" display="DI31" xr:uid="{6393C6BA-BBD5-4719-A6CC-5F3BE30A6C84}"/>
    <hyperlink ref="C14" location="'DI32'!A1" display="DI32" xr:uid="{2465758E-F34F-451A-BFE9-49715ED9EA69}"/>
    <hyperlink ref="C15" location="'DI33'!A1" display="DI33" xr:uid="{88155242-F645-41EE-A869-4DE9BF8BEA59}"/>
  </hyperlinks>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09CB-DBCE-4780-976A-67AFAC783372}">
  <sheetPr codeName="Hoja109"/>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11.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9.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785</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792</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793</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794</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81.75" customHeight="1">
      <c r="A10" s="444"/>
      <c r="B10" s="445"/>
      <c r="C10" s="437" t="s">
        <v>789</v>
      </c>
      <c r="D10" s="438"/>
      <c r="E10" s="452"/>
      <c r="F10" s="453" t="s">
        <v>795</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53.25" customHeight="1" thickBot="1">
      <c r="A12" s="446"/>
      <c r="B12" s="447"/>
      <c r="C12" s="541"/>
      <c r="D12" s="541"/>
      <c r="E12" s="541"/>
      <c r="F12" s="459"/>
      <c r="G12" s="460"/>
      <c r="H12" s="460"/>
      <c r="I12" s="460"/>
      <c r="J12" s="460"/>
      <c r="K12" s="460"/>
      <c r="L12" s="460"/>
      <c r="M12" s="461"/>
      <c r="N12" s="580" t="s">
        <v>474</v>
      </c>
      <c r="O12" s="581"/>
      <c r="P12" s="581"/>
      <c r="Q12" s="582"/>
      <c r="R12" s="583" t="s">
        <v>304</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483</v>
      </c>
      <c r="G15" s="416"/>
      <c r="H15" s="416"/>
      <c r="I15" s="416"/>
      <c r="J15" s="385" t="s">
        <v>37</v>
      </c>
      <c r="K15" s="385"/>
      <c r="L15" s="385"/>
      <c r="M15" s="385"/>
      <c r="N15" s="412" t="s">
        <v>462</v>
      </c>
      <c r="O15" s="413"/>
      <c r="P15" s="413"/>
      <c r="Q15" s="413"/>
      <c r="R15" s="414"/>
      <c r="S15" s="628" t="s">
        <v>285</v>
      </c>
      <c r="T15" s="629"/>
      <c r="U15" s="629"/>
      <c r="V15" s="629"/>
      <c r="W15" s="629"/>
      <c r="X15" s="630"/>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31"/>
      <c r="T16" s="632"/>
      <c r="U16" s="632"/>
      <c r="V16" s="632"/>
      <c r="W16" s="632"/>
      <c r="X16" s="63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34"/>
      <c r="T17" s="635"/>
      <c r="U17" s="635"/>
      <c r="V17" s="635"/>
      <c r="W17" s="635"/>
      <c r="X17" s="636"/>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95">
        <v>3</v>
      </c>
      <c r="F22" s="355"/>
      <c r="G22" s="357"/>
      <c r="H22" s="356"/>
      <c r="I22" s="64"/>
      <c r="J22" s="641">
        <v>3</v>
      </c>
      <c r="K22" s="642"/>
      <c r="L22" s="643"/>
      <c r="M22" s="64"/>
      <c r="N22" s="355"/>
      <c r="O22" s="356"/>
      <c r="P22" s="355">
        <v>8</v>
      </c>
      <c r="Q22" s="357"/>
      <c r="R22" s="356"/>
      <c r="S22" s="355"/>
      <c r="T22" s="356"/>
      <c r="U22" s="355"/>
      <c r="V22" s="356"/>
      <c r="W22" s="65">
        <v>3</v>
      </c>
      <c r="X22" s="65">
        <f>SUM(C22:W22)</f>
        <v>17</v>
      </c>
      <c r="Y22" s="88"/>
    </row>
    <row r="23" spans="1:25" ht="19" customHeight="1" thickBot="1">
      <c r="A23" s="358" t="s">
        <v>76</v>
      </c>
      <c r="B23" s="359"/>
      <c r="C23" s="60"/>
      <c r="D23" s="60"/>
      <c r="E23" s="96">
        <v>12</v>
      </c>
      <c r="F23" s="360"/>
      <c r="G23" s="360"/>
      <c r="H23" s="360"/>
      <c r="I23" s="60"/>
      <c r="J23" s="532">
        <v>12</v>
      </c>
      <c r="K23" s="533"/>
      <c r="L23" s="534"/>
      <c r="M23" s="60"/>
      <c r="N23" s="532"/>
      <c r="O23" s="534"/>
      <c r="P23" s="532">
        <v>11</v>
      </c>
      <c r="Q23" s="533"/>
      <c r="R23" s="534"/>
      <c r="S23" s="532"/>
      <c r="T23" s="534"/>
      <c r="U23" s="532"/>
      <c r="V23" s="534"/>
      <c r="W23" s="66">
        <v>3</v>
      </c>
      <c r="X23" s="66">
        <f>SUM(C23:W23)</f>
        <v>38</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0.25</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0.25</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0.72727272727272729</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0.44736842105263158</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123.75" customHeight="1" thickBot="1">
      <c r="A45" s="598" t="s">
        <v>796</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160.5" customHeight="1" thickBot="1">
      <c r="A51" s="598" t="s">
        <v>2420</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73.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55.5" customHeight="1" thickBot="1">
      <c r="A57" s="598" t="s">
        <v>2568</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51.75" customHeight="1" thickBot="1">
      <c r="A63" s="598" t="s">
        <v>2787</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6D524-E4A5-4335-89E5-60FF1043B9A6}">
  <sheetPr codeName="Hoja102"/>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8.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8.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566</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291</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567</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797</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110.25" customHeight="1">
      <c r="A10" s="444"/>
      <c r="B10" s="445"/>
      <c r="C10" s="437" t="s">
        <v>798</v>
      </c>
      <c r="D10" s="438"/>
      <c r="E10" s="452"/>
      <c r="F10" s="453" t="s">
        <v>799</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53.25" customHeight="1" thickBot="1">
      <c r="A12" s="446"/>
      <c r="B12" s="447"/>
      <c r="C12" s="541"/>
      <c r="D12" s="541"/>
      <c r="E12" s="541"/>
      <c r="F12" s="459"/>
      <c r="G12" s="460"/>
      <c r="H12" s="460"/>
      <c r="I12" s="460"/>
      <c r="J12" s="460"/>
      <c r="K12" s="460"/>
      <c r="L12" s="460"/>
      <c r="M12" s="461"/>
      <c r="N12" s="580" t="s">
        <v>461</v>
      </c>
      <c r="O12" s="581"/>
      <c r="P12" s="581"/>
      <c r="Q12" s="582"/>
      <c r="R12" s="583" t="s">
        <v>290</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483</v>
      </c>
      <c r="G15" s="416"/>
      <c r="H15" s="416"/>
      <c r="I15" s="416"/>
      <c r="J15" s="385" t="s">
        <v>37</v>
      </c>
      <c r="K15" s="385"/>
      <c r="L15" s="385"/>
      <c r="M15" s="385"/>
      <c r="N15" s="412" t="s">
        <v>462</v>
      </c>
      <c r="O15" s="413"/>
      <c r="P15" s="413"/>
      <c r="Q15" s="413"/>
      <c r="R15" s="414"/>
      <c r="S15" s="628" t="s">
        <v>285</v>
      </c>
      <c r="T15" s="629"/>
      <c r="U15" s="629"/>
      <c r="V15" s="629"/>
      <c r="W15" s="629"/>
      <c r="X15" s="630"/>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31"/>
      <c r="T16" s="632"/>
      <c r="U16" s="632"/>
      <c r="V16" s="632"/>
      <c r="W16" s="632"/>
      <c r="X16" s="63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34"/>
      <c r="T17" s="635"/>
      <c r="U17" s="635"/>
      <c r="V17" s="635"/>
      <c r="W17" s="635"/>
      <c r="X17" s="636"/>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128">
        <v>1</v>
      </c>
      <c r="F22" s="355"/>
      <c r="G22" s="357"/>
      <c r="H22" s="356"/>
      <c r="I22" s="64"/>
      <c r="J22" s="589">
        <v>1</v>
      </c>
      <c r="K22" s="590"/>
      <c r="L22" s="591"/>
      <c r="M22" s="64"/>
      <c r="N22" s="355"/>
      <c r="O22" s="356"/>
      <c r="P22" s="355">
        <v>6</v>
      </c>
      <c r="Q22" s="357"/>
      <c r="R22" s="356"/>
      <c r="S22" s="355"/>
      <c r="T22" s="356"/>
      <c r="U22" s="355"/>
      <c r="V22" s="356"/>
      <c r="W22" s="65">
        <v>4</v>
      </c>
      <c r="X22" s="65">
        <f>SUM(C22:W22)</f>
        <v>12</v>
      </c>
      <c r="Y22" s="88"/>
    </row>
    <row r="23" spans="1:25" ht="19" customHeight="1" thickBot="1">
      <c r="A23" s="358" t="s">
        <v>76</v>
      </c>
      <c r="B23" s="359"/>
      <c r="C23" s="60"/>
      <c r="D23" s="60"/>
      <c r="E23" s="132">
        <v>1</v>
      </c>
      <c r="F23" s="360"/>
      <c r="G23" s="360"/>
      <c r="H23" s="360"/>
      <c r="I23" s="60"/>
      <c r="J23" s="532">
        <v>1</v>
      </c>
      <c r="K23" s="533"/>
      <c r="L23" s="534"/>
      <c r="M23" s="60"/>
      <c r="N23" s="532"/>
      <c r="O23" s="534"/>
      <c r="P23" s="532">
        <v>10</v>
      </c>
      <c r="Q23" s="533"/>
      <c r="R23" s="534"/>
      <c r="S23" s="532"/>
      <c r="T23" s="534"/>
      <c r="U23" s="532"/>
      <c r="V23" s="534"/>
      <c r="W23" s="66">
        <v>4</v>
      </c>
      <c r="X23" s="66">
        <f>SUM(C23:W23)</f>
        <v>16</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0.6</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0.75</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143.25" customHeight="1" thickBot="1">
      <c r="A45" s="598" t="s">
        <v>791</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257.25" customHeight="1" thickBot="1">
      <c r="A51" s="598" t="s">
        <v>2421</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64.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174" customHeight="1" thickBot="1">
      <c r="A57" s="598" t="s">
        <v>2560</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174" customHeight="1" thickBot="1">
      <c r="A63" s="598" t="s">
        <v>2788</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A6F39-E214-40D9-90B8-EA70BB7BC0B9}">
  <sheetPr codeName="Hoja103"/>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8.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9.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566</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293</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567</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800</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134.25" customHeight="1">
      <c r="A10" s="444"/>
      <c r="B10" s="445"/>
      <c r="C10" s="437" t="s">
        <v>801</v>
      </c>
      <c r="D10" s="438"/>
      <c r="E10" s="452"/>
      <c r="F10" s="453" t="s">
        <v>802</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53.25" customHeight="1" thickBot="1">
      <c r="A12" s="446"/>
      <c r="B12" s="447"/>
      <c r="C12" s="541"/>
      <c r="D12" s="541"/>
      <c r="E12" s="541"/>
      <c r="F12" s="459"/>
      <c r="G12" s="460"/>
      <c r="H12" s="460"/>
      <c r="I12" s="460"/>
      <c r="J12" s="460"/>
      <c r="K12" s="460"/>
      <c r="L12" s="460"/>
      <c r="M12" s="461"/>
      <c r="N12" s="580" t="s">
        <v>474</v>
      </c>
      <c r="O12" s="581"/>
      <c r="P12" s="581"/>
      <c r="Q12" s="582"/>
      <c r="R12" s="583" t="s">
        <v>292</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473</v>
      </c>
      <c r="G15" s="416"/>
      <c r="H15" s="416"/>
      <c r="I15" s="416"/>
      <c r="J15" s="385" t="s">
        <v>37</v>
      </c>
      <c r="K15" s="385"/>
      <c r="L15" s="385"/>
      <c r="M15" s="385"/>
      <c r="N15" s="412" t="s">
        <v>462</v>
      </c>
      <c r="O15" s="413"/>
      <c r="P15" s="413"/>
      <c r="Q15" s="413"/>
      <c r="R15" s="414"/>
      <c r="S15" s="628" t="s">
        <v>285</v>
      </c>
      <c r="T15" s="629"/>
      <c r="U15" s="629"/>
      <c r="V15" s="629"/>
      <c r="W15" s="629"/>
      <c r="X15" s="630"/>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31"/>
      <c r="T16" s="632"/>
      <c r="U16" s="632"/>
      <c r="V16" s="632"/>
      <c r="W16" s="632"/>
      <c r="X16" s="63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34"/>
      <c r="T17" s="635"/>
      <c r="U17" s="635"/>
      <c r="V17" s="635"/>
      <c r="W17" s="635"/>
      <c r="X17" s="636"/>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87"/>
      <c r="F22" s="355">
        <v>4</v>
      </c>
      <c r="G22" s="357"/>
      <c r="H22" s="356"/>
      <c r="I22" s="64"/>
      <c r="J22" s="589"/>
      <c r="K22" s="590"/>
      <c r="L22" s="591"/>
      <c r="M22" s="64"/>
      <c r="N22" s="355">
        <v>8</v>
      </c>
      <c r="O22" s="356"/>
      <c r="P22" s="355"/>
      <c r="Q22" s="357"/>
      <c r="R22" s="356"/>
      <c r="S22" s="355"/>
      <c r="T22" s="356"/>
      <c r="U22" s="355"/>
      <c r="V22" s="356"/>
      <c r="W22" s="65">
        <v>4</v>
      </c>
      <c r="X22" s="65">
        <f>SUM(C22:W22)</f>
        <v>16</v>
      </c>
      <c r="Y22" s="88"/>
    </row>
    <row r="23" spans="1:25" ht="19" customHeight="1" thickBot="1">
      <c r="A23" s="358" t="s">
        <v>76</v>
      </c>
      <c r="B23" s="359"/>
      <c r="C23" s="60"/>
      <c r="D23" s="60"/>
      <c r="E23" s="86"/>
      <c r="F23" s="360">
        <v>12</v>
      </c>
      <c r="G23" s="360"/>
      <c r="H23" s="360"/>
      <c r="I23" s="60"/>
      <c r="J23" s="532"/>
      <c r="K23" s="533"/>
      <c r="L23" s="534"/>
      <c r="M23" s="60"/>
      <c r="N23" s="532">
        <v>12</v>
      </c>
      <c r="O23" s="534"/>
      <c r="P23" s="532"/>
      <c r="Q23" s="533"/>
      <c r="R23" s="534"/>
      <c r="S23" s="532"/>
      <c r="T23" s="534"/>
      <c r="U23" s="532"/>
      <c r="V23" s="534"/>
      <c r="W23" s="66">
        <v>4</v>
      </c>
      <c r="X23" s="66">
        <f>SUM(C23:W23)</f>
        <v>28</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0.33333333333333331</v>
      </c>
      <c r="C29" s="71">
        <f t="shared" si="0"/>
        <v>1</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0.66666666666666663</v>
      </c>
      <c r="C33" s="71">
        <f t="shared" si="0"/>
        <v>1</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0.5714285714285714</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69"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02.75" customHeight="1" thickBot="1">
      <c r="A46" s="644" t="s">
        <v>2422</v>
      </c>
      <c r="B46" s="645"/>
      <c r="C46" s="645"/>
      <c r="D46" s="645"/>
      <c r="E46" s="645"/>
      <c r="F46" s="645"/>
      <c r="G46" s="645"/>
      <c r="H46" s="645"/>
      <c r="I46" s="645"/>
      <c r="J46" s="645"/>
      <c r="K46" s="645"/>
      <c r="L46" s="645"/>
      <c r="M46" s="645"/>
      <c r="N46" s="645"/>
      <c r="O46" s="645"/>
      <c r="P46" s="645"/>
      <c r="Q46" s="645"/>
      <c r="R46" s="645"/>
      <c r="S46" s="645"/>
      <c r="T46" s="645"/>
      <c r="U46" s="645"/>
      <c r="V46" s="645"/>
      <c r="W46" s="645"/>
      <c r="X46" s="646"/>
      <c r="Y46" s="88"/>
    </row>
    <row r="47" spans="1:25" s="93" customFormat="1" ht="14.25" hidden="1"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5" customHeight="1">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75" customHeight="1" thickBot="1">
      <c r="A51" s="598"/>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64.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147" customHeight="1" thickBot="1">
      <c r="A55" s="598" t="s">
        <v>2561</v>
      </c>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63.7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138" customHeight="1" thickBot="1">
      <c r="A63" s="598" t="s">
        <v>2789</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45989</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551BB-8082-43B5-A71B-A2BAD1DFE294}">
  <sheetPr codeName="Hoja105"/>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8.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9.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566</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803</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567</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804</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110.25" customHeight="1">
      <c r="A10" s="444"/>
      <c r="B10" s="445"/>
      <c r="C10" s="437" t="s">
        <v>805</v>
      </c>
      <c r="D10" s="438"/>
      <c r="E10" s="452"/>
      <c r="F10" s="453" t="s">
        <v>806</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53.25" customHeight="1" thickBot="1">
      <c r="A12" s="446"/>
      <c r="B12" s="447"/>
      <c r="C12" s="541"/>
      <c r="D12" s="541"/>
      <c r="E12" s="541"/>
      <c r="F12" s="459"/>
      <c r="G12" s="460"/>
      <c r="H12" s="460"/>
      <c r="I12" s="460"/>
      <c r="J12" s="460"/>
      <c r="K12" s="460"/>
      <c r="L12" s="460"/>
      <c r="M12" s="461"/>
      <c r="N12" s="580" t="s">
        <v>461</v>
      </c>
      <c r="O12" s="581"/>
      <c r="P12" s="581"/>
      <c r="Q12" s="582"/>
      <c r="R12" s="583" t="s">
        <v>300</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483</v>
      </c>
      <c r="G15" s="416"/>
      <c r="H15" s="416"/>
      <c r="I15" s="416"/>
      <c r="J15" s="385" t="s">
        <v>37</v>
      </c>
      <c r="K15" s="385"/>
      <c r="L15" s="385"/>
      <c r="M15" s="385"/>
      <c r="N15" s="412" t="s">
        <v>462</v>
      </c>
      <c r="O15" s="413"/>
      <c r="P15" s="413"/>
      <c r="Q15" s="413"/>
      <c r="R15" s="414"/>
      <c r="S15" s="628" t="s">
        <v>285</v>
      </c>
      <c r="T15" s="629"/>
      <c r="U15" s="629"/>
      <c r="V15" s="629"/>
      <c r="W15" s="629"/>
      <c r="X15" s="630"/>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31"/>
      <c r="T16" s="632"/>
      <c r="U16" s="632"/>
      <c r="V16" s="632"/>
      <c r="W16" s="632"/>
      <c r="X16" s="63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34"/>
      <c r="T17" s="635"/>
      <c r="U17" s="635"/>
      <c r="V17" s="635"/>
      <c r="W17" s="635"/>
      <c r="X17" s="636"/>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128">
        <v>3</v>
      </c>
      <c r="F22" s="355"/>
      <c r="G22" s="357"/>
      <c r="H22" s="356"/>
      <c r="I22" s="64"/>
      <c r="J22" s="589">
        <v>3</v>
      </c>
      <c r="K22" s="590"/>
      <c r="L22" s="591"/>
      <c r="M22" s="64"/>
      <c r="N22" s="355"/>
      <c r="O22" s="356"/>
      <c r="P22" s="355">
        <v>1</v>
      </c>
      <c r="Q22" s="357"/>
      <c r="R22" s="356"/>
      <c r="S22" s="355"/>
      <c r="T22" s="356"/>
      <c r="U22" s="355"/>
      <c r="V22" s="356"/>
      <c r="W22" s="65">
        <v>100</v>
      </c>
      <c r="X22" s="65">
        <f>SUM(C22:W22)</f>
        <v>107</v>
      </c>
      <c r="Y22" s="88"/>
    </row>
    <row r="23" spans="1:25" ht="19" customHeight="1" thickBot="1">
      <c r="A23" s="358" t="s">
        <v>76</v>
      </c>
      <c r="B23" s="359"/>
      <c r="C23" s="60"/>
      <c r="D23" s="60"/>
      <c r="E23" s="132">
        <v>3</v>
      </c>
      <c r="F23" s="360"/>
      <c r="G23" s="360"/>
      <c r="H23" s="360"/>
      <c r="I23" s="60"/>
      <c r="J23" s="532">
        <v>3</v>
      </c>
      <c r="K23" s="533"/>
      <c r="L23" s="534"/>
      <c r="M23" s="60"/>
      <c r="N23" s="532"/>
      <c r="O23" s="534"/>
      <c r="P23" s="532">
        <v>1</v>
      </c>
      <c r="Q23" s="533"/>
      <c r="R23" s="534"/>
      <c r="S23" s="532"/>
      <c r="T23" s="534"/>
      <c r="U23" s="532"/>
      <c r="V23" s="534"/>
      <c r="W23" s="66">
        <v>100</v>
      </c>
      <c r="X23" s="66">
        <f>SUM(C23:W23)</f>
        <v>107</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5.75" customHeight="1">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115.5" customHeight="1" thickBot="1">
      <c r="A45" s="598" t="s">
        <v>807</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156.75" customHeight="1" thickBot="1">
      <c r="A51" s="598" t="s">
        <v>2423</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64.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214.5" customHeight="1" thickBot="1">
      <c r="A57" s="598" t="s">
        <v>2565</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408.75" customHeight="1" thickBot="1">
      <c r="A63" s="598" t="s">
        <v>2790</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BCCDB-C357-4E52-B5B3-344029D05CA1}">
  <sheetPr codeName="Hoja106"/>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8.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9.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566</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808</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567</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809</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110.25" customHeight="1">
      <c r="A10" s="444"/>
      <c r="B10" s="445"/>
      <c r="C10" s="437" t="s">
        <v>810</v>
      </c>
      <c r="D10" s="438"/>
      <c r="E10" s="452"/>
      <c r="F10" s="453" t="s">
        <v>811</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120" customHeight="1" thickBot="1">
      <c r="A12" s="446"/>
      <c r="B12" s="447"/>
      <c r="C12" s="541" t="s">
        <v>812</v>
      </c>
      <c r="D12" s="541"/>
      <c r="E12" s="541"/>
      <c r="F12" s="459"/>
      <c r="G12" s="460"/>
      <c r="H12" s="460"/>
      <c r="I12" s="460"/>
      <c r="J12" s="460"/>
      <c r="K12" s="460"/>
      <c r="L12" s="460"/>
      <c r="M12" s="461"/>
      <c r="N12" s="580" t="s">
        <v>461</v>
      </c>
      <c r="O12" s="581"/>
      <c r="P12" s="581"/>
      <c r="Q12" s="582"/>
      <c r="R12" s="583" t="s">
        <v>302</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483</v>
      </c>
      <c r="G15" s="416"/>
      <c r="H15" s="416"/>
      <c r="I15" s="416"/>
      <c r="J15" s="385" t="s">
        <v>37</v>
      </c>
      <c r="K15" s="385"/>
      <c r="L15" s="385"/>
      <c r="M15" s="385"/>
      <c r="N15" s="412" t="s">
        <v>462</v>
      </c>
      <c r="O15" s="413"/>
      <c r="P15" s="413"/>
      <c r="Q15" s="413"/>
      <c r="R15" s="414"/>
      <c r="S15" s="628" t="s">
        <v>285</v>
      </c>
      <c r="T15" s="629"/>
      <c r="U15" s="629"/>
      <c r="V15" s="629"/>
      <c r="W15" s="629"/>
      <c r="X15" s="630"/>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31"/>
      <c r="T16" s="632"/>
      <c r="U16" s="632"/>
      <c r="V16" s="632"/>
      <c r="W16" s="632"/>
      <c r="X16" s="63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34"/>
      <c r="T17" s="635"/>
      <c r="U17" s="635"/>
      <c r="V17" s="635"/>
      <c r="W17" s="635"/>
      <c r="X17" s="636"/>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128">
        <v>10</v>
      </c>
      <c r="F22" s="355"/>
      <c r="G22" s="357"/>
      <c r="H22" s="356"/>
      <c r="I22" s="64"/>
      <c r="J22" s="589">
        <v>20</v>
      </c>
      <c r="K22" s="590"/>
      <c r="L22" s="591"/>
      <c r="M22" s="64"/>
      <c r="N22" s="355"/>
      <c r="O22" s="356"/>
      <c r="P22" s="355">
        <v>30</v>
      </c>
      <c r="Q22" s="357"/>
      <c r="R22" s="356"/>
      <c r="S22" s="355"/>
      <c r="T22" s="356"/>
      <c r="U22" s="355"/>
      <c r="V22" s="356"/>
      <c r="W22" s="65">
        <v>40</v>
      </c>
      <c r="X22" s="65">
        <f>SUM(C22:W22)</f>
        <v>100</v>
      </c>
      <c r="Y22" s="88"/>
    </row>
    <row r="23" spans="1:25" ht="19" customHeight="1" thickBot="1">
      <c r="A23" s="358" t="s">
        <v>76</v>
      </c>
      <c r="B23" s="359"/>
      <c r="C23" s="60"/>
      <c r="D23" s="60"/>
      <c r="E23" s="132">
        <v>10</v>
      </c>
      <c r="F23" s="360"/>
      <c r="G23" s="360"/>
      <c r="H23" s="360"/>
      <c r="I23" s="60"/>
      <c r="J23" s="532">
        <v>100</v>
      </c>
      <c r="K23" s="533"/>
      <c r="L23" s="534"/>
      <c r="M23" s="60"/>
      <c r="N23" s="532"/>
      <c r="O23" s="534"/>
      <c r="P23" s="532">
        <v>40</v>
      </c>
      <c r="Q23" s="533"/>
      <c r="R23" s="534"/>
      <c r="S23" s="532"/>
      <c r="T23" s="534"/>
      <c r="U23" s="532"/>
      <c r="V23" s="534"/>
      <c r="W23" s="66">
        <v>40</v>
      </c>
      <c r="X23" s="66">
        <f>SUM(C23:W23)</f>
        <v>190</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0.2</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0.75</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0.52631578947368418</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72" customHeight="1" thickBot="1">
      <c r="A45" s="598" t="s">
        <v>813</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2.75" customHeight="1">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117" customHeight="1" thickBot="1">
      <c r="A51" s="598" t="s">
        <v>2424</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64.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149.25" customHeight="1" thickBot="1">
      <c r="A57" s="598" t="s">
        <v>2564</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230.25" customHeight="1" thickBot="1">
      <c r="A63" s="598" t="s">
        <v>2791</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ED1E8-BA98-4C12-880B-664EB9EEB000}">
  <sheetPr codeName="Hoja241"/>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11.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9.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785</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307</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814</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815</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68.25" customHeight="1">
      <c r="A10" s="444"/>
      <c r="B10" s="445"/>
      <c r="C10" s="437" t="s">
        <v>816</v>
      </c>
      <c r="D10" s="438"/>
      <c r="E10" s="452"/>
      <c r="F10" s="453" t="s">
        <v>817</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53.25" customHeight="1" thickBot="1">
      <c r="A12" s="446"/>
      <c r="B12" s="447"/>
      <c r="C12" s="541" t="s">
        <v>818</v>
      </c>
      <c r="D12" s="541"/>
      <c r="E12" s="541"/>
      <c r="F12" s="459"/>
      <c r="G12" s="460"/>
      <c r="H12" s="460"/>
      <c r="I12" s="460"/>
      <c r="J12" s="460"/>
      <c r="K12" s="460"/>
      <c r="L12" s="460"/>
      <c r="M12" s="461"/>
      <c r="N12" s="580" t="s">
        <v>461</v>
      </c>
      <c r="O12" s="581"/>
      <c r="P12" s="581"/>
      <c r="Q12" s="582"/>
      <c r="R12" s="583" t="s">
        <v>306</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483</v>
      </c>
      <c r="G15" s="416"/>
      <c r="H15" s="416"/>
      <c r="I15" s="416"/>
      <c r="J15" s="385" t="s">
        <v>37</v>
      </c>
      <c r="K15" s="385"/>
      <c r="L15" s="385"/>
      <c r="M15" s="385"/>
      <c r="N15" s="412" t="s">
        <v>462</v>
      </c>
      <c r="O15" s="413"/>
      <c r="P15" s="413"/>
      <c r="Q15" s="413"/>
      <c r="R15" s="414"/>
      <c r="S15" s="628" t="s">
        <v>285</v>
      </c>
      <c r="T15" s="629"/>
      <c r="U15" s="629"/>
      <c r="V15" s="629"/>
      <c r="W15" s="629"/>
      <c r="X15" s="630"/>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31"/>
      <c r="T16" s="632"/>
      <c r="U16" s="632"/>
      <c r="V16" s="632"/>
      <c r="W16" s="632"/>
      <c r="X16" s="63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34"/>
      <c r="T17" s="635"/>
      <c r="U17" s="635"/>
      <c r="V17" s="635"/>
      <c r="W17" s="635"/>
      <c r="X17" s="636"/>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95">
        <v>4</v>
      </c>
      <c r="F22" s="355"/>
      <c r="G22" s="357"/>
      <c r="H22" s="356"/>
      <c r="I22" s="64"/>
      <c r="J22" s="641">
        <v>12</v>
      </c>
      <c r="K22" s="642"/>
      <c r="L22" s="643"/>
      <c r="M22" s="64"/>
      <c r="N22" s="355"/>
      <c r="O22" s="356"/>
      <c r="P22" s="355">
        <v>29</v>
      </c>
      <c r="Q22" s="357"/>
      <c r="R22" s="356"/>
      <c r="S22" s="355"/>
      <c r="T22" s="356"/>
      <c r="U22" s="355"/>
      <c r="V22" s="356"/>
      <c r="W22" s="65">
        <v>12</v>
      </c>
      <c r="X22" s="65">
        <f>SUM(C22:W22)</f>
        <v>57</v>
      </c>
      <c r="Y22" s="88"/>
    </row>
    <row r="23" spans="1:25" ht="19" customHeight="1" thickBot="1">
      <c r="A23" s="358" t="s">
        <v>76</v>
      </c>
      <c r="B23" s="359"/>
      <c r="C23" s="60"/>
      <c r="D23" s="60"/>
      <c r="E23" s="96">
        <v>5</v>
      </c>
      <c r="F23" s="360"/>
      <c r="G23" s="360"/>
      <c r="H23" s="360"/>
      <c r="I23" s="60"/>
      <c r="J23" s="532">
        <v>41</v>
      </c>
      <c r="K23" s="533"/>
      <c r="L23" s="534"/>
      <c r="M23" s="60"/>
      <c r="N23" s="532"/>
      <c r="O23" s="534"/>
      <c r="P23" s="532">
        <v>41</v>
      </c>
      <c r="Q23" s="533"/>
      <c r="R23" s="534"/>
      <c r="S23" s="532"/>
      <c r="T23" s="534"/>
      <c r="U23" s="532"/>
      <c r="V23" s="534"/>
      <c r="W23" s="66">
        <v>12</v>
      </c>
      <c r="X23" s="66">
        <f>SUM(C23:W23)</f>
        <v>99</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0.8</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0.29268292682926828</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0.70731707317073167</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0.5757575757575758</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205.5" customHeight="1" thickBot="1">
      <c r="A45" s="598" t="s">
        <v>819</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272.25" customHeight="1" thickBot="1">
      <c r="A51" s="598" t="s">
        <v>2425</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9.2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336" customHeight="1" thickBot="1">
      <c r="A57" s="598" t="s">
        <v>2562</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271.5" customHeight="1" thickBot="1">
      <c r="A63" s="598" t="s">
        <v>2792</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45989</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8CE11-7034-4258-BBEA-7FBE18D3C950}">
  <sheetPr codeName="Hoja243"/>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9.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785</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309</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814</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820</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78.75" customHeight="1">
      <c r="A10" s="444"/>
      <c r="B10" s="445"/>
      <c r="C10" s="437" t="s">
        <v>816</v>
      </c>
      <c r="D10" s="438"/>
      <c r="E10" s="452"/>
      <c r="F10" s="453" t="s">
        <v>821</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53.25" customHeight="1" thickBot="1">
      <c r="A12" s="446"/>
      <c r="B12" s="447"/>
      <c r="C12" s="541" t="s">
        <v>822</v>
      </c>
      <c r="D12" s="541"/>
      <c r="E12" s="541"/>
      <c r="F12" s="459"/>
      <c r="G12" s="460"/>
      <c r="H12" s="460"/>
      <c r="I12" s="460"/>
      <c r="J12" s="460"/>
      <c r="K12" s="460"/>
      <c r="L12" s="460"/>
      <c r="M12" s="461"/>
      <c r="N12" s="580" t="s">
        <v>461</v>
      </c>
      <c r="O12" s="581"/>
      <c r="P12" s="581"/>
      <c r="Q12" s="582"/>
      <c r="R12" s="583" t="s">
        <v>308</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483</v>
      </c>
      <c r="G15" s="416"/>
      <c r="H15" s="416"/>
      <c r="I15" s="416"/>
      <c r="J15" s="385" t="s">
        <v>37</v>
      </c>
      <c r="K15" s="385"/>
      <c r="L15" s="385"/>
      <c r="M15" s="385"/>
      <c r="N15" s="412" t="s">
        <v>462</v>
      </c>
      <c r="O15" s="413"/>
      <c r="P15" s="413"/>
      <c r="Q15" s="413"/>
      <c r="R15" s="414"/>
      <c r="S15" s="628" t="s">
        <v>285</v>
      </c>
      <c r="T15" s="629"/>
      <c r="U15" s="629"/>
      <c r="V15" s="629"/>
      <c r="W15" s="629"/>
      <c r="X15" s="630"/>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31"/>
      <c r="T16" s="632"/>
      <c r="U16" s="632"/>
      <c r="V16" s="632"/>
      <c r="W16" s="632"/>
      <c r="X16" s="63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34"/>
      <c r="T17" s="635"/>
      <c r="U17" s="635"/>
      <c r="V17" s="635"/>
      <c r="W17" s="635"/>
      <c r="X17" s="636"/>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95">
        <v>3</v>
      </c>
      <c r="F22" s="355"/>
      <c r="G22" s="357"/>
      <c r="H22" s="356"/>
      <c r="I22" s="64"/>
      <c r="J22" s="641">
        <v>2</v>
      </c>
      <c r="K22" s="642"/>
      <c r="L22" s="643"/>
      <c r="M22" s="64"/>
      <c r="N22" s="355"/>
      <c r="O22" s="356"/>
      <c r="P22" s="355">
        <v>8</v>
      </c>
      <c r="Q22" s="357"/>
      <c r="R22" s="356"/>
      <c r="S22" s="355"/>
      <c r="T22" s="356"/>
      <c r="U22" s="355"/>
      <c r="V22" s="356"/>
      <c r="W22" s="65">
        <v>6</v>
      </c>
      <c r="X22" s="65">
        <f>SUM(C22:W22)</f>
        <v>19</v>
      </c>
      <c r="Y22" s="88"/>
    </row>
    <row r="23" spans="1:25" ht="19" customHeight="1" thickBot="1">
      <c r="A23" s="358" t="s">
        <v>76</v>
      </c>
      <c r="B23" s="359"/>
      <c r="C23" s="60"/>
      <c r="D23" s="60"/>
      <c r="E23" s="96">
        <v>3</v>
      </c>
      <c r="F23" s="360"/>
      <c r="G23" s="360"/>
      <c r="H23" s="360"/>
      <c r="I23" s="60"/>
      <c r="J23" s="532">
        <v>14</v>
      </c>
      <c r="K23" s="533"/>
      <c r="L23" s="534"/>
      <c r="M23" s="60"/>
      <c r="N23" s="532"/>
      <c r="O23" s="534"/>
      <c r="P23" s="532">
        <v>14</v>
      </c>
      <c r="Q23" s="533"/>
      <c r="R23" s="534"/>
      <c r="S23" s="532"/>
      <c r="T23" s="534"/>
      <c r="U23" s="532"/>
      <c r="V23" s="534"/>
      <c r="W23" s="66">
        <v>6</v>
      </c>
      <c r="X23" s="66">
        <f>SUM(C23:W23)</f>
        <v>37</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0.14285714285714285</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0.5714285714285714</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0.51351351351351349</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117" customHeight="1" thickBot="1">
      <c r="A45" s="598" t="s">
        <v>823</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249.75" customHeight="1" thickBot="1">
      <c r="A51" s="598" t="s">
        <v>2426</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9.2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80.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130.5" customHeight="1" thickBot="1">
      <c r="A63" s="598" t="s">
        <v>2793</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C3A92-84FC-4D55-94B3-0E4798F733A7}">
  <sheetPr codeName="Hoja244"/>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9.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785</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824</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814</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825</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59.25" customHeight="1">
      <c r="A10" s="444"/>
      <c r="B10" s="445"/>
      <c r="C10" s="437" t="s">
        <v>816</v>
      </c>
      <c r="D10" s="438"/>
      <c r="E10" s="452"/>
      <c r="F10" s="453" t="s">
        <v>826</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42.75" customHeight="1" thickBot="1">
      <c r="A12" s="446"/>
      <c r="B12" s="447"/>
      <c r="C12" s="541" t="s">
        <v>827</v>
      </c>
      <c r="D12" s="541"/>
      <c r="E12" s="541"/>
      <c r="F12" s="459"/>
      <c r="G12" s="460"/>
      <c r="H12" s="460"/>
      <c r="I12" s="460"/>
      <c r="J12" s="460"/>
      <c r="K12" s="460"/>
      <c r="L12" s="460"/>
      <c r="M12" s="461"/>
      <c r="N12" s="580" t="s">
        <v>461</v>
      </c>
      <c r="O12" s="581"/>
      <c r="P12" s="581"/>
      <c r="Q12" s="582"/>
      <c r="R12" s="583" t="s">
        <v>310</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471</v>
      </c>
      <c r="G15" s="416"/>
      <c r="H15" s="416"/>
      <c r="I15" s="416"/>
      <c r="J15" s="385" t="s">
        <v>37</v>
      </c>
      <c r="K15" s="385"/>
      <c r="L15" s="385"/>
      <c r="M15" s="385"/>
      <c r="N15" s="412" t="s">
        <v>462</v>
      </c>
      <c r="O15" s="413"/>
      <c r="P15" s="413"/>
      <c r="Q15" s="413"/>
      <c r="R15" s="414"/>
      <c r="S15" s="628" t="s">
        <v>285</v>
      </c>
      <c r="T15" s="629"/>
      <c r="U15" s="629"/>
      <c r="V15" s="629"/>
      <c r="W15" s="629"/>
      <c r="X15" s="630"/>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31"/>
      <c r="T16" s="632"/>
      <c r="U16" s="632"/>
      <c r="V16" s="632"/>
      <c r="W16" s="632"/>
      <c r="X16" s="63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34"/>
      <c r="T17" s="635"/>
      <c r="U17" s="635"/>
      <c r="V17" s="635"/>
      <c r="W17" s="635"/>
      <c r="X17" s="636"/>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95"/>
      <c r="F22" s="355"/>
      <c r="G22" s="357"/>
      <c r="H22" s="356"/>
      <c r="I22" s="64"/>
      <c r="J22" s="641">
        <v>3</v>
      </c>
      <c r="K22" s="642"/>
      <c r="L22" s="643"/>
      <c r="M22" s="64"/>
      <c r="N22" s="355"/>
      <c r="O22" s="356"/>
      <c r="P22" s="355">
        <v>9</v>
      </c>
      <c r="Q22" s="357"/>
      <c r="R22" s="356"/>
      <c r="S22" s="355"/>
      <c r="T22" s="356"/>
      <c r="U22" s="355"/>
      <c r="V22" s="356"/>
      <c r="W22" s="65">
        <v>4</v>
      </c>
      <c r="X22" s="65">
        <f>SUM(C22:W22)</f>
        <v>16</v>
      </c>
      <c r="Y22" s="88"/>
    </row>
    <row r="23" spans="1:25" ht="19" customHeight="1" thickBot="1">
      <c r="A23" s="358" t="s">
        <v>76</v>
      </c>
      <c r="B23" s="359"/>
      <c r="C23" s="60"/>
      <c r="D23" s="60"/>
      <c r="E23" s="96"/>
      <c r="F23" s="360"/>
      <c r="G23" s="360"/>
      <c r="H23" s="360"/>
      <c r="I23" s="60"/>
      <c r="J23" s="532">
        <v>13</v>
      </c>
      <c r="K23" s="533"/>
      <c r="L23" s="534"/>
      <c r="M23" s="60"/>
      <c r="N23" s="532"/>
      <c r="O23" s="534"/>
      <c r="P23" s="532">
        <v>12</v>
      </c>
      <c r="Q23" s="533"/>
      <c r="R23" s="534"/>
      <c r="S23" s="532"/>
      <c r="T23" s="534"/>
      <c r="U23" s="532"/>
      <c r="V23" s="534"/>
      <c r="W23" s="66">
        <v>4</v>
      </c>
      <c r="X23" s="66">
        <f>SUM(C23:W23)</f>
        <v>29</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0.23076923076923078</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0.75</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0.55172413793103448</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46.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46.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5" customHeight="1">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174.75" customHeight="1" thickBot="1">
      <c r="A51" s="598" t="s">
        <v>2427</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9.2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182.25" customHeight="1" thickBot="1">
      <c r="A57" s="598" t="s">
        <v>2563</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109.5" customHeight="1" thickBot="1">
      <c r="A63" s="598" t="s">
        <v>2794</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33D9B-547C-4591-970E-774FF67CA334}">
  <sheetPr codeName="Hoja246"/>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9.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785</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295</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814</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828</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78.75" customHeight="1">
      <c r="A10" s="444"/>
      <c r="B10" s="445"/>
      <c r="C10" s="437" t="s">
        <v>789</v>
      </c>
      <c r="D10" s="438"/>
      <c r="E10" s="452"/>
      <c r="F10" s="453" t="s">
        <v>829</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53.25" customHeight="1" thickBot="1">
      <c r="A12" s="446"/>
      <c r="B12" s="447"/>
      <c r="C12" s="541"/>
      <c r="D12" s="541"/>
      <c r="E12" s="541"/>
      <c r="F12" s="459"/>
      <c r="G12" s="460"/>
      <c r="H12" s="460"/>
      <c r="I12" s="460"/>
      <c r="J12" s="460"/>
      <c r="K12" s="460"/>
      <c r="L12" s="460"/>
      <c r="M12" s="461"/>
      <c r="N12" s="580" t="s">
        <v>461</v>
      </c>
      <c r="O12" s="581"/>
      <c r="P12" s="581"/>
      <c r="Q12" s="582"/>
      <c r="R12" s="583" t="s">
        <v>294</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483</v>
      </c>
      <c r="G15" s="416"/>
      <c r="H15" s="416"/>
      <c r="I15" s="416"/>
      <c r="J15" s="385" t="s">
        <v>37</v>
      </c>
      <c r="K15" s="385"/>
      <c r="L15" s="385"/>
      <c r="M15" s="385"/>
      <c r="N15" s="412" t="s">
        <v>462</v>
      </c>
      <c r="O15" s="413"/>
      <c r="P15" s="413"/>
      <c r="Q15" s="413"/>
      <c r="R15" s="414"/>
      <c r="S15" s="628" t="s">
        <v>285</v>
      </c>
      <c r="T15" s="629"/>
      <c r="U15" s="629"/>
      <c r="V15" s="629"/>
      <c r="W15" s="629"/>
      <c r="X15" s="630"/>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31"/>
      <c r="T16" s="632"/>
      <c r="U16" s="632"/>
      <c r="V16" s="632"/>
      <c r="W16" s="632"/>
      <c r="X16" s="63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34"/>
      <c r="T17" s="635"/>
      <c r="U17" s="635"/>
      <c r="V17" s="635"/>
      <c r="W17" s="635"/>
      <c r="X17" s="636"/>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95">
        <v>3</v>
      </c>
      <c r="F22" s="355"/>
      <c r="G22" s="357"/>
      <c r="H22" s="356"/>
      <c r="I22" s="64"/>
      <c r="J22" s="641">
        <v>4</v>
      </c>
      <c r="K22" s="642"/>
      <c r="L22" s="643"/>
      <c r="M22" s="64"/>
      <c r="N22" s="355"/>
      <c r="O22" s="356"/>
      <c r="P22" s="355"/>
      <c r="Q22" s="357"/>
      <c r="R22" s="356"/>
      <c r="S22" s="355"/>
      <c r="T22" s="356"/>
      <c r="U22" s="355"/>
      <c r="V22" s="356"/>
      <c r="W22" s="65">
        <v>1</v>
      </c>
      <c r="X22" s="65">
        <f>SUM(C22:W22)</f>
        <v>8</v>
      </c>
      <c r="Y22" s="88"/>
    </row>
    <row r="23" spans="1:25" ht="19" customHeight="1" thickBot="1">
      <c r="A23" s="358" t="s">
        <v>76</v>
      </c>
      <c r="B23" s="359"/>
      <c r="C23" s="60"/>
      <c r="D23" s="60"/>
      <c r="E23" s="96">
        <v>12</v>
      </c>
      <c r="F23" s="360"/>
      <c r="G23" s="360"/>
      <c r="H23" s="360"/>
      <c r="I23" s="60"/>
      <c r="J23" s="532">
        <v>12</v>
      </c>
      <c r="K23" s="533"/>
      <c r="L23" s="534"/>
      <c r="M23" s="60"/>
      <c r="N23" s="532"/>
      <c r="O23" s="534"/>
      <c r="P23" s="532"/>
      <c r="Q23" s="533"/>
      <c r="R23" s="534"/>
      <c r="S23" s="532"/>
      <c r="T23" s="534"/>
      <c r="U23" s="532"/>
      <c r="V23" s="534"/>
      <c r="W23" s="66">
        <v>1</v>
      </c>
      <c r="X23" s="66">
        <f>SUM(C23:W23)</f>
        <v>25</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0.25</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0.33333333333333331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0.32</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47.25" customHeight="1" thickBot="1">
      <c r="A45" s="598" t="s">
        <v>830</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166.5" customHeight="1" thickBot="1">
      <c r="A51" s="598" t="s">
        <v>2428</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9.2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80.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95.25" customHeight="1" thickBot="1">
      <c r="A63" s="598" t="s">
        <v>2799</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2858A-EC3B-4D58-B2EA-D7E14D0CF0E9}">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9.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785</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297</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814</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831</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66.75" customHeight="1">
      <c r="A10" s="444"/>
      <c r="B10" s="445"/>
      <c r="C10" s="437" t="s">
        <v>789</v>
      </c>
      <c r="D10" s="438"/>
      <c r="E10" s="452"/>
      <c r="F10" s="453" t="s">
        <v>829</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44.25" customHeight="1" thickBot="1">
      <c r="A12" s="446"/>
      <c r="B12" s="447"/>
      <c r="C12" s="541"/>
      <c r="D12" s="541"/>
      <c r="E12" s="541"/>
      <c r="F12" s="459"/>
      <c r="G12" s="460"/>
      <c r="H12" s="460"/>
      <c r="I12" s="460"/>
      <c r="J12" s="460"/>
      <c r="K12" s="460"/>
      <c r="L12" s="460"/>
      <c r="M12" s="461"/>
      <c r="N12" s="580" t="s">
        <v>474</v>
      </c>
      <c r="O12" s="581"/>
      <c r="P12" s="581"/>
      <c r="Q12" s="582"/>
      <c r="R12" s="583" t="s">
        <v>296</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483</v>
      </c>
      <c r="G15" s="416"/>
      <c r="H15" s="416"/>
      <c r="I15" s="416"/>
      <c r="J15" s="385" t="s">
        <v>37</v>
      </c>
      <c r="K15" s="385"/>
      <c r="L15" s="385"/>
      <c r="M15" s="385"/>
      <c r="N15" s="412" t="s">
        <v>462</v>
      </c>
      <c r="O15" s="413"/>
      <c r="P15" s="413"/>
      <c r="Q15" s="413"/>
      <c r="R15" s="414"/>
      <c r="S15" s="628" t="s">
        <v>285</v>
      </c>
      <c r="T15" s="629"/>
      <c r="U15" s="629"/>
      <c r="V15" s="629"/>
      <c r="W15" s="629"/>
      <c r="X15" s="630"/>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31"/>
      <c r="T16" s="632"/>
      <c r="U16" s="632"/>
      <c r="V16" s="632"/>
      <c r="W16" s="632"/>
      <c r="X16" s="63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34"/>
      <c r="T17" s="635"/>
      <c r="U17" s="635"/>
      <c r="V17" s="635"/>
      <c r="W17" s="635"/>
      <c r="X17" s="636"/>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95">
        <v>3</v>
      </c>
      <c r="F22" s="355"/>
      <c r="G22" s="357"/>
      <c r="H22" s="356"/>
      <c r="I22" s="64"/>
      <c r="J22" s="641">
        <v>1</v>
      </c>
      <c r="K22" s="642"/>
      <c r="L22" s="643"/>
      <c r="M22" s="64"/>
      <c r="N22" s="355"/>
      <c r="O22" s="356"/>
      <c r="P22" s="355">
        <v>1</v>
      </c>
      <c r="Q22" s="357"/>
      <c r="R22" s="356"/>
      <c r="S22" s="355"/>
      <c r="T22" s="356"/>
      <c r="U22" s="355"/>
      <c r="V22" s="356"/>
      <c r="W22" s="65">
        <v>2</v>
      </c>
      <c r="X22" s="65">
        <f>SUM(C22:W22)</f>
        <v>7</v>
      </c>
      <c r="Y22" s="88"/>
    </row>
    <row r="23" spans="1:25" ht="19" customHeight="1" thickBot="1">
      <c r="A23" s="358" t="s">
        <v>76</v>
      </c>
      <c r="B23" s="359"/>
      <c r="C23" s="60"/>
      <c r="D23" s="60"/>
      <c r="E23" s="96">
        <v>12</v>
      </c>
      <c r="F23" s="360"/>
      <c r="G23" s="360"/>
      <c r="H23" s="360"/>
      <c r="I23" s="60"/>
      <c r="J23" s="532">
        <v>12</v>
      </c>
      <c r="K23" s="533"/>
      <c r="L23" s="534"/>
      <c r="M23" s="60"/>
      <c r="N23" s="532"/>
      <c r="O23" s="534"/>
      <c r="P23" s="532">
        <v>1</v>
      </c>
      <c r="Q23" s="533"/>
      <c r="R23" s="534"/>
      <c r="S23" s="532"/>
      <c r="T23" s="534"/>
      <c r="U23" s="532"/>
      <c r="V23" s="534"/>
      <c r="W23" s="66">
        <v>2</v>
      </c>
      <c r="X23" s="66">
        <f>SUM(C23:W23)</f>
        <v>27</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0.25</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8.3333333333333329E-2</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0.25925925925925924</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95.25" customHeight="1" thickBot="1">
      <c r="A45" s="598" t="s">
        <v>832</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103.5" customHeight="1" thickBot="1">
      <c r="A51" s="598" t="s">
        <v>2429</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9.2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57.75" customHeight="1" thickBot="1">
      <c r="A57" s="598" t="s">
        <v>2567</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111.75" customHeight="1" thickBot="1">
      <c r="A63" s="598" t="s">
        <v>2795</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1FD1A-2D25-4964-A16C-D0FE54180EB3}">
  <sheetPr codeName="Hoja15"/>
  <dimension ref="A1:I69"/>
  <sheetViews>
    <sheetView workbookViewId="0">
      <pane ySplit="9" topLeftCell="A14" activePane="bottomLeft" state="frozen"/>
      <selection pane="bottomLeft"/>
    </sheetView>
  </sheetViews>
  <sheetFormatPr baseColWidth="10" defaultColWidth="0" defaultRowHeight="0" customHeight="1" zeroHeight="1"/>
  <cols>
    <col min="1" max="2" width="11" customWidth="1"/>
    <col min="3" max="3" width="11" style="57" customWidth="1"/>
    <col min="4" max="4" width="50.08203125" customWidth="1"/>
    <col min="5" max="6" width="11" customWidth="1"/>
    <col min="7" max="9" width="0" hidden="1" customWidth="1"/>
    <col min="10" max="16384" width="11" hidden="1"/>
  </cols>
  <sheetData>
    <row r="1" spans="1:7" ht="14">
      <c r="A1" s="37"/>
      <c r="B1" s="37"/>
      <c r="C1" s="53"/>
      <c r="D1" s="37"/>
      <c r="E1" s="37"/>
      <c r="F1" s="37"/>
      <c r="G1" s="37"/>
    </row>
    <row r="2" spans="1:7" ht="14">
      <c r="A2" s="37"/>
      <c r="B2" s="37"/>
      <c r="C2" s="53"/>
      <c r="D2" s="37"/>
      <c r="E2" s="37"/>
      <c r="F2" s="37"/>
      <c r="G2" s="37"/>
    </row>
    <row r="3" spans="1:7" ht="14">
      <c r="A3" s="37"/>
      <c r="B3" s="37"/>
      <c r="C3" s="53"/>
      <c r="D3" s="37"/>
      <c r="E3" s="37"/>
      <c r="F3" s="37"/>
      <c r="G3" s="37"/>
    </row>
    <row r="4" spans="1:7" ht="14">
      <c r="A4" s="37"/>
      <c r="B4" s="37"/>
      <c r="C4" s="53"/>
      <c r="D4" s="37"/>
      <c r="E4" s="37"/>
      <c r="F4" s="37"/>
      <c r="G4" s="37"/>
    </row>
    <row r="5" spans="1:7" ht="14.5" thickBot="1">
      <c r="A5" s="37"/>
      <c r="B5" s="37"/>
      <c r="C5" s="53"/>
      <c r="D5" s="37"/>
      <c r="E5" s="37"/>
      <c r="F5" s="37"/>
      <c r="G5" s="37"/>
    </row>
    <row r="6" spans="1:7" ht="14">
      <c r="A6" s="37"/>
      <c r="B6" s="39"/>
      <c r="C6" s="54"/>
      <c r="D6" s="40"/>
      <c r="E6" s="41"/>
      <c r="F6" s="37"/>
      <c r="G6" s="37"/>
    </row>
    <row r="7" spans="1:7" ht="14">
      <c r="A7" s="37"/>
      <c r="B7" s="42"/>
      <c r="C7" s="333" t="s">
        <v>328</v>
      </c>
      <c r="D7" s="333"/>
      <c r="E7" s="43"/>
      <c r="F7" s="37"/>
      <c r="G7" s="37"/>
    </row>
    <row r="8" spans="1:7" ht="20.25" customHeight="1">
      <c r="A8" s="37"/>
      <c r="B8" s="42"/>
      <c r="C8" s="333"/>
      <c r="D8" s="333"/>
      <c r="E8" s="43"/>
      <c r="F8" s="37"/>
      <c r="G8" s="37"/>
    </row>
    <row r="9" spans="1:7" ht="14">
      <c r="A9" s="37"/>
      <c r="B9" s="42"/>
      <c r="C9" s="53"/>
      <c r="D9" s="37"/>
      <c r="E9" s="43"/>
      <c r="F9" s="37"/>
      <c r="G9" s="37"/>
    </row>
    <row r="10" spans="1:7" ht="28" hidden="1">
      <c r="A10" s="37"/>
      <c r="B10" s="42"/>
      <c r="C10" s="58" t="s">
        <v>329</v>
      </c>
      <c r="D10" s="133" t="s">
        <v>330</v>
      </c>
      <c r="E10" s="43"/>
      <c r="F10" s="37"/>
      <c r="G10" s="37"/>
    </row>
    <row r="11" spans="1:7" ht="70" hidden="1">
      <c r="A11" s="37"/>
      <c r="B11" s="42"/>
      <c r="C11" s="58" t="s">
        <v>331</v>
      </c>
      <c r="D11" s="133" t="s">
        <v>332</v>
      </c>
      <c r="E11" s="43"/>
      <c r="F11" s="37"/>
      <c r="G11" s="37"/>
    </row>
    <row r="12" spans="1:7" ht="28" hidden="1">
      <c r="A12" s="37"/>
      <c r="B12" s="42"/>
      <c r="C12" s="58" t="s">
        <v>333</v>
      </c>
      <c r="D12" s="133" t="s">
        <v>334</v>
      </c>
      <c r="E12" s="43"/>
      <c r="F12" s="37"/>
      <c r="G12" s="37"/>
    </row>
    <row r="13" spans="1:7" ht="28" hidden="1">
      <c r="A13" s="37"/>
      <c r="B13" s="42"/>
      <c r="C13" s="58" t="s">
        <v>335</v>
      </c>
      <c r="D13" s="133" t="s">
        <v>336</v>
      </c>
      <c r="E13" s="43"/>
      <c r="F13" s="37"/>
      <c r="G13" s="37"/>
    </row>
    <row r="14" spans="1:7" s="37" customFormat="1" ht="28">
      <c r="B14" s="42"/>
      <c r="C14" s="58" t="s">
        <v>337</v>
      </c>
      <c r="D14" s="133" t="s">
        <v>338</v>
      </c>
      <c r="E14" s="43"/>
    </row>
    <row r="15" spans="1:7" ht="28">
      <c r="A15" s="37"/>
      <c r="B15" s="42"/>
      <c r="C15" s="58" t="s">
        <v>339</v>
      </c>
      <c r="D15" s="133" t="s">
        <v>340</v>
      </c>
      <c r="E15" s="43"/>
      <c r="F15" s="37"/>
    </row>
    <row r="16" spans="1:7" ht="28">
      <c r="A16" s="37"/>
      <c r="B16" s="42"/>
      <c r="C16" s="58" t="s">
        <v>341</v>
      </c>
      <c r="D16" s="133" t="s">
        <v>342</v>
      </c>
      <c r="E16" s="43"/>
      <c r="F16" s="37"/>
    </row>
    <row r="17" spans="1:6" ht="31.5" customHeight="1">
      <c r="A17" s="37"/>
      <c r="B17" s="42"/>
      <c r="C17" s="58" t="s">
        <v>329</v>
      </c>
      <c r="D17" s="133" t="s">
        <v>330</v>
      </c>
      <c r="E17" s="43"/>
      <c r="F17" s="37"/>
    </row>
    <row r="18" spans="1:6" ht="56">
      <c r="A18" s="37"/>
      <c r="B18" s="42"/>
      <c r="C18" s="58" t="s">
        <v>331</v>
      </c>
      <c r="D18" s="133" t="s">
        <v>874</v>
      </c>
      <c r="E18" s="43"/>
      <c r="F18" s="37"/>
    </row>
    <row r="19" spans="1:6" ht="56">
      <c r="A19" s="37"/>
      <c r="B19" s="42"/>
      <c r="C19" s="58" t="s">
        <v>333</v>
      </c>
      <c r="D19" s="133" t="s">
        <v>874</v>
      </c>
      <c r="E19" s="43"/>
      <c r="F19" s="37"/>
    </row>
    <row r="20" spans="1:6" ht="28">
      <c r="A20" s="37"/>
      <c r="B20" s="42"/>
      <c r="C20" s="58" t="s">
        <v>335</v>
      </c>
      <c r="D20" s="133" t="s">
        <v>2806</v>
      </c>
      <c r="E20" s="43"/>
      <c r="F20" s="37"/>
    </row>
    <row r="21" spans="1:6" ht="28">
      <c r="A21" s="37"/>
      <c r="B21" s="42"/>
      <c r="C21" s="58" t="s">
        <v>2807</v>
      </c>
      <c r="D21" s="133" t="s">
        <v>2808</v>
      </c>
      <c r="E21" s="43"/>
      <c r="F21" s="37"/>
    </row>
    <row r="22" spans="1:6" ht="28">
      <c r="A22" s="37"/>
      <c r="B22" s="42"/>
      <c r="C22" s="58" t="s">
        <v>343</v>
      </c>
      <c r="D22" s="133" t="s">
        <v>344</v>
      </c>
      <c r="E22" s="43"/>
      <c r="F22" s="37"/>
    </row>
    <row r="23" spans="1:6" ht="28">
      <c r="A23" s="37"/>
      <c r="B23" s="42"/>
      <c r="C23" s="58" t="s">
        <v>345</v>
      </c>
      <c r="D23" s="133" t="s">
        <v>346</v>
      </c>
      <c r="E23" s="43"/>
      <c r="F23" s="37"/>
    </row>
    <row r="24" spans="1:6" ht="28">
      <c r="A24" s="37"/>
      <c r="B24" s="42"/>
      <c r="C24" s="58" t="s">
        <v>347</v>
      </c>
      <c r="D24" s="145" t="s">
        <v>346</v>
      </c>
      <c r="E24" s="43"/>
      <c r="F24" s="37"/>
    </row>
    <row r="25" spans="1:6" ht="14.5" thickBot="1">
      <c r="A25" s="37"/>
      <c r="B25" s="44"/>
      <c r="C25" s="56"/>
      <c r="D25" s="146"/>
      <c r="E25" s="46"/>
      <c r="F25" s="37"/>
    </row>
    <row r="26" spans="1:6" ht="14.25" customHeight="1">
      <c r="A26" s="37"/>
      <c r="B26" s="37"/>
      <c r="C26" s="53"/>
      <c r="E26" s="37"/>
      <c r="F26" s="37"/>
    </row>
    <row r="27" spans="1:6" ht="14.25" customHeight="1"/>
    <row r="28" spans="1:6" ht="14.25" customHeight="1"/>
    <row r="29" spans="1:6" ht="14.25" customHeight="1"/>
    <row r="30" spans="1:6" ht="14.25" customHeight="1"/>
    <row r="31" spans="1:6" ht="14.25" customHeight="1"/>
    <row r="32" spans="1: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sheetData>
  <mergeCells count="1">
    <mergeCell ref="C7:D8"/>
  </mergeCells>
  <hyperlinks>
    <hyperlink ref="C10" location="'GJ02'!A1" display="GJ02" xr:uid="{8603A2F6-EEF4-4409-B5E5-BF2E92A5B488}"/>
    <hyperlink ref="C11" location="'CT15'!A1" display="CT15" xr:uid="{FFA2EE02-0C24-4124-9A07-B706E3B75D1E}"/>
    <hyperlink ref="C12" location="'CT16'!A1" display="CT16" xr:uid="{35A5410E-91D4-4053-AC75-68EE9A8F741C}"/>
    <hyperlink ref="C13" location="'GJ04'!A1" display="GJ04" xr:uid="{E9C0A159-D55F-4812-9546-D53EDCAA83FF}"/>
    <hyperlink ref="C14" location="'GJ05'!A1" display="GJ05" xr:uid="{273472A2-88DD-4CCA-98FE-E5EAAD4C38DF}"/>
    <hyperlink ref="C15" location="'GJ06'!A1" display="GJ06" xr:uid="{C361430B-8265-444A-9B08-CE1BDA364EB8}"/>
    <hyperlink ref="C16" location="'GJ07'!A1" display="GJ07" xr:uid="{12E959F2-82BD-49DC-8820-749436233029}"/>
    <hyperlink ref="C22" location="'GJ10'!A1" display="GJ10" xr:uid="{3F883D8E-C68B-47E1-9BE9-4417D1B06631}"/>
    <hyperlink ref="C23" location="'GJ13'!Área_de_impresión" display="GJ13" xr:uid="{41E43B48-D7D0-4F2D-85E7-E8B97932DE36}"/>
    <hyperlink ref="C24" location="'GJ14'!A1" display="GJ14" xr:uid="{D01E75E9-A29A-47E8-9BA6-B077C9D9BC06}"/>
    <hyperlink ref="C18" location="'CT15'!Área_de_impresión" display="CT15" xr:uid="{542744C1-FBB9-48B7-98E1-F39F1C4898C3}"/>
    <hyperlink ref="C17" location="'GJ02'!Área_de_impresión" display="GJ02" xr:uid="{E80ABC5C-6DF7-419B-8A5C-23A5AFCD5BC8}"/>
    <hyperlink ref="C19" location="'CT16'!Área_de_impresión" display="CT16" xr:uid="{8830FE43-A92B-4F4B-AA8B-58532DD5062E}"/>
    <hyperlink ref="C20" location="'GJ04'!Área_de_impresión" display="GJ04" xr:uid="{550D0AA4-A53E-4B05-9A25-845ABC4AFEFA}"/>
    <hyperlink ref="C21" location="'GJ15'!Área_de_impresión" display="GJ15" xr:uid="{793D586B-5450-48C8-B73E-6ECD4930EB09}"/>
  </hyperlinks>
  <pageMargins left="0.7" right="0.7" top="0.75" bottom="0.75" header="0.3" footer="0.3"/>
  <pageSetup paperSize="9" orientation="portrait" r:id="rId1"/>
  <drawing r:id="rId2"/>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28E8D-62C2-416C-A061-CA9D8E9D0633}">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9.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785</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299</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814</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833</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133.5" customHeight="1">
      <c r="A10" s="444"/>
      <c r="B10" s="445"/>
      <c r="C10" s="437" t="s">
        <v>834</v>
      </c>
      <c r="D10" s="438"/>
      <c r="E10" s="452"/>
      <c r="F10" s="453" t="s">
        <v>2797</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44.25" customHeight="1" thickBot="1">
      <c r="A12" s="446"/>
      <c r="B12" s="447"/>
      <c r="C12" s="541"/>
      <c r="D12" s="541"/>
      <c r="E12" s="541"/>
      <c r="F12" s="459"/>
      <c r="G12" s="460"/>
      <c r="H12" s="460"/>
      <c r="I12" s="460"/>
      <c r="J12" s="460"/>
      <c r="K12" s="460"/>
      <c r="L12" s="460"/>
      <c r="M12" s="461"/>
      <c r="N12" s="580" t="s">
        <v>461</v>
      </c>
      <c r="O12" s="581"/>
      <c r="P12" s="581"/>
      <c r="Q12" s="582"/>
      <c r="R12" s="583" t="s">
        <v>2796</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835</v>
      </c>
      <c r="G15" s="416"/>
      <c r="H15" s="416"/>
      <c r="I15" s="416"/>
      <c r="J15" s="385" t="s">
        <v>37</v>
      </c>
      <c r="K15" s="385"/>
      <c r="L15" s="385"/>
      <c r="M15" s="385"/>
      <c r="N15" s="412" t="s">
        <v>462</v>
      </c>
      <c r="O15" s="413"/>
      <c r="P15" s="413"/>
      <c r="Q15" s="413"/>
      <c r="R15" s="414"/>
      <c r="S15" s="628" t="s">
        <v>285</v>
      </c>
      <c r="T15" s="629"/>
      <c r="U15" s="629"/>
      <c r="V15" s="629"/>
      <c r="W15" s="629"/>
      <c r="X15" s="630"/>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31"/>
      <c r="T16" s="632"/>
      <c r="U16" s="632"/>
      <c r="V16" s="632"/>
      <c r="W16" s="632"/>
      <c r="X16" s="63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34"/>
      <c r="T17" s="635"/>
      <c r="U17" s="635"/>
      <c r="V17" s="635"/>
      <c r="W17" s="635"/>
      <c r="X17" s="636"/>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95"/>
      <c r="F22" s="355"/>
      <c r="G22" s="357"/>
      <c r="H22" s="356"/>
      <c r="I22" s="64"/>
      <c r="J22" s="641"/>
      <c r="K22" s="642"/>
      <c r="L22" s="643"/>
      <c r="M22" s="64"/>
      <c r="N22" s="355"/>
      <c r="O22" s="356"/>
      <c r="P22" s="355"/>
      <c r="Q22" s="357"/>
      <c r="R22" s="356"/>
      <c r="S22" s="355"/>
      <c r="T22" s="356"/>
      <c r="U22" s="355">
        <v>1</v>
      </c>
      <c r="V22" s="356"/>
      <c r="W22" s="65"/>
      <c r="X22" s="65">
        <f>SUM(C22:W22)</f>
        <v>1</v>
      </c>
      <c r="Y22" s="88"/>
    </row>
    <row r="23" spans="1:25" ht="19" customHeight="1" thickBot="1">
      <c r="A23" s="358" t="s">
        <v>76</v>
      </c>
      <c r="B23" s="359"/>
      <c r="C23" s="60"/>
      <c r="D23" s="60"/>
      <c r="E23" s="96"/>
      <c r="F23" s="360"/>
      <c r="G23" s="360"/>
      <c r="H23" s="360"/>
      <c r="I23" s="60"/>
      <c r="J23" s="532"/>
      <c r="K23" s="533"/>
      <c r="L23" s="534"/>
      <c r="M23" s="60"/>
      <c r="N23" s="532"/>
      <c r="O23" s="534"/>
      <c r="P23" s="532"/>
      <c r="Q23" s="533"/>
      <c r="R23" s="534"/>
      <c r="S23" s="532"/>
      <c r="T23" s="534"/>
      <c r="U23" s="532">
        <v>1</v>
      </c>
      <c r="V23" s="534"/>
      <c r="W23" s="66"/>
      <c r="X23" s="66">
        <f>SUM(C23:W23)</f>
        <v>1</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1</v>
      </c>
      <c r="C36" s="71">
        <f t="shared" si="0"/>
        <v>1</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0</v>
      </c>
      <c r="C37" s="77">
        <f t="shared" si="0"/>
        <v>0</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7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75.75" customHeight="1" thickBot="1">
      <c r="A51" s="598"/>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9.2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57.7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333.75" customHeight="1" thickBot="1">
      <c r="A61" s="598" t="s">
        <v>2798</v>
      </c>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67.5" customHeight="1" thickBot="1">
      <c r="A63" s="598"/>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1214D-77AA-45CF-BD51-3A451D958081}">
  <sheetPr codeName="Hoja248"/>
  <dimension ref="A1:Y74"/>
  <sheetViews>
    <sheetView zoomScale="73" zoomScaleNormal="73" zoomScaleSheetLayoutView="130" workbookViewId="0">
      <selection sqref="A1:Y65"/>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9.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836</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330</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837</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838</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78.75" customHeight="1">
      <c r="A10" s="444"/>
      <c r="B10" s="445"/>
      <c r="C10" s="437" t="s">
        <v>839</v>
      </c>
      <c r="D10" s="438"/>
      <c r="E10" s="452"/>
      <c r="F10" s="453" t="s">
        <v>840</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53.25" customHeight="1" thickBot="1">
      <c r="A12" s="446"/>
      <c r="B12" s="447"/>
      <c r="C12" s="541" t="s">
        <v>841</v>
      </c>
      <c r="D12" s="541"/>
      <c r="E12" s="541"/>
      <c r="F12" s="459"/>
      <c r="G12" s="460"/>
      <c r="H12" s="460"/>
      <c r="I12" s="460"/>
      <c r="J12" s="460"/>
      <c r="K12" s="460"/>
      <c r="L12" s="460"/>
      <c r="M12" s="461"/>
      <c r="N12" s="580" t="s">
        <v>461</v>
      </c>
      <c r="O12" s="581"/>
      <c r="P12" s="581"/>
      <c r="Q12" s="582"/>
      <c r="R12" s="583" t="s">
        <v>329</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471</v>
      </c>
      <c r="G15" s="416"/>
      <c r="H15" s="416"/>
      <c r="I15" s="416"/>
      <c r="J15" s="385" t="s">
        <v>37</v>
      </c>
      <c r="K15" s="385"/>
      <c r="L15" s="385"/>
      <c r="M15" s="385"/>
      <c r="N15" s="412" t="s">
        <v>462</v>
      </c>
      <c r="O15" s="413"/>
      <c r="P15" s="413"/>
      <c r="Q15" s="413"/>
      <c r="R15" s="414"/>
      <c r="S15" s="628" t="s">
        <v>328</v>
      </c>
      <c r="T15" s="629"/>
      <c r="U15" s="629"/>
      <c r="V15" s="629"/>
      <c r="W15" s="629"/>
      <c r="X15" s="630"/>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31"/>
      <c r="T16" s="632"/>
      <c r="U16" s="632"/>
      <c r="V16" s="632"/>
      <c r="W16" s="632"/>
      <c r="X16" s="63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34"/>
      <c r="T17" s="635"/>
      <c r="U17" s="635"/>
      <c r="V17" s="635"/>
      <c r="W17" s="635"/>
      <c r="X17" s="636"/>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95"/>
      <c r="F22" s="355"/>
      <c r="G22" s="357"/>
      <c r="H22" s="356"/>
      <c r="I22" s="64"/>
      <c r="J22" s="641">
        <v>107447</v>
      </c>
      <c r="K22" s="642"/>
      <c r="L22" s="643"/>
      <c r="M22" s="64"/>
      <c r="N22" s="355"/>
      <c r="O22" s="356"/>
      <c r="P22" s="355"/>
      <c r="Q22" s="357"/>
      <c r="R22" s="356"/>
      <c r="S22" s="355"/>
      <c r="T22" s="356"/>
      <c r="U22" s="355"/>
      <c r="V22" s="356"/>
      <c r="W22" s="65">
        <v>130131</v>
      </c>
      <c r="X22" s="65">
        <f>SUM(C22:W22)</f>
        <v>237578</v>
      </c>
      <c r="Y22" s="88"/>
    </row>
    <row r="23" spans="1:25" ht="19" customHeight="1" thickBot="1">
      <c r="A23" s="358" t="s">
        <v>76</v>
      </c>
      <c r="B23" s="359"/>
      <c r="C23" s="60"/>
      <c r="D23" s="60"/>
      <c r="E23" s="96"/>
      <c r="F23" s="360"/>
      <c r="G23" s="360"/>
      <c r="H23" s="360"/>
      <c r="I23" s="60"/>
      <c r="J23" s="532">
        <v>107447</v>
      </c>
      <c r="K23" s="533"/>
      <c r="L23" s="534"/>
      <c r="M23" s="60"/>
      <c r="N23" s="532"/>
      <c r="O23" s="534"/>
      <c r="P23" s="532"/>
      <c r="Q23" s="533"/>
      <c r="R23" s="534"/>
      <c r="S23" s="532"/>
      <c r="T23" s="534"/>
      <c r="U23" s="532"/>
      <c r="V23" s="534"/>
      <c r="W23" s="66">
        <v>130131</v>
      </c>
      <c r="X23" s="66">
        <f>SUM(C23:W23)</f>
        <v>237578</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68.2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308.25" customHeight="1" thickBot="1">
      <c r="A51" s="598" t="s">
        <v>2430</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9.2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71.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92.25" customHeight="1" thickBot="1">
      <c r="A63" s="598" t="s">
        <v>2816</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15ABB-6CFD-4644-9CEB-734251533C33}">
  <sheetPr codeName="Hoja252"/>
  <dimension ref="A1:Y74"/>
  <sheetViews>
    <sheetView zoomScale="73" zoomScaleNormal="73" zoomScaleSheetLayoutView="130" workbookViewId="0">
      <selection sqref="A1:Y65"/>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9.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836</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842</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837</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843</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87" customHeight="1">
      <c r="A10" s="444"/>
      <c r="B10" s="445"/>
      <c r="C10" s="437" t="s">
        <v>844</v>
      </c>
      <c r="D10" s="438"/>
      <c r="E10" s="452"/>
      <c r="F10" s="453" t="s">
        <v>845</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84" customHeight="1" thickBot="1">
      <c r="A12" s="446"/>
      <c r="B12" s="447"/>
      <c r="C12" s="541" t="s">
        <v>846</v>
      </c>
      <c r="D12" s="541"/>
      <c r="E12" s="541"/>
      <c r="F12" s="459"/>
      <c r="G12" s="460"/>
      <c r="H12" s="460"/>
      <c r="I12" s="460"/>
      <c r="J12" s="460"/>
      <c r="K12" s="460"/>
      <c r="L12" s="460"/>
      <c r="M12" s="461"/>
      <c r="N12" s="580" t="s">
        <v>461</v>
      </c>
      <c r="O12" s="581"/>
      <c r="P12" s="581"/>
      <c r="Q12" s="582"/>
      <c r="R12" s="583" t="s">
        <v>335</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471</v>
      </c>
      <c r="G15" s="416"/>
      <c r="H15" s="416"/>
      <c r="I15" s="416"/>
      <c r="J15" s="385" t="s">
        <v>37</v>
      </c>
      <c r="K15" s="385"/>
      <c r="L15" s="385"/>
      <c r="M15" s="385"/>
      <c r="N15" s="412" t="s">
        <v>462</v>
      </c>
      <c r="O15" s="413"/>
      <c r="P15" s="413"/>
      <c r="Q15" s="413"/>
      <c r="R15" s="414"/>
      <c r="S15" s="628" t="s">
        <v>328</v>
      </c>
      <c r="T15" s="629"/>
      <c r="U15" s="629"/>
      <c r="V15" s="629"/>
      <c r="W15" s="629"/>
      <c r="X15" s="630"/>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31"/>
      <c r="T16" s="632"/>
      <c r="U16" s="632"/>
      <c r="V16" s="632"/>
      <c r="W16" s="632"/>
      <c r="X16" s="63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34"/>
      <c r="T17" s="635"/>
      <c r="U17" s="635"/>
      <c r="V17" s="635"/>
      <c r="W17" s="635"/>
      <c r="X17" s="636"/>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95"/>
      <c r="F22" s="355"/>
      <c r="G22" s="357"/>
      <c r="H22" s="356"/>
      <c r="I22" s="64"/>
      <c r="J22" s="641">
        <v>229</v>
      </c>
      <c r="K22" s="642"/>
      <c r="L22" s="643"/>
      <c r="M22" s="64"/>
      <c r="N22" s="355"/>
      <c r="O22" s="356"/>
      <c r="P22" s="355"/>
      <c r="Q22" s="357"/>
      <c r="R22" s="356"/>
      <c r="S22" s="355"/>
      <c r="T22" s="356"/>
      <c r="U22" s="355"/>
      <c r="V22" s="356"/>
      <c r="W22" s="65">
        <v>304</v>
      </c>
      <c r="X22" s="65">
        <f>SUM(C22:W22)</f>
        <v>533</v>
      </c>
      <c r="Y22" s="88"/>
    </row>
    <row r="23" spans="1:25" ht="19" customHeight="1" thickBot="1">
      <c r="A23" s="358" t="s">
        <v>76</v>
      </c>
      <c r="B23" s="359"/>
      <c r="C23" s="60"/>
      <c r="D23" s="60"/>
      <c r="E23" s="96"/>
      <c r="F23" s="360"/>
      <c r="G23" s="360"/>
      <c r="H23" s="360"/>
      <c r="I23" s="60"/>
      <c r="J23" s="532">
        <v>357</v>
      </c>
      <c r="K23" s="533"/>
      <c r="L23" s="534"/>
      <c r="M23" s="60"/>
      <c r="N23" s="532"/>
      <c r="O23" s="534"/>
      <c r="P23" s="532"/>
      <c r="Q23" s="533"/>
      <c r="R23" s="534"/>
      <c r="S23" s="532"/>
      <c r="T23" s="534"/>
      <c r="U23" s="532"/>
      <c r="V23" s="534"/>
      <c r="W23" s="66">
        <v>428</v>
      </c>
      <c r="X23" s="66">
        <f>SUM(C23:W23)</f>
        <v>785</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0.64145658263305327</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0.71028037383177567</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0.67898089171974518</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68.2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144" customHeight="1" thickBot="1">
      <c r="A51" s="598" t="s">
        <v>2431</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9.2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71.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48.75" customHeight="1" thickBot="1">
      <c r="A63" s="598" t="s">
        <v>2819</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15309-281A-49D7-A035-FF515D16402F}">
  <dimension ref="A1:Y74"/>
  <sheetViews>
    <sheetView zoomScale="73" zoomScaleNormal="73" zoomScaleSheetLayoutView="130" workbookViewId="0">
      <selection activeCell="A63" sqref="A63:X63"/>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9.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785</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2801</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814</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2802</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133.5" customHeight="1">
      <c r="A10" s="444"/>
      <c r="B10" s="445"/>
      <c r="C10" s="437" t="s">
        <v>2803</v>
      </c>
      <c r="D10" s="438"/>
      <c r="E10" s="452"/>
      <c r="F10" s="453" t="s">
        <v>2804</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44.25" customHeight="1" thickBot="1">
      <c r="A12" s="446"/>
      <c r="B12" s="447"/>
      <c r="C12" s="541"/>
      <c r="D12" s="541"/>
      <c r="E12" s="541"/>
      <c r="F12" s="459"/>
      <c r="G12" s="460"/>
      <c r="H12" s="460"/>
      <c r="I12" s="460"/>
      <c r="J12" s="460"/>
      <c r="K12" s="460"/>
      <c r="L12" s="460"/>
      <c r="M12" s="461"/>
      <c r="N12" s="580" t="s">
        <v>474</v>
      </c>
      <c r="O12" s="581"/>
      <c r="P12" s="581"/>
      <c r="Q12" s="582"/>
      <c r="R12" s="583" t="s">
        <v>2800</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835</v>
      </c>
      <c r="G15" s="416"/>
      <c r="H15" s="416"/>
      <c r="I15" s="416"/>
      <c r="J15" s="385" t="s">
        <v>37</v>
      </c>
      <c r="K15" s="385"/>
      <c r="L15" s="385"/>
      <c r="M15" s="385"/>
      <c r="N15" s="412" t="s">
        <v>462</v>
      </c>
      <c r="O15" s="413"/>
      <c r="P15" s="413"/>
      <c r="Q15" s="413"/>
      <c r="R15" s="414"/>
      <c r="S15" s="628" t="s">
        <v>285</v>
      </c>
      <c r="T15" s="629"/>
      <c r="U15" s="629"/>
      <c r="V15" s="629"/>
      <c r="W15" s="629"/>
      <c r="X15" s="630"/>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31"/>
      <c r="T16" s="632"/>
      <c r="U16" s="632"/>
      <c r="V16" s="632"/>
      <c r="W16" s="632"/>
      <c r="X16" s="63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34"/>
      <c r="T17" s="635"/>
      <c r="U17" s="635"/>
      <c r="V17" s="635"/>
      <c r="W17" s="635"/>
      <c r="X17" s="636"/>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95"/>
      <c r="F22" s="355"/>
      <c r="G22" s="357"/>
      <c r="H22" s="356"/>
      <c r="I22" s="64"/>
      <c r="J22" s="641"/>
      <c r="K22" s="642"/>
      <c r="L22" s="643"/>
      <c r="M22" s="64"/>
      <c r="N22" s="355"/>
      <c r="O22" s="356"/>
      <c r="P22" s="355"/>
      <c r="Q22" s="357"/>
      <c r="R22" s="356"/>
      <c r="S22" s="355"/>
      <c r="T22" s="356"/>
      <c r="U22" s="355"/>
      <c r="V22" s="356"/>
      <c r="W22" s="65">
        <v>7</v>
      </c>
      <c r="X22" s="65">
        <f>SUM(C22:W22)</f>
        <v>7</v>
      </c>
      <c r="Y22" s="88"/>
    </row>
    <row r="23" spans="1:25" ht="19" customHeight="1" thickBot="1">
      <c r="A23" s="358" t="s">
        <v>76</v>
      </c>
      <c r="B23" s="359"/>
      <c r="C23" s="60"/>
      <c r="D23" s="60"/>
      <c r="E23" s="96"/>
      <c r="F23" s="360"/>
      <c r="G23" s="360"/>
      <c r="H23" s="360"/>
      <c r="I23" s="60"/>
      <c r="J23" s="532"/>
      <c r="K23" s="533"/>
      <c r="L23" s="534"/>
      <c r="M23" s="60"/>
      <c r="N23" s="532"/>
      <c r="O23" s="534"/>
      <c r="P23" s="532"/>
      <c r="Q23" s="533"/>
      <c r="R23" s="534"/>
      <c r="S23" s="532"/>
      <c r="T23" s="534"/>
      <c r="U23" s="532"/>
      <c r="V23" s="534"/>
      <c r="W23" s="66">
        <v>7</v>
      </c>
      <c r="X23" s="66">
        <f>SUM(C23:W23)</f>
        <v>7</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7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75.75" customHeight="1" thickBot="1">
      <c r="A51" s="598"/>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9.2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57.7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70.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67.5" customHeight="1" thickBot="1">
      <c r="A63" s="598" t="s">
        <v>2805</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6ED9D-BF73-4D15-A7EC-FB72DB4DF5F9}">
  <dimension ref="A1:Y74"/>
  <sheetViews>
    <sheetView zoomScale="73" zoomScaleNormal="73" zoomScaleSheetLayoutView="130" workbookViewId="0">
      <selection activeCell="C7" sqref="C7:X7"/>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9.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836</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336</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837</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847</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87" customHeight="1">
      <c r="A10" s="444"/>
      <c r="B10" s="445"/>
      <c r="C10" s="437" t="s">
        <v>848</v>
      </c>
      <c r="D10" s="438"/>
      <c r="E10" s="452"/>
      <c r="F10" s="453" t="s">
        <v>849</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84" customHeight="1" thickBot="1">
      <c r="A12" s="446"/>
      <c r="B12" s="447"/>
      <c r="C12" s="541" t="s">
        <v>850</v>
      </c>
      <c r="D12" s="541"/>
      <c r="E12" s="541"/>
      <c r="F12" s="459"/>
      <c r="G12" s="460"/>
      <c r="H12" s="460"/>
      <c r="I12" s="460"/>
      <c r="J12" s="460"/>
      <c r="K12" s="460"/>
      <c r="L12" s="460"/>
      <c r="M12" s="461"/>
      <c r="N12" s="580" t="s">
        <v>474</v>
      </c>
      <c r="O12" s="581"/>
      <c r="P12" s="581"/>
      <c r="Q12" s="582"/>
      <c r="R12" s="583" t="s">
        <v>337</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483</v>
      </c>
      <c r="G15" s="416"/>
      <c r="H15" s="416"/>
      <c r="I15" s="416"/>
      <c r="J15" s="385" t="s">
        <v>37</v>
      </c>
      <c r="K15" s="385"/>
      <c r="L15" s="385"/>
      <c r="M15" s="385"/>
      <c r="N15" s="412" t="s">
        <v>462</v>
      </c>
      <c r="O15" s="413"/>
      <c r="P15" s="413"/>
      <c r="Q15" s="413"/>
      <c r="R15" s="414"/>
      <c r="S15" s="628" t="s">
        <v>328</v>
      </c>
      <c r="T15" s="629"/>
      <c r="U15" s="629"/>
      <c r="V15" s="629"/>
      <c r="W15" s="629"/>
      <c r="X15" s="630"/>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31"/>
      <c r="T16" s="632"/>
      <c r="U16" s="632"/>
      <c r="V16" s="632"/>
      <c r="W16" s="632"/>
      <c r="X16" s="63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34"/>
      <c r="T17" s="635"/>
      <c r="U17" s="635"/>
      <c r="V17" s="635"/>
      <c r="W17" s="635"/>
      <c r="X17" s="636"/>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95"/>
      <c r="F22" s="355">
        <v>1</v>
      </c>
      <c r="G22" s="357"/>
      <c r="H22" s="356"/>
      <c r="I22" s="64"/>
      <c r="J22" s="641"/>
      <c r="K22" s="642"/>
      <c r="L22" s="643"/>
      <c r="M22" s="64">
        <v>1</v>
      </c>
      <c r="N22" s="355"/>
      <c r="O22" s="356"/>
      <c r="P22" s="355"/>
      <c r="Q22" s="357"/>
      <c r="R22" s="356"/>
      <c r="S22" s="355">
        <v>1</v>
      </c>
      <c r="T22" s="356"/>
      <c r="U22" s="355"/>
      <c r="V22" s="356"/>
      <c r="W22" s="65"/>
      <c r="X22" s="65">
        <f>SUM(C22:W22)</f>
        <v>3</v>
      </c>
      <c r="Y22" s="88"/>
    </row>
    <row r="23" spans="1:25" ht="19" customHeight="1" thickBot="1">
      <c r="A23" s="358" t="s">
        <v>76</v>
      </c>
      <c r="B23" s="359"/>
      <c r="C23" s="60"/>
      <c r="D23" s="60"/>
      <c r="E23" s="96"/>
      <c r="F23" s="360">
        <v>1</v>
      </c>
      <c r="G23" s="360"/>
      <c r="H23" s="360"/>
      <c r="I23" s="60"/>
      <c r="J23" s="532"/>
      <c r="K23" s="533"/>
      <c r="L23" s="534"/>
      <c r="M23" s="60">
        <v>1</v>
      </c>
      <c r="N23" s="532"/>
      <c r="O23" s="534"/>
      <c r="P23" s="532"/>
      <c r="Q23" s="533"/>
      <c r="R23" s="534"/>
      <c r="S23" s="532">
        <v>1</v>
      </c>
      <c r="T23" s="534"/>
      <c r="U23" s="532"/>
      <c r="V23" s="534"/>
      <c r="W23" s="66"/>
      <c r="X23" s="66">
        <f>SUM(C23:W23)</f>
        <v>3</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1</v>
      </c>
      <c r="C29" s="71">
        <f t="shared" si="0"/>
        <v>1</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1</v>
      </c>
      <c r="C32" s="71">
        <f t="shared" si="0"/>
        <v>1</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1</v>
      </c>
      <c r="C35" s="71">
        <f t="shared" si="0"/>
        <v>1</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0</v>
      </c>
      <c r="C37" s="77">
        <f t="shared" si="0"/>
        <v>0</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68.2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t="s">
        <v>851</v>
      </c>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73.5" customHeight="1" thickBot="1">
      <c r="A51" s="598"/>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73.5" customHeight="1" thickBot="1">
      <c r="A53" s="598" t="s">
        <v>2569</v>
      </c>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71.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t="s">
        <v>2809</v>
      </c>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87.75" customHeight="1" thickBot="1">
      <c r="A63" s="598"/>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45690</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B3240-C8C5-4F04-AF1F-E799F3D7DA00}">
  <dimension ref="A1:Y74"/>
  <sheetViews>
    <sheetView zoomScale="73" zoomScaleNormal="73" zoomScaleSheetLayoutView="130" workbookViewId="0">
      <selection activeCell="C7" sqref="C7:X7"/>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9.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836</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338</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837</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852</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87" customHeight="1">
      <c r="A10" s="444"/>
      <c r="B10" s="445"/>
      <c r="C10" s="647" t="s">
        <v>853</v>
      </c>
      <c r="D10" s="648"/>
      <c r="E10" s="649"/>
      <c r="F10" s="650" t="s">
        <v>854</v>
      </c>
      <c r="G10" s="651"/>
      <c r="H10" s="651"/>
      <c r="I10" s="651"/>
      <c r="J10" s="651"/>
      <c r="K10" s="651"/>
      <c r="L10" s="651"/>
      <c r="M10" s="652"/>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653"/>
      <c r="G11" s="654"/>
      <c r="H11" s="654"/>
      <c r="I11" s="654"/>
      <c r="J11" s="654"/>
      <c r="K11" s="654"/>
      <c r="L11" s="654"/>
      <c r="M11" s="655"/>
      <c r="N11" s="464"/>
      <c r="O11" s="465"/>
      <c r="P11" s="465"/>
      <c r="Q11" s="433"/>
      <c r="R11" s="464"/>
      <c r="S11" s="465"/>
      <c r="T11" s="433"/>
      <c r="U11" s="464"/>
      <c r="V11" s="465"/>
      <c r="W11" s="465"/>
      <c r="X11" s="467"/>
      <c r="Y11" s="88"/>
    </row>
    <row r="12" spans="1:25" ht="84" customHeight="1" thickBot="1">
      <c r="A12" s="446"/>
      <c r="B12" s="447"/>
      <c r="C12" s="659" t="s">
        <v>855</v>
      </c>
      <c r="D12" s="659"/>
      <c r="E12" s="659"/>
      <c r="F12" s="656"/>
      <c r="G12" s="657"/>
      <c r="H12" s="657"/>
      <c r="I12" s="657"/>
      <c r="J12" s="657"/>
      <c r="K12" s="657"/>
      <c r="L12" s="657"/>
      <c r="M12" s="658"/>
      <c r="N12" s="580" t="s">
        <v>461</v>
      </c>
      <c r="O12" s="581"/>
      <c r="P12" s="581"/>
      <c r="Q12" s="582"/>
      <c r="R12" s="583" t="s">
        <v>339</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483</v>
      </c>
      <c r="G15" s="416"/>
      <c r="H15" s="416"/>
      <c r="I15" s="416"/>
      <c r="J15" s="385" t="s">
        <v>37</v>
      </c>
      <c r="K15" s="385"/>
      <c r="L15" s="385"/>
      <c r="M15" s="385"/>
      <c r="N15" s="412" t="s">
        <v>462</v>
      </c>
      <c r="O15" s="413"/>
      <c r="P15" s="413"/>
      <c r="Q15" s="413"/>
      <c r="R15" s="414"/>
      <c r="S15" s="628" t="s">
        <v>328</v>
      </c>
      <c r="T15" s="629"/>
      <c r="U15" s="629"/>
      <c r="V15" s="629"/>
      <c r="W15" s="629"/>
      <c r="X15" s="630"/>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31"/>
      <c r="T16" s="632"/>
      <c r="U16" s="632"/>
      <c r="V16" s="632"/>
      <c r="W16" s="632"/>
      <c r="X16" s="63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34"/>
      <c r="T17" s="635"/>
      <c r="U17" s="635"/>
      <c r="V17" s="635"/>
      <c r="W17" s="635"/>
      <c r="X17" s="636"/>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95">
        <v>96</v>
      </c>
      <c r="F22" s="355"/>
      <c r="G22" s="357"/>
      <c r="H22" s="356"/>
      <c r="I22" s="64"/>
      <c r="J22" s="641">
        <v>117</v>
      </c>
      <c r="K22" s="642"/>
      <c r="L22" s="643"/>
      <c r="M22" s="64"/>
      <c r="N22" s="355"/>
      <c r="O22" s="356"/>
      <c r="P22" s="355">
        <v>119</v>
      </c>
      <c r="Q22" s="357"/>
      <c r="R22" s="356"/>
      <c r="S22" s="355"/>
      <c r="T22" s="356"/>
      <c r="U22" s="355"/>
      <c r="V22" s="356"/>
      <c r="W22" s="65">
        <v>81</v>
      </c>
      <c r="X22" s="65">
        <f>SUM(C22:W22)</f>
        <v>413</v>
      </c>
      <c r="Y22" s="88"/>
    </row>
    <row r="23" spans="1:25" ht="19" customHeight="1" thickBot="1">
      <c r="A23" s="358" t="s">
        <v>76</v>
      </c>
      <c r="B23" s="359"/>
      <c r="C23" s="60"/>
      <c r="D23" s="60"/>
      <c r="E23" s="96">
        <v>96</v>
      </c>
      <c r="F23" s="360"/>
      <c r="G23" s="360"/>
      <c r="H23" s="360"/>
      <c r="I23" s="60"/>
      <c r="J23" s="532">
        <v>117</v>
      </c>
      <c r="K23" s="533"/>
      <c r="L23" s="534"/>
      <c r="M23" s="60"/>
      <c r="N23" s="532"/>
      <c r="O23" s="534"/>
      <c r="P23" s="532">
        <v>121</v>
      </c>
      <c r="Q23" s="533"/>
      <c r="R23" s="534"/>
      <c r="S23" s="532"/>
      <c r="T23" s="534"/>
      <c r="U23" s="532"/>
      <c r="V23" s="534"/>
      <c r="W23" s="66">
        <v>81</v>
      </c>
      <c r="X23" s="66">
        <f>SUM(C23:W23)</f>
        <v>415</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0.98347107438016534</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0.99518072289156623</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45.75" customHeight="1" thickBot="1">
      <c r="A45" s="598" t="s">
        <v>856</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49.5" customHeight="1" thickBot="1">
      <c r="A51" s="598" t="s">
        <v>2432</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9.2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55.5" customHeight="1" thickBot="1">
      <c r="A57" s="598" t="s">
        <v>2570</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57.75" customHeight="1" thickBot="1">
      <c r="A63" s="598" t="s">
        <v>2810</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EB4CA-CA21-4AB1-81D9-021B1602B088}">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9.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836</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340</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837</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857</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87" customHeight="1">
      <c r="A10" s="444"/>
      <c r="B10" s="445"/>
      <c r="C10" s="437" t="s">
        <v>858</v>
      </c>
      <c r="D10" s="438"/>
      <c r="E10" s="452"/>
      <c r="F10" s="453" t="s">
        <v>859</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84" customHeight="1" thickBot="1">
      <c r="A12" s="446"/>
      <c r="B12" s="447"/>
      <c r="C12" s="541" t="s">
        <v>860</v>
      </c>
      <c r="D12" s="541"/>
      <c r="E12" s="541"/>
      <c r="F12" s="459"/>
      <c r="G12" s="460"/>
      <c r="H12" s="460"/>
      <c r="I12" s="460"/>
      <c r="J12" s="460"/>
      <c r="K12" s="460"/>
      <c r="L12" s="460"/>
      <c r="M12" s="461"/>
      <c r="N12" s="580" t="s">
        <v>461</v>
      </c>
      <c r="O12" s="581"/>
      <c r="P12" s="581"/>
      <c r="Q12" s="582"/>
      <c r="R12" s="583" t="s">
        <v>341</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483</v>
      </c>
      <c r="G15" s="416"/>
      <c r="H15" s="416"/>
      <c r="I15" s="416"/>
      <c r="J15" s="385" t="s">
        <v>37</v>
      </c>
      <c r="K15" s="385"/>
      <c r="L15" s="385"/>
      <c r="M15" s="385"/>
      <c r="N15" s="412" t="s">
        <v>462</v>
      </c>
      <c r="O15" s="413"/>
      <c r="P15" s="413"/>
      <c r="Q15" s="413"/>
      <c r="R15" s="414"/>
      <c r="S15" s="628" t="s">
        <v>328</v>
      </c>
      <c r="T15" s="629"/>
      <c r="U15" s="629"/>
      <c r="V15" s="629"/>
      <c r="W15" s="629"/>
      <c r="X15" s="630"/>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31"/>
      <c r="T16" s="632"/>
      <c r="U16" s="632"/>
      <c r="V16" s="632"/>
      <c r="W16" s="632"/>
      <c r="X16" s="63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34"/>
      <c r="T17" s="635"/>
      <c r="U17" s="635"/>
      <c r="V17" s="635"/>
      <c r="W17" s="635"/>
      <c r="X17" s="636"/>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95">
        <v>103</v>
      </c>
      <c r="F22" s="355"/>
      <c r="G22" s="357"/>
      <c r="H22" s="356"/>
      <c r="I22" s="64"/>
      <c r="J22" s="641">
        <v>82</v>
      </c>
      <c r="K22" s="642"/>
      <c r="L22" s="643"/>
      <c r="M22" s="64"/>
      <c r="N22" s="355"/>
      <c r="O22" s="356"/>
      <c r="P22" s="355">
        <v>35</v>
      </c>
      <c r="Q22" s="357"/>
      <c r="R22" s="356"/>
      <c r="S22" s="355"/>
      <c r="T22" s="356"/>
      <c r="U22" s="355"/>
      <c r="V22" s="356"/>
      <c r="W22" s="65">
        <v>56</v>
      </c>
      <c r="X22" s="65">
        <f>SUM(C22:W22)</f>
        <v>276</v>
      </c>
      <c r="Y22" s="88"/>
    </row>
    <row r="23" spans="1:25" ht="19" customHeight="1" thickBot="1">
      <c r="A23" s="358" t="s">
        <v>76</v>
      </c>
      <c r="B23" s="359"/>
      <c r="C23" s="60"/>
      <c r="D23" s="60"/>
      <c r="E23" s="96">
        <v>103</v>
      </c>
      <c r="F23" s="360"/>
      <c r="G23" s="360"/>
      <c r="H23" s="360"/>
      <c r="I23" s="60"/>
      <c r="J23" s="532">
        <v>82</v>
      </c>
      <c r="K23" s="533"/>
      <c r="L23" s="534"/>
      <c r="M23" s="60"/>
      <c r="N23" s="532"/>
      <c r="O23" s="534"/>
      <c r="P23" s="532">
        <v>40</v>
      </c>
      <c r="Q23" s="533"/>
      <c r="R23" s="534"/>
      <c r="S23" s="532"/>
      <c r="T23" s="534"/>
      <c r="U23" s="532"/>
      <c r="V23" s="534"/>
      <c r="W23" s="66">
        <v>66</v>
      </c>
      <c r="X23" s="66">
        <f>SUM(C23:W23)</f>
        <v>291</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0.875</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0.84848484848484851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0.94845360824742264</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59.25" customHeight="1" thickBot="1">
      <c r="A45" s="598" t="s">
        <v>861</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42.75" customHeight="1" thickBot="1">
      <c r="A51" s="598" t="s">
        <v>2433</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9.2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71.25" customHeight="1" thickBot="1">
      <c r="A57" s="598" t="s">
        <v>2571</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57.75" customHeight="1" thickBot="1">
      <c r="A63" s="598" t="s">
        <v>2811</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45690</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C78F6-3317-4A81-9EFC-7F1A7B722755}">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9.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836</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342</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837</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862</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87" customHeight="1">
      <c r="A10" s="444"/>
      <c r="B10" s="445"/>
      <c r="C10" s="437" t="s">
        <v>863</v>
      </c>
      <c r="D10" s="438"/>
      <c r="E10" s="452"/>
      <c r="F10" s="453" t="s">
        <v>864</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84" customHeight="1" thickBot="1">
      <c r="A12" s="446"/>
      <c r="B12" s="447"/>
      <c r="C12" s="541"/>
      <c r="D12" s="541"/>
      <c r="E12" s="541"/>
      <c r="F12" s="459"/>
      <c r="G12" s="460"/>
      <c r="H12" s="460"/>
      <c r="I12" s="460"/>
      <c r="J12" s="460"/>
      <c r="K12" s="460"/>
      <c r="L12" s="460"/>
      <c r="M12" s="461"/>
      <c r="N12" s="580" t="s">
        <v>474</v>
      </c>
      <c r="O12" s="581"/>
      <c r="P12" s="581"/>
      <c r="Q12" s="582"/>
      <c r="R12" s="583" t="s">
        <v>865</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620</v>
      </c>
      <c r="G15" s="416"/>
      <c r="H15" s="416"/>
      <c r="I15" s="416"/>
      <c r="J15" s="385" t="s">
        <v>37</v>
      </c>
      <c r="K15" s="385"/>
      <c r="L15" s="385"/>
      <c r="M15" s="385"/>
      <c r="N15" s="412" t="s">
        <v>462</v>
      </c>
      <c r="O15" s="413"/>
      <c r="P15" s="413"/>
      <c r="Q15" s="413"/>
      <c r="R15" s="414"/>
      <c r="S15" s="628" t="s">
        <v>328</v>
      </c>
      <c r="T15" s="629"/>
      <c r="U15" s="629"/>
      <c r="V15" s="629"/>
      <c r="W15" s="629"/>
      <c r="X15" s="630"/>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31"/>
      <c r="T16" s="632"/>
      <c r="U16" s="632"/>
      <c r="V16" s="632"/>
      <c r="W16" s="632"/>
      <c r="X16" s="63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34"/>
      <c r="T17" s="635"/>
      <c r="U17" s="635"/>
      <c r="V17" s="635"/>
      <c r="W17" s="635"/>
      <c r="X17" s="636"/>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thickBot="1">
      <c r="A22" s="378" t="s">
        <v>63</v>
      </c>
      <c r="B22" s="379"/>
      <c r="C22" s="64">
        <v>2</v>
      </c>
      <c r="D22" s="64">
        <v>2</v>
      </c>
      <c r="E22" s="95">
        <v>1</v>
      </c>
      <c r="F22" s="355">
        <v>2</v>
      </c>
      <c r="G22" s="357"/>
      <c r="H22" s="356"/>
      <c r="I22" s="64">
        <v>1</v>
      </c>
      <c r="J22" s="641">
        <v>6</v>
      </c>
      <c r="K22" s="642"/>
      <c r="L22" s="643"/>
      <c r="M22" s="64">
        <v>2</v>
      </c>
      <c r="N22" s="532">
        <v>2</v>
      </c>
      <c r="O22" s="534"/>
      <c r="P22" s="355">
        <v>1</v>
      </c>
      <c r="Q22" s="357"/>
      <c r="R22" s="356"/>
      <c r="S22" s="355">
        <v>2</v>
      </c>
      <c r="T22" s="356"/>
      <c r="U22" s="355">
        <v>1</v>
      </c>
      <c r="V22" s="356"/>
      <c r="W22" s="65">
        <v>13</v>
      </c>
      <c r="X22" s="65">
        <f>SUM(C22:W22)</f>
        <v>35</v>
      </c>
      <c r="Y22" s="88"/>
    </row>
    <row r="23" spans="1:25" ht="19" customHeight="1" thickBot="1">
      <c r="A23" s="358" t="s">
        <v>76</v>
      </c>
      <c r="B23" s="359"/>
      <c r="C23" s="60">
        <v>2</v>
      </c>
      <c r="D23" s="60">
        <v>2</v>
      </c>
      <c r="E23" s="96">
        <v>1</v>
      </c>
      <c r="F23" s="360">
        <v>2</v>
      </c>
      <c r="G23" s="360"/>
      <c r="H23" s="360"/>
      <c r="I23" s="60">
        <v>1</v>
      </c>
      <c r="J23" s="532">
        <v>6</v>
      </c>
      <c r="K23" s="533"/>
      <c r="L23" s="534"/>
      <c r="M23" s="60">
        <v>3</v>
      </c>
      <c r="N23" s="89">
        <v>2</v>
      </c>
      <c r="P23" s="532">
        <v>1</v>
      </c>
      <c r="Q23" s="533"/>
      <c r="R23" s="534"/>
      <c r="S23" s="532">
        <v>2</v>
      </c>
      <c r="T23" s="534"/>
      <c r="U23" s="532">
        <v>1</v>
      </c>
      <c r="V23" s="534"/>
      <c r="W23" s="66">
        <v>13</v>
      </c>
      <c r="X23" s="66">
        <f>SUM(C23:W23)</f>
        <v>36</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1</v>
      </c>
      <c r="C26" s="71">
        <f t="shared" ref="C26:C37" si="0">IF(B26=0,0,100%)</f>
        <v>1</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1</v>
      </c>
      <c r="C27" s="71">
        <f t="shared" si="0"/>
        <v>1</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1</v>
      </c>
      <c r="C29" s="71">
        <f t="shared" si="0"/>
        <v>1</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1</v>
      </c>
      <c r="C30" s="71">
        <f t="shared" si="0"/>
        <v>1</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0.66666666666666663</v>
      </c>
      <c r="C32" s="71">
        <f t="shared" si="0"/>
        <v>1</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IF(ISERROR(#REF!/$N$22),0,#REF!/$N$22)</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1</v>
      </c>
      <c r="C35" s="71">
        <f t="shared" si="0"/>
        <v>1</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1</v>
      </c>
      <c r="C36" s="71">
        <f t="shared" si="0"/>
        <v>1</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0.97222222222222221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69.75" customHeight="1" thickBot="1">
      <c r="A41" s="592" t="s">
        <v>866</v>
      </c>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84.75" customHeight="1" thickBot="1">
      <c r="A43" s="598" t="s">
        <v>867</v>
      </c>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54.75" customHeight="1" thickBot="1">
      <c r="A45" s="598" t="s">
        <v>868</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80.25" customHeight="1" thickBot="1">
      <c r="A47" s="598" t="s">
        <v>869</v>
      </c>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49.5" customHeight="1" thickBot="1">
      <c r="A49" s="542" t="s">
        <v>2434</v>
      </c>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107.25" customHeight="1" thickBot="1">
      <c r="A51" s="598" t="s">
        <v>2435</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104.25" customHeight="1" thickBot="1">
      <c r="A53" s="598" t="s">
        <v>2572</v>
      </c>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t="s">
        <v>2573</v>
      </c>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71.25" customHeight="1" thickBot="1">
      <c r="A57" s="598" t="s">
        <v>2574</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90" customHeight="1" thickBot="1">
      <c r="A59" s="598" t="s">
        <v>2812</v>
      </c>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t="s">
        <v>2813</v>
      </c>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51.75" customHeight="1" thickBot="1">
      <c r="A63" s="598" t="s">
        <v>2814</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45989</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3">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G31:H31"/>
    <mergeCell ref="I31:J31"/>
    <mergeCell ref="M31:N31"/>
    <mergeCell ref="O31:Q31"/>
    <mergeCell ref="N22:O22"/>
    <mergeCell ref="P23:R23"/>
    <mergeCell ref="S23:T23"/>
    <mergeCell ref="S21:T21"/>
    <mergeCell ref="U21:V21"/>
    <mergeCell ref="A22:B22"/>
    <mergeCell ref="F22:H22"/>
    <mergeCell ref="J22:L22"/>
    <mergeCell ref="P22:R22"/>
    <mergeCell ref="S22:T22"/>
    <mergeCell ref="U22:V22"/>
    <mergeCell ref="A18:X18"/>
    <mergeCell ref="A19:E19"/>
    <mergeCell ref="F19:N19"/>
    <mergeCell ref="O19:X19"/>
    <mergeCell ref="A20:X20"/>
    <mergeCell ref="A21:B21"/>
    <mergeCell ref="F21:H21"/>
    <mergeCell ref="J21:L21"/>
    <mergeCell ref="N21:O21"/>
    <mergeCell ref="P21:R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6777C-9F0C-4311-9520-67A322D396D1}">
  <dimension ref="A1:Y74"/>
  <sheetViews>
    <sheetView zoomScale="73" zoomScaleNormal="73" zoomScaleSheetLayoutView="130" workbookViewId="0">
      <selection sqref="A1:Y65"/>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9.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836</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344</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837</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870</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87" customHeight="1">
      <c r="A10" s="444"/>
      <c r="B10" s="445"/>
      <c r="C10" s="437" t="s">
        <v>871</v>
      </c>
      <c r="D10" s="438"/>
      <c r="E10" s="452"/>
      <c r="F10" s="453" t="s">
        <v>872</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84" customHeight="1" thickBot="1">
      <c r="A12" s="446"/>
      <c r="B12" s="447"/>
      <c r="C12" s="541" t="s">
        <v>873</v>
      </c>
      <c r="D12" s="541"/>
      <c r="E12" s="541"/>
      <c r="F12" s="459"/>
      <c r="G12" s="460"/>
      <c r="H12" s="460"/>
      <c r="I12" s="460"/>
      <c r="J12" s="460"/>
      <c r="K12" s="460"/>
      <c r="L12" s="460"/>
      <c r="M12" s="461"/>
      <c r="N12" s="580" t="s">
        <v>461</v>
      </c>
      <c r="O12" s="581"/>
      <c r="P12" s="581"/>
      <c r="Q12" s="582"/>
      <c r="R12" s="583" t="s">
        <v>345</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471</v>
      </c>
      <c r="G15" s="416"/>
      <c r="H15" s="416"/>
      <c r="I15" s="416"/>
      <c r="J15" s="385" t="s">
        <v>37</v>
      </c>
      <c r="K15" s="385"/>
      <c r="L15" s="385"/>
      <c r="M15" s="385"/>
      <c r="N15" s="412" t="s">
        <v>462</v>
      </c>
      <c r="O15" s="413"/>
      <c r="P15" s="413"/>
      <c r="Q15" s="413"/>
      <c r="R15" s="414"/>
      <c r="S15" s="628" t="s">
        <v>328</v>
      </c>
      <c r="T15" s="629"/>
      <c r="U15" s="629"/>
      <c r="V15" s="629"/>
      <c r="W15" s="629"/>
      <c r="X15" s="630"/>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31"/>
      <c r="T16" s="632"/>
      <c r="U16" s="632"/>
      <c r="V16" s="632"/>
      <c r="W16" s="632"/>
      <c r="X16" s="63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34"/>
      <c r="T17" s="635"/>
      <c r="U17" s="635"/>
      <c r="V17" s="635"/>
      <c r="W17" s="635"/>
      <c r="X17" s="636"/>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thickBot="1">
      <c r="A22" s="378" t="s">
        <v>63</v>
      </c>
      <c r="B22" s="379"/>
      <c r="C22" s="64"/>
      <c r="D22" s="64"/>
      <c r="E22" s="95"/>
      <c r="F22" s="355"/>
      <c r="G22" s="357"/>
      <c r="H22" s="356"/>
      <c r="I22" s="64"/>
      <c r="J22" s="641">
        <v>3</v>
      </c>
      <c r="K22" s="642"/>
      <c r="L22" s="643"/>
      <c r="M22" s="64"/>
      <c r="N22" s="532"/>
      <c r="O22" s="534"/>
      <c r="P22" s="355"/>
      <c r="Q22" s="357"/>
      <c r="R22" s="356"/>
      <c r="S22" s="355"/>
      <c r="T22" s="356"/>
      <c r="U22" s="355"/>
      <c r="V22" s="356"/>
      <c r="W22" s="65">
        <v>1</v>
      </c>
      <c r="X22" s="65">
        <f>SUM(C22:W22)</f>
        <v>4</v>
      </c>
      <c r="Y22" s="88"/>
    </row>
    <row r="23" spans="1:25" ht="19" customHeight="1" thickBot="1">
      <c r="A23" s="358" t="s">
        <v>76</v>
      </c>
      <c r="B23" s="359"/>
      <c r="C23" s="60"/>
      <c r="D23" s="60"/>
      <c r="E23" s="96"/>
      <c r="F23" s="360"/>
      <c r="G23" s="360"/>
      <c r="H23" s="360"/>
      <c r="I23" s="60"/>
      <c r="J23" s="532">
        <v>3</v>
      </c>
      <c r="K23" s="533"/>
      <c r="L23" s="534"/>
      <c r="M23" s="60"/>
      <c r="P23" s="532"/>
      <c r="Q23" s="533"/>
      <c r="R23" s="534"/>
      <c r="S23" s="532"/>
      <c r="T23" s="534"/>
      <c r="U23" s="532"/>
      <c r="V23" s="534"/>
      <c r="W23" s="66">
        <v>1</v>
      </c>
      <c r="X23" s="66">
        <f>SUM(C23:W23)</f>
        <v>4</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IF(ISERROR(#REF!/$N$22),0,#REF!/$N$22)</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69.7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84.75"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54.7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80.2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41.25" customHeight="1" thickBot="1">
      <c r="A51" s="598" t="s">
        <v>2436</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9.2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71.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51.75" customHeight="1" thickBot="1">
      <c r="A63" s="598" t="s">
        <v>2815</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3">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6:H36"/>
    <mergeCell ref="I36:J36"/>
    <mergeCell ref="M36:N36"/>
    <mergeCell ref="O36:Q36"/>
    <mergeCell ref="G33:H33"/>
    <mergeCell ref="I33:J33"/>
    <mergeCell ref="M33:N33"/>
    <mergeCell ref="O33:Q33"/>
    <mergeCell ref="G34:H34"/>
    <mergeCell ref="I34:J34"/>
    <mergeCell ref="M34:N34"/>
    <mergeCell ref="O34:Q34"/>
    <mergeCell ref="G29:H29"/>
    <mergeCell ref="I29:J29"/>
    <mergeCell ref="M29:N29"/>
    <mergeCell ref="O29:Q29"/>
    <mergeCell ref="G30:H30"/>
    <mergeCell ref="I30:J30"/>
    <mergeCell ref="M30:N30"/>
    <mergeCell ref="O30:Q30"/>
    <mergeCell ref="G35:H35"/>
    <mergeCell ref="I35:J35"/>
    <mergeCell ref="M35:N35"/>
    <mergeCell ref="O35:Q35"/>
    <mergeCell ref="M27:N27"/>
    <mergeCell ref="O27:Q27"/>
    <mergeCell ref="G28:H28"/>
    <mergeCell ref="I28:J28"/>
    <mergeCell ref="M28:N28"/>
    <mergeCell ref="O28:Q28"/>
    <mergeCell ref="A24:X24"/>
    <mergeCell ref="G25:H26"/>
    <mergeCell ref="I25:L25"/>
    <mergeCell ref="M25:N26"/>
    <mergeCell ref="O25:Q26"/>
    <mergeCell ref="R25:X25"/>
    <mergeCell ref="I26:J26"/>
    <mergeCell ref="R26:X38"/>
    <mergeCell ref="G27:H27"/>
    <mergeCell ref="I27:J27"/>
    <mergeCell ref="G31:H31"/>
    <mergeCell ref="I31:J31"/>
    <mergeCell ref="M31:N31"/>
    <mergeCell ref="O31:Q31"/>
    <mergeCell ref="G32:H32"/>
    <mergeCell ref="I32:J32"/>
    <mergeCell ref="M32:N32"/>
    <mergeCell ref="O32:Q32"/>
    <mergeCell ref="A23:B23"/>
    <mergeCell ref="F23:H23"/>
    <mergeCell ref="J23:L23"/>
    <mergeCell ref="P23:R23"/>
    <mergeCell ref="S23:T23"/>
    <mergeCell ref="U23:V23"/>
    <mergeCell ref="S21:T21"/>
    <mergeCell ref="U21:V21"/>
    <mergeCell ref="A22:B22"/>
    <mergeCell ref="F22:H22"/>
    <mergeCell ref="J22:L22"/>
    <mergeCell ref="N22:O22"/>
    <mergeCell ref="P22:R22"/>
    <mergeCell ref="S22:T22"/>
    <mergeCell ref="U22:V22"/>
    <mergeCell ref="A18:X18"/>
    <mergeCell ref="A19:E19"/>
    <mergeCell ref="F19:N19"/>
    <mergeCell ref="O19:X19"/>
    <mergeCell ref="A20:X20"/>
    <mergeCell ref="A21:B21"/>
    <mergeCell ref="F21:H21"/>
    <mergeCell ref="J21:L21"/>
    <mergeCell ref="N21:O21"/>
    <mergeCell ref="P21:R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9B2B2-8134-4CCC-A89F-6D0740935D00}">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9.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836</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346</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837</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883</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122.25" customHeight="1">
      <c r="A10" s="444"/>
      <c r="B10" s="445"/>
      <c r="C10" s="437" t="s">
        <v>884</v>
      </c>
      <c r="D10" s="438"/>
      <c r="E10" s="452"/>
      <c r="F10" s="453" t="s">
        <v>885</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84" customHeight="1" thickBot="1">
      <c r="A12" s="446"/>
      <c r="B12" s="447"/>
      <c r="C12" s="541"/>
      <c r="D12" s="541"/>
      <c r="E12" s="541"/>
      <c r="F12" s="459"/>
      <c r="G12" s="460"/>
      <c r="H12" s="460"/>
      <c r="I12" s="460"/>
      <c r="J12" s="460"/>
      <c r="K12" s="460"/>
      <c r="L12" s="460"/>
      <c r="M12" s="461"/>
      <c r="N12" s="580" t="s">
        <v>474</v>
      </c>
      <c r="O12" s="581"/>
      <c r="P12" s="581"/>
      <c r="Q12" s="582"/>
      <c r="R12" s="583" t="s">
        <v>347</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471</v>
      </c>
      <c r="G15" s="416"/>
      <c r="H15" s="416"/>
      <c r="I15" s="416"/>
      <c r="J15" s="385" t="s">
        <v>37</v>
      </c>
      <c r="K15" s="385"/>
      <c r="L15" s="385"/>
      <c r="M15" s="385"/>
      <c r="N15" s="412" t="s">
        <v>462</v>
      </c>
      <c r="O15" s="413"/>
      <c r="P15" s="413"/>
      <c r="Q15" s="413"/>
      <c r="R15" s="414"/>
      <c r="S15" s="628" t="s">
        <v>328</v>
      </c>
      <c r="T15" s="629"/>
      <c r="U15" s="629"/>
      <c r="V15" s="629"/>
      <c r="W15" s="629"/>
      <c r="X15" s="630"/>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31"/>
      <c r="T16" s="632"/>
      <c r="U16" s="632"/>
      <c r="V16" s="632"/>
      <c r="W16" s="632"/>
      <c r="X16" s="63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34"/>
      <c r="T17" s="635"/>
      <c r="U17" s="635"/>
      <c r="V17" s="635"/>
      <c r="W17" s="635"/>
      <c r="X17" s="636"/>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thickBot="1">
      <c r="A22" s="378" t="s">
        <v>63</v>
      </c>
      <c r="B22" s="379"/>
      <c r="C22" s="64"/>
      <c r="D22" s="64"/>
      <c r="E22" s="95"/>
      <c r="F22" s="355"/>
      <c r="G22" s="357"/>
      <c r="H22" s="356"/>
      <c r="I22" s="64"/>
      <c r="J22" s="641">
        <v>1</v>
      </c>
      <c r="K22" s="642"/>
      <c r="L22" s="643"/>
      <c r="M22" s="64"/>
      <c r="N22" s="532"/>
      <c r="O22" s="534"/>
      <c r="P22" s="355"/>
      <c r="Q22" s="357"/>
      <c r="R22" s="356"/>
      <c r="S22" s="355"/>
      <c r="T22" s="356"/>
      <c r="U22" s="355"/>
      <c r="V22" s="356"/>
      <c r="W22" s="65">
        <v>1</v>
      </c>
      <c r="X22" s="65">
        <f>SUM(C22:W22)</f>
        <v>2</v>
      </c>
      <c r="Y22" s="88"/>
    </row>
    <row r="23" spans="1:25" ht="19" customHeight="1" thickBot="1">
      <c r="A23" s="358" t="s">
        <v>76</v>
      </c>
      <c r="B23" s="359"/>
      <c r="C23" s="60"/>
      <c r="D23" s="60"/>
      <c r="E23" s="96"/>
      <c r="F23" s="360"/>
      <c r="G23" s="360"/>
      <c r="H23" s="360"/>
      <c r="I23" s="60"/>
      <c r="J23" s="532">
        <v>1</v>
      </c>
      <c r="K23" s="533"/>
      <c r="L23" s="534"/>
      <c r="M23" s="60"/>
      <c r="P23" s="532"/>
      <c r="Q23" s="533"/>
      <c r="R23" s="534"/>
      <c r="S23" s="532"/>
      <c r="T23" s="534"/>
      <c r="U23" s="532"/>
      <c r="V23" s="534"/>
      <c r="W23" s="66">
        <v>1</v>
      </c>
      <c r="X23" s="66">
        <f>SUM(C23:W23)</f>
        <v>2</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IF(ISERROR(#REF!/$N$22),0,#REF!/$N$22)</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45.7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66.75" customHeight="1" thickBot="1">
      <c r="A51" s="598" t="s">
        <v>2439</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9.2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71.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51.75" customHeight="1" thickBot="1">
      <c r="A63" s="598" t="s">
        <v>2820</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3">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6:H36"/>
    <mergeCell ref="I36:J36"/>
    <mergeCell ref="M36:N36"/>
    <mergeCell ref="O36:Q36"/>
    <mergeCell ref="G33:H33"/>
    <mergeCell ref="I33:J33"/>
    <mergeCell ref="M33:N33"/>
    <mergeCell ref="O33:Q33"/>
    <mergeCell ref="G34:H34"/>
    <mergeCell ref="I34:J34"/>
    <mergeCell ref="M34:N34"/>
    <mergeCell ref="O34:Q34"/>
    <mergeCell ref="G29:H29"/>
    <mergeCell ref="I29:J29"/>
    <mergeCell ref="M29:N29"/>
    <mergeCell ref="O29:Q29"/>
    <mergeCell ref="G30:H30"/>
    <mergeCell ref="I30:J30"/>
    <mergeCell ref="M30:N30"/>
    <mergeCell ref="O30:Q30"/>
    <mergeCell ref="G35:H35"/>
    <mergeCell ref="I35:J35"/>
    <mergeCell ref="M35:N35"/>
    <mergeCell ref="O35:Q35"/>
    <mergeCell ref="M27:N27"/>
    <mergeCell ref="O27:Q27"/>
    <mergeCell ref="G28:H28"/>
    <mergeCell ref="I28:J28"/>
    <mergeCell ref="M28:N28"/>
    <mergeCell ref="O28:Q28"/>
    <mergeCell ref="A24:X24"/>
    <mergeCell ref="G25:H26"/>
    <mergeCell ref="I25:L25"/>
    <mergeCell ref="M25:N26"/>
    <mergeCell ref="O25:Q26"/>
    <mergeCell ref="R25:X25"/>
    <mergeCell ref="I26:J26"/>
    <mergeCell ref="R26:X38"/>
    <mergeCell ref="G27:H27"/>
    <mergeCell ref="I27:J27"/>
    <mergeCell ref="G31:H31"/>
    <mergeCell ref="I31:J31"/>
    <mergeCell ref="M31:N31"/>
    <mergeCell ref="O31:Q31"/>
    <mergeCell ref="G32:H32"/>
    <mergeCell ref="I32:J32"/>
    <mergeCell ref="M32:N32"/>
    <mergeCell ref="O32:Q32"/>
    <mergeCell ref="A23:B23"/>
    <mergeCell ref="F23:H23"/>
    <mergeCell ref="J23:L23"/>
    <mergeCell ref="P23:R23"/>
    <mergeCell ref="S23:T23"/>
    <mergeCell ref="U23:V23"/>
    <mergeCell ref="S21:T21"/>
    <mergeCell ref="U21:V21"/>
    <mergeCell ref="A22:B22"/>
    <mergeCell ref="F22:H22"/>
    <mergeCell ref="J22:L22"/>
    <mergeCell ref="N22:O22"/>
    <mergeCell ref="P22:R22"/>
    <mergeCell ref="S22:T22"/>
    <mergeCell ref="U22:V22"/>
    <mergeCell ref="A18:X18"/>
    <mergeCell ref="A19:E19"/>
    <mergeCell ref="F19:N19"/>
    <mergeCell ref="O19:X19"/>
    <mergeCell ref="A20:X20"/>
    <mergeCell ref="A21:B21"/>
    <mergeCell ref="F21:H21"/>
    <mergeCell ref="J21:L21"/>
    <mergeCell ref="N21:O21"/>
    <mergeCell ref="P21:R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14AB2-94B7-491B-B314-50577FAF63DB}">
  <sheetPr codeName="Hoja13"/>
  <dimension ref="A1:I55"/>
  <sheetViews>
    <sheetView workbookViewId="0">
      <pane ySplit="9" topLeftCell="A10" activePane="bottomLeft" state="frozen"/>
      <selection pane="bottomLeft"/>
    </sheetView>
  </sheetViews>
  <sheetFormatPr baseColWidth="10" defaultColWidth="0" defaultRowHeight="14.25" customHeight="1" zeroHeight="1"/>
  <cols>
    <col min="1" max="2" width="11" customWidth="1"/>
    <col min="3" max="3" width="11" style="57" customWidth="1"/>
    <col min="4" max="4" width="50.08203125" customWidth="1"/>
    <col min="5" max="6" width="11" customWidth="1"/>
    <col min="7" max="9" width="0" hidden="1" customWidth="1"/>
    <col min="10" max="16384" width="11" hidden="1"/>
  </cols>
  <sheetData>
    <row r="1" spans="1:7" ht="14">
      <c r="A1" s="37"/>
      <c r="B1" s="37"/>
      <c r="C1" s="53"/>
      <c r="D1" s="37"/>
      <c r="E1" s="37"/>
      <c r="F1" s="37"/>
      <c r="G1" s="37"/>
    </row>
    <row r="2" spans="1:7" ht="14">
      <c r="A2" s="37"/>
      <c r="B2" s="37"/>
      <c r="C2" s="53"/>
      <c r="D2" s="37"/>
      <c r="E2" s="37"/>
      <c r="F2" s="37"/>
      <c r="G2" s="37"/>
    </row>
    <row r="3" spans="1:7" ht="14">
      <c r="A3" s="37"/>
      <c r="B3" s="37"/>
      <c r="C3" s="53"/>
      <c r="D3" s="37"/>
      <c r="E3" s="37"/>
      <c r="F3" s="37"/>
      <c r="G3" s="37"/>
    </row>
    <row r="4" spans="1:7" ht="14">
      <c r="A4" s="37"/>
      <c r="B4" s="37"/>
      <c r="C4" s="53"/>
      <c r="D4" s="37"/>
      <c r="E4" s="37"/>
      <c r="F4" s="37"/>
      <c r="G4" s="37"/>
    </row>
    <row r="5" spans="1:7" ht="14.5" thickBot="1">
      <c r="A5" s="37"/>
      <c r="B5" s="37"/>
      <c r="C5" s="53"/>
      <c r="D5" s="37"/>
      <c r="E5" s="37"/>
      <c r="F5" s="37"/>
      <c r="G5" s="37"/>
    </row>
    <row r="6" spans="1:7" ht="14">
      <c r="A6" s="37"/>
      <c r="B6" s="39"/>
      <c r="C6" s="54"/>
      <c r="D6" s="40"/>
      <c r="E6" s="41"/>
      <c r="F6" s="37"/>
      <c r="G6" s="37"/>
    </row>
    <row r="7" spans="1:7" ht="14">
      <c r="A7" s="37"/>
      <c r="B7" s="42"/>
      <c r="C7" s="333" t="s">
        <v>348</v>
      </c>
      <c r="D7" s="333"/>
      <c r="E7" s="43"/>
      <c r="F7" s="37"/>
      <c r="G7" s="37"/>
    </row>
    <row r="8" spans="1:7" ht="20.25" customHeight="1">
      <c r="A8" s="37"/>
      <c r="B8" s="42"/>
      <c r="C8" s="333"/>
      <c r="D8" s="333"/>
      <c r="E8" s="43"/>
      <c r="F8" s="37"/>
      <c r="G8" s="37"/>
    </row>
    <row r="9" spans="1:7" ht="14">
      <c r="A9" s="37"/>
      <c r="B9" s="42"/>
      <c r="C9" s="53"/>
      <c r="D9" s="37"/>
      <c r="E9" s="43"/>
      <c r="F9" s="37"/>
      <c r="G9" s="37"/>
    </row>
    <row r="10" spans="1:7" ht="28">
      <c r="A10" s="37"/>
      <c r="B10" s="42"/>
      <c r="C10" s="58" t="s">
        <v>349</v>
      </c>
      <c r="D10" s="133" t="s">
        <v>350</v>
      </c>
      <c r="E10" s="43"/>
      <c r="F10" s="37"/>
      <c r="G10" s="37"/>
    </row>
    <row r="11" spans="1:7" ht="28" customHeight="1">
      <c r="A11" s="37"/>
      <c r="B11" s="42"/>
      <c r="C11" s="58" t="s">
        <v>351</v>
      </c>
      <c r="D11" s="133" t="s">
        <v>352</v>
      </c>
      <c r="E11" s="43"/>
      <c r="F11" s="37"/>
      <c r="G11" s="37"/>
    </row>
    <row r="12" spans="1:7" ht="28" customHeight="1">
      <c r="A12" s="37"/>
      <c r="B12" s="42"/>
      <c r="C12" s="58" t="s">
        <v>353</v>
      </c>
      <c r="D12" s="133" t="s">
        <v>354</v>
      </c>
      <c r="E12" s="43"/>
      <c r="F12" s="37"/>
      <c r="G12" s="37"/>
    </row>
    <row r="13" spans="1:7" ht="28" customHeight="1">
      <c r="A13" s="37"/>
      <c r="B13" s="42"/>
      <c r="C13" s="58" t="s">
        <v>355</v>
      </c>
      <c r="D13" s="133" t="s">
        <v>356</v>
      </c>
      <c r="E13" s="43"/>
      <c r="F13" s="37"/>
      <c r="G13" s="37"/>
    </row>
    <row r="14" spans="1:7" ht="28" customHeight="1">
      <c r="A14" s="37"/>
      <c r="B14" s="42"/>
      <c r="C14" s="58" t="s">
        <v>2827</v>
      </c>
      <c r="D14" s="133" t="s">
        <v>2828</v>
      </c>
      <c r="E14" s="43"/>
      <c r="F14" s="37"/>
      <c r="G14" s="37"/>
    </row>
    <row r="15" spans="1:7" ht="28" customHeight="1">
      <c r="A15" s="37"/>
      <c r="B15" s="42"/>
      <c r="C15" s="58" t="s">
        <v>357</v>
      </c>
      <c r="D15" s="133" t="s">
        <v>358</v>
      </c>
      <c r="E15" s="43"/>
      <c r="F15" s="37"/>
      <c r="G15" s="37"/>
    </row>
    <row r="16" spans="1:7" ht="28" customHeight="1">
      <c r="A16" s="37"/>
      <c r="B16" s="42"/>
      <c r="C16" s="58" t="s">
        <v>359</v>
      </c>
      <c r="D16" s="133" t="s">
        <v>360</v>
      </c>
      <c r="E16" s="43"/>
      <c r="F16" s="37"/>
      <c r="G16" s="37"/>
    </row>
    <row r="17" spans="1:6" ht="14.5" thickBot="1">
      <c r="A17" s="37"/>
      <c r="B17" s="44"/>
      <c r="C17" s="56"/>
      <c r="D17" s="45"/>
      <c r="E17" s="46"/>
      <c r="F17" s="37"/>
    </row>
    <row r="18" spans="1:6" ht="14.25" customHeight="1">
      <c r="A18" s="37"/>
      <c r="B18" s="37"/>
      <c r="C18" s="53"/>
      <c r="D18" s="37"/>
      <c r="E18" s="37"/>
      <c r="F18" s="37"/>
    </row>
    <row r="19" spans="1:6" ht="14.25" customHeight="1"/>
    <row r="20" spans="1:6" ht="14.25" customHeight="1"/>
    <row r="21" spans="1:6" ht="14.25" customHeight="1"/>
    <row r="22" spans="1:6" ht="14.25" customHeight="1"/>
    <row r="23" spans="1:6" ht="14.25" customHeight="1"/>
    <row r="24" spans="1:6" ht="14.25" customHeight="1"/>
    <row r="25" spans="1:6" ht="14.25" customHeight="1"/>
    <row r="26" spans="1:6" ht="14.25" customHeight="1"/>
    <row r="27" spans="1:6" ht="14.25" customHeight="1"/>
    <row r="28" spans="1:6" ht="14.25" customHeight="1"/>
    <row r="29" spans="1:6" ht="14.25" customHeight="1"/>
    <row r="30" spans="1:6" ht="14.25" customHeight="1"/>
    <row r="31" spans="1:6" ht="14.25" customHeight="1"/>
    <row r="32" spans="1: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sheetData>
  <mergeCells count="1">
    <mergeCell ref="C7:D8"/>
  </mergeCells>
  <hyperlinks>
    <hyperlink ref="C10" location="'DI12'!A1" display="DI12" xr:uid="{987A232E-FBC6-4D8C-A40A-6881AFF35E50}"/>
    <hyperlink ref="C11" location="'DI13'!A1" display="DI13" xr:uid="{EAD37A68-4DF0-46B6-87D7-3AB5E67EFDA5}"/>
    <hyperlink ref="C12" location="'DI14'!A1" display="DI14" xr:uid="{F328C3EC-F64B-4D29-B600-C075F29A96D2}"/>
    <hyperlink ref="C13" location="'DI15'!A1" display="DI15" xr:uid="{08556F97-50B2-420B-A4C8-1F254641BFEA}"/>
    <hyperlink ref="C15" location="'DI16'!A1" display="DI16" xr:uid="{E2C98D27-82EE-437F-A360-57DDF03008B2}"/>
    <hyperlink ref="C16" location="'DI17'!A1" display="DI17" xr:uid="{D9D963F8-14D2-4FC1-A905-914266C879BF}"/>
    <hyperlink ref="C14" location="'DI35'!Área_de_impresión" display="DI35" xr:uid="{BC837FE2-F24A-402F-B8B9-9866E441DF34}"/>
  </hyperlinks>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28D26-1D9D-4ACA-8E60-35D5F1F33976}">
  <dimension ref="A1:Y74"/>
  <sheetViews>
    <sheetView zoomScale="73" zoomScaleNormal="73" zoomScaleSheetLayoutView="130" workbookViewId="0">
      <selection sqref="A1:Y65"/>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9.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836</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2808</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837</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2821</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88.5" customHeight="1">
      <c r="A10" s="444"/>
      <c r="B10" s="445"/>
      <c r="C10" s="437" t="s">
        <v>2824</v>
      </c>
      <c r="D10" s="438"/>
      <c r="E10" s="452"/>
      <c r="F10" s="453" t="s">
        <v>2823</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84" customHeight="1" thickBot="1">
      <c r="A12" s="446"/>
      <c r="B12" s="447"/>
      <c r="C12" s="541" t="s">
        <v>2822</v>
      </c>
      <c r="D12" s="541"/>
      <c r="E12" s="541"/>
      <c r="F12" s="459"/>
      <c r="G12" s="460"/>
      <c r="H12" s="460"/>
      <c r="I12" s="460"/>
      <c r="J12" s="460"/>
      <c r="K12" s="460"/>
      <c r="L12" s="460"/>
      <c r="M12" s="461"/>
      <c r="N12" s="580" t="s">
        <v>474</v>
      </c>
      <c r="O12" s="581"/>
      <c r="P12" s="581"/>
      <c r="Q12" s="582"/>
      <c r="R12" s="583" t="s">
        <v>2807</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471</v>
      </c>
      <c r="G15" s="416"/>
      <c r="H15" s="416"/>
      <c r="I15" s="416"/>
      <c r="J15" s="385" t="s">
        <v>37</v>
      </c>
      <c r="K15" s="385"/>
      <c r="L15" s="385"/>
      <c r="M15" s="385"/>
      <c r="N15" s="412" t="s">
        <v>462</v>
      </c>
      <c r="O15" s="413"/>
      <c r="P15" s="413"/>
      <c r="Q15" s="413"/>
      <c r="R15" s="414"/>
      <c r="S15" s="628" t="s">
        <v>328</v>
      </c>
      <c r="T15" s="629"/>
      <c r="U15" s="629"/>
      <c r="V15" s="629"/>
      <c r="W15" s="629"/>
      <c r="X15" s="630"/>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31"/>
      <c r="T16" s="632"/>
      <c r="U16" s="632"/>
      <c r="V16" s="632"/>
      <c r="W16" s="632"/>
      <c r="X16" s="63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34"/>
      <c r="T17" s="635"/>
      <c r="U17" s="635"/>
      <c r="V17" s="635"/>
      <c r="W17" s="635"/>
      <c r="X17" s="636"/>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thickBot="1">
      <c r="A22" s="378" t="s">
        <v>63</v>
      </c>
      <c r="B22" s="379"/>
      <c r="C22" s="64"/>
      <c r="D22" s="64"/>
      <c r="E22" s="95"/>
      <c r="F22" s="355"/>
      <c r="G22" s="357"/>
      <c r="H22" s="356"/>
      <c r="I22" s="64"/>
      <c r="J22" s="641"/>
      <c r="K22" s="642"/>
      <c r="L22" s="643"/>
      <c r="M22" s="64"/>
      <c r="N22" s="532"/>
      <c r="O22" s="534"/>
      <c r="P22" s="355"/>
      <c r="Q22" s="357"/>
      <c r="R22" s="356"/>
      <c r="S22" s="355">
        <v>3</v>
      </c>
      <c r="T22" s="356"/>
      <c r="U22" s="355"/>
      <c r="V22" s="356"/>
      <c r="W22" s="65">
        <v>2</v>
      </c>
      <c r="X22" s="65">
        <f>SUM(C22:W22)</f>
        <v>5</v>
      </c>
      <c r="Y22" s="88"/>
    </row>
    <row r="23" spans="1:25" ht="19" customHeight="1" thickBot="1">
      <c r="A23" s="358" t="s">
        <v>76</v>
      </c>
      <c r="B23" s="359"/>
      <c r="C23" s="60"/>
      <c r="D23" s="60"/>
      <c r="E23" s="96"/>
      <c r="F23" s="360"/>
      <c r="G23" s="360"/>
      <c r="H23" s="360"/>
      <c r="I23" s="60"/>
      <c r="J23" s="532"/>
      <c r="K23" s="533"/>
      <c r="L23" s="534"/>
      <c r="M23" s="60"/>
      <c r="P23" s="532"/>
      <c r="Q23" s="533"/>
      <c r="R23" s="534"/>
      <c r="S23" s="532">
        <v>3</v>
      </c>
      <c r="T23" s="534"/>
      <c r="U23" s="532"/>
      <c r="V23" s="534"/>
      <c r="W23" s="66">
        <v>2</v>
      </c>
      <c r="X23" s="66">
        <f>SUM(C23:W23)</f>
        <v>5</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IF(ISERROR(#REF!/$N$22),0,#REF!/$N$22)</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1</v>
      </c>
      <c r="C35" s="71">
        <f t="shared" si="0"/>
        <v>1</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45.7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66.75" customHeight="1" thickBot="1">
      <c r="A51" s="598"/>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9.2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71.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98.25" customHeight="1" thickBot="1">
      <c r="A59" s="598" t="s">
        <v>2825</v>
      </c>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116.25" customHeight="1" thickBot="1">
      <c r="A63" s="598" t="s">
        <v>2826</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3">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6:H36"/>
    <mergeCell ref="I36:J36"/>
    <mergeCell ref="M36:N36"/>
    <mergeCell ref="O36:Q36"/>
    <mergeCell ref="G33:H33"/>
    <mergeCell ref="I33:J33"/>
    <mergeCell ref="M33:N33"/>
    <mergeCell ref="O33:Q33"/>
    <mergeCell ref="G34:H34"/>
    <mergeCell ref="I34:J34"/>
    <mergeCell ref="M34:N34"/>
    <mergeCell ref="O34:Q34"/>
    <mergeCell ref="G29:H29"/>
    <mergeCell ref="I29:J29"/>
    <mergeCell ref="M29:N29"/>
    <mergeCell ref="O29:Q29"/>
    <mergeCell ref="G30:H30"/>
    <mergeCell ref="I30:J30"/>
    <mergeCell ref="M30:N30"/>
    <mergeCell ref="O30:Q30"/>
    <mergeCell ref="G35:H35"/>
    <mergeCell ref="I35:J35"/>
    <mergeCell ref="M35:N35"/>
    <mergeCell ref="O35:Q35"/>
    <mergeCell ref="M27:N27"/>
    <mergeCell ref="O27:Q27"/>
    <mergeCell ref="G28:H28"/>
    <mergeCell ref="I28:J28"/>
    <mergeCell ref="M28:N28"/>
    <mergeCell ref="O28:Q28"/>
    <mergeCell ref="A24:X24"/>
    <mergeCell ref="G25:H26"/>
    <mergeCell ref="I25:L25"/>
    <mergeCell ref="M25:N26"/>
    <mergeCell ref="O25:Q26"/>
    <mergeCell ref="R25:X25"/>
    <mergeCell ref="I26:J26"/>
    <mergeCell ref="R26:X38"/>
    <mergeCell ref="G27:H27"/>
    <mergeCell ref="I27:J27"/>
    <mergeCell ref="G31:H31"/>
    <mergeCell ref="I31:J31"/>
    <mergeCell ref="M31:N31"/>
    <mergeCell ref="O31:Q31"/>
    <mergeCell ref="G32:H32"/>
    <mergeCell ref="I32:J32"/>
    <mergeCell ref="M32:N32"/>
    <mergeCell ref="O32:Q32"/>
    <mergeCell ref="A23:B23"/>
    <mergeCell ref="F23:H23"/>
    <mergeCell ref="J23:L23"/>
    <mergeCell ref="P23:R23"/>
    <mergeCell ref="S23:T23"/>
    <mergeCell ref="U23:V23"/>
    <mergeCell ref="S21:T21"/>
    <mergeCell ref="U21:V21"/>
    <mergeCell ref="A22:B22"/>
    <mergeCell ref="F22:H22"/>
    <mergeCell ref="J22:L22"/>
    <mergeCell ref="N22:O22"/>
    <mergeCell ref="P22:R22"/>
    <mergeCell ref="S22:T22"/>
    <mergeCell ref="U22:V22"/>
    <mergeCell ref="A18:X18"/>
    <mergeCell ref="A19:E19"/>
    <mergeCell ref="F19:N19"/>
    <mergeCell ref="O19:X19"/>
    <mergeCell ref="A20:X20"/>
    <mergeCell ref="A21:B21"/>
    <mergeCell ref="F21:H21"/>
    <mergeCell ref="J21:L21"/>
    <mergeCell ref="N21:O21"/>
    <mergeCell ref="P21:R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8CAA1-5318-4904-BB4E-C6C89E770E80}">
  <sheetPr codeName="Hoja250"/>
  <dimension ref="A1:Y74"/>
  <sheetViews>
    <sheetView zoomScale="73" zoomScaleNormal="73" zoomScaleSheetLayoutView="130" workbookViewId="0">
      <selection sqref="A1:Y65"/>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9.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457</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874</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458</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875</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78.75" customHeight="1">
      <c r="A10" s="444"/>
      <c r="B10" s="445"/>
      <c r="C10" s="437" t="s">
        <v>876</v>
      </c>
      <c r="D10" s="438"/>
      <c r="E10" s="452"/>
      <c r="F10" s="453" t="s">
        <v>877</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53.25" customHeight="1" thickBot="1">
      <c r="A12" s="446"/>
      <c r="B12" s="447"/>
      <c r="C12" s="541" t="s">
        <v>878</v>
      </c>
      <c r="D12" s="541"/>
      <c r="E12" s="541"/>
      <c r="F12" s="459"/>
      <c r="G12" s="460"/>
      <c r="H12" s="460"/>
      <c r="I12" s="460"/>
      <c r="J12" s="460"/>
      <c r="K12" s="460"/>
      <c r="L12" s="460"/>
      <c r="M12" s="461"/>
      <c r="N12" s="580" t="s">
        <v>461</v>
      </c>
      <c r="O12" s="581"/>
      <c r="P12" s="581"/>
      <c r="Q12" s="582"/>
      <c r="R12" s="583" t="s">
        <v>331</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471</v>
      </c>
      <c r="G15" s="416"/>
      <c r="H15" s="416"/>
      <c r="I15" s="416"/>
      <c r="J15" s="385" t="s">
        <v>37</v>
      </c>
      <c r="K15" s="385"/>
      <c r="L15" s="385"/>
      <c r="M15" s="385"/>
      <c r="N15" s="412" t="s">
        <v>462</v>
      </c>
      <c r="O15" s="413"/>
      <c r="P15" s="413"/>
      <c r="Q15" s="413"/>
      <c r="R15" s="414"/>
      <c r="S15" s="628" t="s">
        <v>328</v>
      </c>
      <c r="T15" s="629"/>
      <c r="U15" s="629"/>
      <c r="V15" s="629"/>
      <c r="W15" s="629"/>
      <c r="X15" s="630"/>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31"/>
      <c r="T16" s="632"/>
      <c r="U16" s="632"/>
      <c r="V16" s="632"/>
      <c r="W16" s="632"/>
      <c r="X16" s="63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34"/>
      <c r="T17" s="635"/>
      <c r="U17" s="635"/>
      <c r="V17" s="635"/>
      <c r="W17" s="635"/>
      <c r="X17" s="636"/>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95"/>
      <c r="F22" s="355"/>
      <c r="G22" s="357"/>
      <c r="H22" s="356"/>
      <c r="I22" s="64"/>
      <c r="J22" s="641">
        <v>5</v>
      </c>
      <c r="K22" s="642"/>
      <c r="L22" s="643"/>
      <c r="M22" s="64"/>
      <c r="N22" s="355"/>
      <c r="O22" s="356"/>
      <c r="P22" s="355"/>
      <c r="Q22" s="357"/>
      <c r="R22" s="356"/>
      <c r="S22" s="355"/>
      <c r="T22" s="356"/>
      <c r="U22" s="355"/>
      <c r="V22" s="356"/>
      <c r="W22" s="65">
        <v>11</v>
      </c>
      <c r="X22" s="65">
        <f>SUM(C22:W22)</f>
        <v>16</v>
      </c>
      <c r="Y22" s="88"/>
    </row>
    <row r="23" spans="1:25" ht="19" customHeight="1" thickBot="1">
      <c r="A23" s="358" t="s">
        <v>76</v>
      </c>
      <c r="B23" s="359"/>
      <c r="C23" s="60"/>
      <c r="D23" s="60"/>
      <c r="E23" s="96"/>
      <c r="F23" s="360"/>
      <c r="G23" s="360"/>
      <c r="H23" s="360"/>
      <c r="I23" s="60"/>
      <c r="J23" s="532">
        <v>5</v>
      </c>
      <c r="K23" s="533"/>
      <c r="L23" s="534"/>
      <c r="M23" s="60"/>
      <c r="N23" s="532"/>
      <c r="O23" s="534"/>
      <c r="P23" s="532"/>
      <c r="Q23" s="533"/>
      <c r="R23" s="534"/>
      <c r="S23" s="532"/>
      <c r="T23" s="534"/>
      <c r="U23" s="532"/>
      <c r="V23" s="534"/>
      <c r="W23" s="66">
        <v>11</v>
      </c>
      <c r="X23" s="66">
        <f>SUM(C23:W23)</f>
        <v>16</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68.2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68.25" customHeight="1" thickBot="1">
      <c r="A51" s="598" t="s">
        <v>2437</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9.2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71.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63.75" customHeight="1" thickBot="1">
      <c r="A63" s="598" t="s">
        <v>2817</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A1C08-AC85-4FF8-91DA-710E3B3042D4}">
  <dimension ref="A1:Y74"/>
  <sheetViews>
    <sheetView zoomScale="73" zoomScaleNormal="73" zoomScaleSheetLayoutView="130" workbookViewId="0">
      <selection sqref="A1:Y65"/>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9.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457</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332</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458</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879</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107.25" customHeight="1">
      <c r="A10" s="444"/>
      <c r="B10" s="445"/>
      <c r="C10" s="437" t="s">
        <v>880</v>
      </c>
      <c r="D10" s="438"/>
      <c r="E10" s="452"/>
      <c r="F10" s="453" t="s">
        <v>881</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77.25" customHeight="1" thickBot="1">
      <c r="A12" s="446"/>
      <c r="B12" s="447"/>
      <c r="C12" s="541" t="s">
        <v>882</v>
      </c>
      <c r="D12" s="541"/>
      <c r="E12" s="541"/>
      <c r="F12" s="459"/>
      <c r="G12" s="460"/>
      <c r="H12" s="460"/>
      <c r="I12" s="460"/>
      <c r="J12" s="460"/>
      <c r="K12" s="460"/>
      <c r="L12" s="460"/>
      <c r="M12" s="461"/>
      <c r="N12" s="580" t="s">
        <v>461</v>
      </c>
      <c r="O12" s="581"/>
      <c r="P12" s="581"/>
      <c r="Q12" s="582"/>
      <c r="R12" s="583" t="s">
        <v>333</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471</v>
      </c>
      <c r="G15" s="416"/>
      <c r="H15" s="416"/>
      <c r="I15" s="416"/>
      <c r="J15" s="385" t="s">
        <v>37</v>
      </c>
      <c r="K15" s="385"/>
      <c r="L15" s="385"/>
      <c r="M15" s="385"/>
      <c r="N15" s="412" t="s">
        <v>462</v>
      </c>
      <c r="O15" s="413"/>
      <c r="P15" s="413"/>
      <c r="Q15" s="413"/>
      <c r="R15" s="414"/>
      <c r="S15" s="628" t="s">
        <v>328</v>
      </c>
      <c r="T15" s="629"/>
      <c r="U15" s="629"/>
      <c r="V15" s="629"/>
      <c r="W15" s="629"/>
      <c r="X15" s="630"/>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31"/>
      <c r="T16" s="632"/>
      <c r="U16" s="632"/>
      <c r="V16" s="632"/>
      <c r="W16" s="632"/>
      <c r="X16" s="63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34"/>
      <c r="T17" s="635"/>
      <c r="U17" s="635"/>
      <c r="V17" s="635"/>
      <c r="W17" s="635"/>
      <c r="X17" s="636"/>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95"/>
      <c r="F22" s="355"/>
      <c r="G22" s="357"/>
      <c r="H22" s="356"/>
      <c r="I22" s="64"/>
      <c r="J22" s="641">
        <v>85</v>
      </c>
      <c r="K22" s="642"/>
      <c r="L22" s="643"/>
      <c r="M22" s="64"/>
      <c r="N22" s="355"/>
      <c r="O22" s="356"/>
      <c r="P22" s="355"/>
      <c r="Q22" s="357"/>
      <c r="R22" s="356"/>
      <c r="S22" s="355"/>
      <c r="T22" s="356"/>
      <c r="U22" s="355"/>
      <c r="V22" s="356"/>
      <c r="W22" s="65">
        <v>135</v>
      </c>
      <c r="X22" s="65">
        <f>SUM(C22:W22)</f>
        <v>220</v>
      </c>
      <c r="Y22" s="88"/>
    </row>
    <row r="23" spans="1:25" ht="19" customHeight="1" thickBot="1">
      <c r="A23" s="358" t="s">
        <v>76</v>
      </c>
      <c r="B23" s="359"/>
      <c r="C23" s="60"/>
      <c r="D23" s="60"/>
      <c r="E23" s="96"/>
      <c r="F23" s="360"/>
      <c r="G23" s="360"/>
      <c r="H23" s="360"/>
      <c r="I23" s="60"/>
      <c r="J23" s="532">
        <v>85</v>
      </c>
      <c r="K23" s="533"/>
      <c r="L23" s="534"/>
      <c r="M23" s="60"/>
      <c r="N23" s="532"/>
      <c r="O23" s="534"/>
      <c r="P23" s="532"/>
      <c r="Q23" s="533"/>
      <c r="R23" s="534"/>
      <c r="S23" s="532"/>
      <c r="T23" s="534"/>
      <c r="U23" s="532"/>
      <c r="V23" s="534"/>
      <c r="W23" s="66">
        <v>135</v>
      </c>
      <c r="X23" s="66">
        <f>SUM(C23:W23)</f>
        <v>220</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68.2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65.25" customHeight="1" thickBot="1">
      <c r="A51" s="598" t="s">
        <v>2438</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9.2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71.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63.75" customHeight="1" thickBot="1">
      <c r="A63" s="598" t="s">
        <v>2818</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ADEA-2FBE-4371-91E7-373103507256}">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9.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785</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350</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814</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886</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87" customHeight="1">
      <c r="A10" s="444"/>
      <c r="B10" s="445"/>
      <c r="C10" s="437" t="s">
        <v>887</v>
      </c>
      <c r="D10" s="438"/>
      <c r="E10" s="452"/>
      <c r="F10" s="453" t="s">
        <v>888</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84" customHeight="1" thickBot="1">
      <c r="A12" s="446"/>
      <c r="B12" s="447"/>
      <c r="C12" s="541"/>
      <c r="D12" s="541"/>
      <c r="E12" s="541"/>
      <c r="F12" s="459"/>
      <c r="G12" s="460"/>
      <c r="H12" s="460"/>
      <c r="I12" s="460"/>
      <c r="J12" s="460"/>
      <c r="K12" s="460"/>
      <c r="L12" s="460"/>
      <c r="M12" s="461"/>
      <c r="N12" s="580" t="s">
        <v>476</v>
      </c>
      <c r="O12" s="581"/>
      <c r="P12" s="581"/>
      <c r="Q12" s="582"/>
      <c r="R12" s="583" t="s">
        <v>349</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483</v>
      </c>
      <c r="G15" s="416"/>
      <c r="H15" s="416"/>
      <c r="I15" s="416"/>
      <c r="J15" s="385" t="s">
        <v>37</v>
      </c>
      <c r="K15" s="385"/>
      <c r="L15" s="385"/>
      <c r="M15" s="385"/>
      <c r="N15" s="412" t="s">
        <v>462</v>
      </c>
      <c r="O15" s="413"/>
      <c r="P15" s="413"/>
      <c r="Q15" s="413"/>
      <c r="R15" s="414"/>
      <c r="S15" s="406" t="s">
        <v>889</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thickBot="1">
      <c r="A22" s="378" t="s">
        <v>63</v>
      </c>
      <c r="B22" s="379"/>
      <c r="C22" s="64"/>
      <c r="D22" s="64"/>
      <c r="E22" s="95">
        <v>174</v>
      </c>
      <c r="F22" s="355"/>
      <c r="G22" s="357"/>
      <c r="H22" s="356"/>
      <c r="I22" s="64"/>
      <c r="J22" s="641">
        <v>1</v>
      </c>
      <c r="K22" s="642"/>
      <c r="L22" s="643"/>
      <c r="M22" s="64"/>
      <c r="N22" s="532"/>
      <c r="O22" s="534"/>
      <c r="P22" s="355">
        <v>272</v>
      </c>
      <c r="Q22" s="357"/>
      <c r="R22" s="356"/>
      <c r="S22" s="355"/>
      <c r="T22" s="356"/>
      <c r="U22" s="355"/>
      <c r="V22" s="356"/>
      <c r="W22" s="65">
        <v>319</v>
      </c>
      <c r="X22" s="65">
        <f>SUM(C22:W22)</f>
        <v>766</v>
      </c>
      <c r="Y22" s="88"/>
    </row>
    <row r="23" spans="1:25" ht="19" customHeight="1" thickBot="1">
      <c r="A23" s="358" t="s">
        <v>76</v>
      </c>
      <c r="B23" s="359"/>
      <c r="C23" s="60"/>
      <c r="D23" s="60"/>
      <c r="E23" s="96">
        <v>181</v>
      </c>
      <c r="F23" s="360"/>
      <c r="G23" s="360"/>
      <c r="H23" s="360"/>
      <c r="I23" s="60"/>
      <c r="J23" s="532">
        <v>1</v>
      </c>
      <c r="K23" s="533"/>
      <c r="L23" s="534"/>
      <c r="M23" s="60"/>
      <c r="P23" s="532">
        <v>281</v>
      </c>
      <c r="Q23" s="533"/>
      <c r="R23" s="534"/>
      <c r="S23" s="532"/>
      <c r="T23" s="534"/>
      <c r="U23" s="532"/>
      <c r="V23" s="534"/>
      <c r="W23" s="66">
        <v>319</v>
      </c>
      <c r="X23" s="66">
        <f>SUM(C23:W23)</f>
        <v>782</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0.96132596685082872</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IF(ISERROR(#REF!/$N$22),0,#REF!/$N$22)</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0.96797153024911031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0.979539641943734</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65.25" customHeight="1" thickBot="1">
      <c r="A45" s="598" t="s">
        <v>890</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48" customHeight="1" thickBot="1">
      <c r="A51" s="598" t="s">
        <v>2440</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9.2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47.25" customHeight="1" thickBot="1">
      <c r="A57" s="598" t="s">
        <v>2575</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51.75" customHeight="1" thickBot="1">
      <c r="A63" s="598" t="s">
        <v>2829</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3">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6:H36"/>
    <mergeCell ref="I36:J36"/>
    <mergeCell ref="M36:N36"/>
    <mergeCell ref="O36:Q36"/>
    <mergeCell ref="G33:H33"/>
    <mergeCell ref="I33:J33"/>
    <mergeCell ref="M33:N33"/>
    <mergeCell ref="O33:Q33"/>
    <mergeCell ref="G34:H34"/>
    <mergeCell ref="I34:J34"/>
    <mergeCell ref="M34:N34"/>
    <mergeCell ref="O34:Q34"/>
    <mergeCell ref="G29:H29"/>
    <mergeCell ref="I29:J29"/>
    <mergeCell ref="M29:N29"/>
    <mergeCell ref="O29:Q29"/>
    <mergeCell ref="G30:H30"/>
    <mergeCell ref="I30:J30"/>
    <mergeCell ref="M30:N30"/>
    <mergeCell ref="O30:Q30"/>
    <mergeCell ref="G35:H35"/>
    <mergeCell ref="I35:J35"/>
    <mergeCell ref="M35:N35"/>
    <mergeCell ref="O35:Q35"/>
    <mergeCell ref="M27:N27"/>
    <mergeCell ref="O27:Q27"/>
    <mergeCell ref="G28:H28"/>
    <mergeCell ref="I28:J28"/>
    <mergeCell ref="M28:N28"/>
    <mergeCell ref="O28:Q28"/>
    <mergeCell ref="A24:X24"/>
    <mergeCell ref="G25:H26"/>
    <mergeCell ref="I25:L25"/>
    <mergeCell ref="M25:N26"/>
    <mergeCell ref="O25:Q26"/>
    <mergeCell ref="R25:X25"/>
    <mergeCell ref="I26:J26"/>
    <mergeCell ref="R26:X38"/>
    <mergeCell ref="G27:H27"/>
    <mergeCell ref="I27:J27"/>
    <mergeCell ref="G31:H31"/>
    <mergeCell ref="I31:J31"/>
    <mergeCell ref="M31:N31"/>
    <mergeCell ref="O31:Q31"/>
    <mergeCell ref="G32:H32"/>
    <mergeCell ref="I32:J32"/>
    <mergeCell ref="M32:N32"/>
    <mergeCell ref="O32:Q32"/>
    <mergeCell ref="A23:B23"/>
    <mergeCell ref="F23:H23"/>
    <mergeCell ref="J23:L23"/>
    <mergeCell ref="P23:R23"/>
    <mergeCell ref="S23:T23"/>
    <mergeCell ref="U23:V23"/>
    <mergeCell ref="S21:T21"/>
    <mergeCell ref="U21:V21"/>
    <mergeCell ref="A22:B22"/>
    <mergeCell ref="F22:H22"/>
    <mergeCell ref="J22:L22"/>
    <mergeCell ref="N22:O22"/>
    <mergeCell ref="P22:R22"/>
    <mergeCell ref="S22:T22"/>
    <mergeCell ref="U22:V22"/>
    <mergeCell ref="A18:X18"/>
    <mergeCell ref="A19:E19"/>
    <mergeCell ref="F19:N19"/>
    <mergeCell ref="O19:X19"/>
    <mergeCell ref="A20:X20"/>
    <mergeCell ref="A21:B21"/>
    <mergeCell ref="F21:H21"/>
    <mergeCell ref="J21:L21"/>
    <mergeCell ref="N21:O21"/>
    <mergeCell ref="P21:R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1A5FE-EB12-49B4-9526-30C977D6769E}">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9.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785</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352</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814</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891</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87" customHeight="1">
      <c r="A10" s="444"/>
      <c r="B10" s="445"/>
      <c r="C10" s="437" t="s">
        <v>892</v>
      </c>
      <c r="D10" s="438"/>
      <c r="E10" s="452"/>
      <c r="F10" s="453" t="s">
        <v>888</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84" customHeight="1" thickBot="1">
      <c r="A12" s="446"/>
      <c r="B12" s="447"/>
      <c r="C12" s="541"/>
      <c r="D12" s="541"/>
      <c r="E12" s="541"/>
      <c r="F12" s="459"/>
      <c r="G12" s="460"/>
      <c r="H12" s="460"/>
      <c r="I12" s="460"/>
      <c r="J12" s="460"/>
      <c r="K12" s="460"/>
      <c r="L12" s="460"/>
      <c r="M12" s="461"/>
      <c r="N12" s="580" t="s">
        <v>893</v>
      </c>
      <c r="O12" s="581"/>
      <c r="P12" s="581"/>
      <c r="Q12" s="582"/>
      <c r="R12" s="583" t="s">
        <v>351</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471</v>
      </c>
      <c r="G15" s="416"/>
      <c r="H15" s="416"/>
      <c r="I15" s="416"/>
      <c r="J15" s="385" t="s">
        <v>37</v>
      </c>
      <c r="K15" s="385"/>
      <c r="L15" s="385"/>
      <c r="M15" s="385"/>
      <c r="N15" s="412" t="s">
        <v>462</v>
      </c>
      <c r="O15" s="413"/>
      <c r="P15" s="413"/>
      <c r="Q15" s="413"/>
      <c r="R15" s="414"/>
      <c r="S15" s="406" t="s">
        <v>889</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thickBot="1">
      <c r="A22" s="378" t="s">
        <v>63</v>
      </c>
      <c r="B22" s="379"/>
      <c r="C22" s="64"/>
      <c r="D22" s="64"/>
      <c r="E22" s="95"/>
      <c r="F22" s="355"/>
      <c r="G22" s="357"/>
      <c r="H22" s="356"/>
      <c r="I22" s="64"/>
      <c r="J22" s="641">
        <v>1</v>
      </c>
      <c r="K22" s="642"/>
      <c r="L22" s="643"/>
      <c r="M22" s="64"/>
      <c r="N22" s="532"/>
      <c r="O22" s="534"/>
      <c r="P22" s="355"/>
      <c r="Q22" s="357"/>
      <c r="R22" s="356"/>
      <c r="S22" s="355"/>
      <c r="T22" s="356"/>
      <c r="U22" s="355"/>
      <c r="V22" s="356"/>
      <c r="W22" s="65">
        <v>1</v>
      </c>
      <c r="X22" s="65">
        <f>SUM(C22:W22)</f>
        <v>2</v>
      </c>
      <c r="Y22" s="88"/>
    </row>
    <row r="23" spans="1:25" ht="19" customHeight="1" thickBot="1">
      <c r="A23" s="358" t="s">
        <v>76</v>
      </c>
      <c r="B23" s="359"/>
      <c r="C23" s="60"/>
      <c r="D23" s="60"/>
      <c r="E23" s="96"/>
      <c r="F23" s="360"/>
      <c r="G23" s="360"/>
      <c r="H23" s="360"/>
      <c r="I23" s="60"/>
      <c r="J23" s="532">
        <v>1</v>
      </c>
      <c r="K23" s="533"/>
      <c r="L23" s="534"/>
      <c r="M23" s="60"/>
      <c r="P23" s="532"/>
      <c r="Q23" s="533"/>
      <c r="R23" s="534"/>
      <c r="S23" s="532"/>
      <c r="T23" s="534"/>
      <c r="U23" s="532"/>
      <c r="V23" s="534"/>
      <c r="W23" s="66">
        <v>1</v>
      </c>
      <c r="X23" s="66">
        <f>SUM(C23:W23)</f>
        <v>2</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IF(ISERROR(#REF!/$N$22),0,#REF!/$N$22)</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45.7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41.25" customHeight="1" thickBot="1">
      <c r="A51" s="598" t="s">
        <v>2441</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9.2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47.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222.75" customHeight="1" thickBot="1">
      <c r="A63" s="598" t="s">
        <v>2830</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3">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6:H36"/>
    <mergeCell ref="I36:J36"/>
    <mergeCell ref="M36:N36"/>
    <mergeCell ref="O36:Q36"/>
    <mergeCell ref="G33:H33"/>
    <mergeCell ref="I33:J33"/>
    <mergeCell ref="M33:N33"/>
    <mergeCell ref="O33:Q33"/>
    <mergeCell ref="G34:H34"/>
    <mergeCell ref="I34:J34"/>
    <mergeCell ref="M34:N34"/>
    <mergeCell ref="O34:Q34"/>
    <mergeCell ref="G29:H29"/>
    <mergeCell ref="I29:J29"/>
    <mergeCell ref="M29:N29"/>
    <mergeCell ref="O29:Q29"/>
    <mergeCell ref="G30:H30"/>
    <mergeCell ref="I30:J30"/>
    <mergeCell ref="M30:N30"/>
    <mergeCell ref="O30:Q30"/>
    <mergeCell ref="G35:H35"/>
    <mergeCell ref="I35:J35"/>
    <mergeCell ref="M35:N35"/>
    <mergeCell ref="O35:Q35"/>
    <mergeCell ref="M27:N27"/>
    <mergeCell ref="O27:Q27"/>
    <mergeCell ref="G28:H28"/>
    <mergeCell ref="I28:J28"/>
    <mergeCell ref="M28:N28"/>
    <mergeCell ref="O28:Q28"/>
    <mergeCell ref="A24:X24"/>
    <mergeCell ref="G25:H26"/>
    <mergeCell ref="I25:L25"/>
    <mergeCell ref="M25:N26"/>
    <mergeCell ref="O25:Q26"/>
    <mergeCell ref="R25:X25"/>
    <mergeCell ref="I26:J26"/>
    <mergeCell ref="R26:X38"/>
    <mergeCell ref="G27:H27"/>
    <mergeCell ref="I27:J27"/>
    <mergeCell ref="G31:H31"/>
    <mergeCell ref="I31:J31"/>
    <mergeCell ref="M31:N31"/>
    <mergeCell ref="O31:Q31"/>
    <mergeCell ref="G32:H32"/>
    <mergeCell ref="I32:J32"/>
    <mergeCell ref="M32:N32"/>
    <mergeCell ref="O32:Q32"/>
    <mergeCell ref="A23:B23"/>
    <mergeCell ref="F23:H23"/>
    <mergeCell ref="J23:L23"/>
    <mergeCell ref="P23:R23"/>
    <mergeCell ref="S23:T23"/>
    <mergeCell ref="U23:V23"/>
    <mergeCell ref="S21:T21"/>
    <mergeCell ref="U21:V21"/>
    <mergeCell ref="A22:B22"/>
    <mergeCell ref="F22:H22"/>
    <mergeCell ref="J22:L22"/>
    <mergeCell ref="N22:O22"/>
    <mergeCell ref="P22:R22"/>
    <mergeCell ref="S22:T22"/>
    <mergeCell ref="U22:V22"/>
    <mergeCell ref="A18:X18"/>
    <mergeCell ref="A19:E19"/>
    <mergeCell ref="F19:N19"/>
    <mergeCell ref="O19:X19"/>
    <mergeCell ref="A20:X20"/>
    <mergeCell ref="A21:B21"/>
    <mergeCell ref="F21:H21"/>
    <mergeCell ref="J21:L21"/>
    <mergeCell ref="N21:O21"/>
    <mergeCell ref="P21:R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62FE8-83EE-4445-9623-FCCB4BDC2AA8}">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9.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785</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354</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814</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894</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87" customHeight="1">
      <c r="A10" s="444"/>
      <c r="B10" s="445"/>
      <c r="C10" s="437" t="s">
        <v>895</v>
      </c>
      <c r="D10" s="438"/>
      <c r="E10" s="452"/>
      <c r="F10" s="453" t="s">
        <v>896</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84" customHeight="1" thickBot="1">
      <c r="A12" s="446"/>
      <c r="B12" s="447"/>
      <c r="C12" s="541"/>
      <c r="D12" s="541"/>
      <c r="E12" s="541"/>
      <c r="F12" s="459"/>
      <c r="G12" s="460"/>
      <c r="H12" s="460"/>
      <c r="I12" s="460"/>
      <c r="J12" s="460"/>
      <c r="K12" s="460"/>
      <c r="L12" s="460"/>
      <c r="M12" s="461"/>
      <c r="N12" s="580" t="s">
        <v>474</v>
      </c>
      <c r="O12" s="581"/>
      <c r="P12" s="581"/>
      <c r="Q12" s="582"/>
      <c r="R12" s="583" t="s">
        <v>353</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483</v>
      </c>
      <c r="G15" s="416"/>
      <c r="H15" s="416"/>
      <c r="I15" s="416"/>
      <c r="J15" s="385" t="s">
        <v>37</v>
      </c>
      <c r="K15" s="385"/>
      <c r="L15" s="385"/>
      <c r="M15" s="385"/>
      <c r="N15" s="412" t="s">
        <v>462</v>
      </c>
      <c r="O15" s="413"/>
      <c r="P15" s="413"/>
      <c r="Q15" s="413"/>
      <c r="R15" s="414"/>
      <c r="S15" s="406" t="s">
        <v>889</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thickBot="1">
      <c r="A22" s="378" t="s">
        <v>63</v>
      </c>
      <c r="B22" s="379"/>
      <c r="C22" s="64"/>
      <c r="D22" s="64"/>
      <c r="E22" s="95"/>
      <c r="F22" s="355">
        <v>1</v>
      </c>
      <c r="G22" s="357"/>
      <c r="H22" s="356"/>
      <c r="I22" s="64"/>
      <c r="J22" s="641"/>
      <c r="K22" s="642"/>
      <c r="L22" s="643"/>
      <c r="M22" s="64">
        <v>1</v>
      </c>
      <c r="N22" s="532"/>
      <c r="O22" s="534"/>
      <c r="P22" s="355"/>
      <c r="Q22" s="357"/>
      <c r="R22" s="356"/>
      <c r="S22" s="355">
        <v>1</v>
      </c>
      <c r="T22" s="356"/>
      <c r="U22" s="355"/>
      <c r="V22" s="356"/>
      <c r="W22" s="65">
        <v>1</v>
      </c>
      <c r="X22" s="65">
        <f>SUM(C22:W22)</f>
        <v>4</v>
      </c>
      <c r="Y22" s="88"/>
    </row>
    <row r="23" spans="1:25" ht="19" customHeight="1" thickBot="1">
      <c r="A23" s="358" t="s">
        <v>76</v>
      </c>
      <c r="B23" s="359"/>
      <c r="C23" s="60"/>
      <c r="D23" s="60"/>
      <c r="E23" s="96"/>
      <c r="F23" s="360">
        <v>1</v>
      </c>
      <c r="G23" s="360"/>
      <c r="H23" s="360"/>
      <c r="I23" s="60"/>
      <c r="J23" s="532"/>
      <c r="K23" s="533"/>
      <c r="L23" s="534"/>
      <c r="M23" s="60">
        <v>1</v>
      </c>
      <c r="P23" s="532"/>
      <c r="Q23" s="533"/>
      <c r="R23" s="534"/>
      <c r="S23" s="532">
        <v>1</v>
      </c>
      <c r="T23" s="534"/>
      <c r="U23" s="532"/>
      <c r="V23" s="534"/>
      <c r="W23" s="66">
        <v>1</v>
      </c>
      <c r="X23" s="66">
        <f>SUM(C23:W23)</f>
        <v>4</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1</v>
      </c>
      <c r="C29" s="71">
        <f t="shared" si="0"/>
        <v>1</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1</v>
      </c>
      <c r="C32" s="71">
        <f t="shared" si="0"/>
        <v>1</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IF(ISERROR(#REF!/$N$22),0,#REF!/$N$22)</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1</v>
      </c>
      <c r="C35" s="71">
        <f t="shared" si="0"/>
        <v>1</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45.7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t="s">
        <v>2442</v>
      </c>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83.25" customHeight="1" thickBot="1">
      <c r="A51" s="598"/>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9.25" customHeight="1" thickBot="1">
      <c r="A53" s="598" t="s">
        <v>2576</v>
      </c>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47.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t="s">
        <v>2831</v>
      </c>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48.75" customHeight="1" thickBot="1">
      <c r="A63" s="598" t="s">
        <v>2832</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3">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6:H36"/>
    <mergeCell ref="I36:J36"/>
    <mergeCell ref="M36:N36"/>
    <mergeCell ref="O36:Q36"/>
    <mergeCell ref="G33:H33"/>
    <mergeCell ref="I33:J33"/>
    <mergeCell ref="M33:N33"/>
    <mergeCell ref="O33:Q33"/>
    <mergeCell ref="G34:H34"/>
    <mergeCell ref="I34:J34"/>
    <mergeCell ref="M34:N34"/>
    <mergeCell ref="O34:Q34"/>
    <mergeCell ref="G29:H29"/>
    <mergeCell ref="I29:J29"/>
    <mergeCell ref="M29:N29"/>
    <mergeCell ref="O29:Q29"/>
    <mergeCell ref="G30:H30"/>
    <mergeCell ref="I30:J30"/>
    <mergeCell ref="M30:N30"/>
    <mergeCell ref="O30:Q30"/>
    <mergeCell ref="G35:H35"/>
    <mergeCell ref="I35:J35"/>
    <mergeCell ref="M35:N35"/>
    <mergeCell ref="O35:Q35"/>
    <mergeCell ref="M27:N27"/>
    <mergeCell ref="O27:Q27"/>
    <mergeCell ref="G28:H28"/>
    <mergeCell ref="I28:J28"/>
    <mergeCell ref="M28:N28"/>
    <mergeCell ref="O28:Q28"/>
    <mergeCell ref="A24:X24"/>
    <mergeCell ref="G25:H26"/>
    <mergeCell ref="I25:L25"/>
    <mergeCell ref="M25:N26"/>
    <mergeCell ref="O25:Q26"/>
    <mergeCell ref="R25:X25"/>
    <mergeCell ref="I26:J26"/>
    <mergeCell ref="R26:X38"/>
    <mergeCell ref="G27:H27"/>
    <mergeCell ref="I27:J27"/>
    <mergeCell ref="G31:H31"/>
    <mergeCell ref="I31:J31"/>
    <mergeCell ref="M31:N31"/>
    <mergeCell ref="O31:Q31"/>
    <mergeCell ref="G32:H32"/>
    <mergeCell ref="I32:J32"/>
    <mergeCell ref="M32:N32"/>
    <mergeCell ref="O32:Q32"/>
    <mergeCell ref="A23:B23"/>
    <mergeCell ref="F23:H23"/>
    <mergeCell ref="J23:L23"/>
    <mergeCell ref="P23:R23"/>
    <mergeCell ref="S23:T23"/>
    <mergeCell ref="U23:V23"/>
    <mergeCell ref="S21:T21"/>
    <mergeCell ref="U21:V21"/>
    <mergeCell ref="A22:B22"/>
    <mergeCell ref="F22:H22"/>
    <mergeCell ref="J22:L22"/>
    <mergeCell ref="N22:O22"/>
    <mergeCell ref="P22:R22"/>
    <mergeCell ref="S22:T22"/>
    <mergeCell ref="U22:V22"/>
    <mergeCell ref="A18:X18"/>
    <mergeCell ref="A19:E19"/>
    <mergeCell ref="F19:N19"/>
    <mergeCell ref="O19:X19"/>
    <mergeCell ref="A20:X20"/>
    <mergeCell ref="A21:B21"/>
    <mergeCell ref="F21:H21"/>
    <mergeCell ref="J21:L21"/>
    <mergeCell ref="N21:O21"/>
    <mergeCell ref="P21:R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0B113-ECE8-4431-B2FC-47965DB71D60}">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9.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785</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356</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814</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897</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87" customHeight="1">
      <c r="A10" s="444"/>
      <c r="B10" s="445"/>
      <c r="C10" s="437" t="s">
        <v>898</v>
      </c>
      <c r="D10" s="438"/>
      <c r="E10" s="452"/>
      <c r="F10" s="453" t="s">
        <v>899</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84" customHeight="1" thickBot="1">
      <c r="A12" s="446"/>
      <c r="B12" s="447"/>
      <c r="C12" s="541"/>
      <c r="D12" s="541"/>
      <c r="E12" s="541"/>
      <c r="F12" s="459"/>
      <c r="G12" s="460"/>
      <c r="H12" s="460"/>
      <c r="I12" s="460"/>
      <c r="J12" s="460"/>
      <c r="K12" s="460"/>
      <c r="L12" s="460"/>
      <c r="M12" s="461"/>
      <c r="N12" s="580" t="s">
        <v>461</v>
      </c>
      <c r="O12" s="581"/>
      <c r="P12" s="581"/>
      <c r="Q12" s="582"/>
      <c r="R12" s="583" t="s">
        <v>355</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471</v>
      </c>
      <c r="G15" s="416"/>
      <c r="H15" s="416"/>
      <c r="I15" s="416"/>
      <c r="J15" s="385" t="s">
        <v>37</v>
      </c>
      <c r="K15" s="385"/>
      <c r="L15" s="385"/>
      <c r="M15" s="385"/>
      <c r="N15" s="412" t="s">
        <v>462</v>
      </c>
      <c r="O15" s="413"/>
      <c r="P15" s="413"/>
      <c r="Q15" s="413"/>
      <c r="R15" s="414"/>
      <c r="S15" s="406" t="s">
        <v>889</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thickBot="1">
      <c r="A22" s="378" t="s">
        <v>63</v>
      </c>
      <c r="B22" s="379"/>
      <c r="C22" s="64"/>
      <c r="D22" s="64"/>
      <c r="E22" s="95"/>
      <c r="F22" s="355"/>
      <c r="G22" s="357"/>
      <c r="H22" s="356"/>
      <c r="I22" s="64"/>
      <c r="J22" s="641"/>
      <c r="K22" s="642"/>
      <c r="L22" s="643"/>
      <c r="M22" s="64">
        <v>1</v>
      </c>
      <c r="N22" s="532"/>
      <c r="O22" s="534"/>
      <c r="P22" s="355"/>
      <c r="Q22" s="357"/>
      <c r="R22" s="356"/>
      <c r="S22" s="355"/>
      <c r="T22" s="356"/>
      <c r="U22" s="355"/>
      <c r="V22" s="356"/>
      <c r="W22" s="65">
        <v>1</v>
      </c>
      <c r="X22" s="65">
        <f>SUM(C22:W22)</f>
        <v>2</v>
      </c>
      <c r="Y22" s="88"/>
    </row>
    <row r="23" spans="1:25" ht="19" customHeight="1" thickBot="1">
      <c r="A23" s="358" t="s">
        <v>76</v>
      </c>
      <c r="B23" s="359"/>
      <c r="C23" s="60"/>
      <c r="D23" s="60"/>
      <c r="E23" s="96"/>
      <c r="F23" s="360"/>
      <c r="G23" s="360"/>
      <c r="H23" s="360"/>
      <c r="I23" s="60"/>
      <c r="J23" s="532"/>
      <c r="K23" s="533"/>
      <c r="L23" s="534"/>
      <c r="M23" s="60">
        <v>1</v>
      </c>
      <c r="P23" s="532"/>
      <c r="Q23" s="533"/>
      <c r="R23" s="534"/>
      <c r="S23" s="532"/>
      <c r="T23" s="534"/>
      <c r="U23" s="532"/>
      <c r="V23" s="534"/>
      <c r="W23" s="66">
        <v>1</v>
      </c>
      <c r="X23" s="66">
        <f>SUM(C23:W23)</f>
        <v>2</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1</v>
      </c>
      <c r="C32" s="71">
        <f t="shared" si="0"/>
        <v>1</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IF(ISERROR(#REF!/$N$22),0,#REF!/$N$22)</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45.7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58.5" customHeight="1" thickBot="1">
      <c r="A51" s="598"/>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129.75" customHeight="1" thickBot="1">
      <c r="A53" s="598" t="s">
        <v>2577</v>
      </c>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47.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46.5" customHeight="1" thickBot="1">
      <c r="A63" s="598" t="s">
        <v>2833</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3">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6:H36"/>
    <mergeCell ref="I36:J36"/>
    <mergeCell ref="M36:N36"/>
    <mergeCell ref="O36:Q36"/>
    <mergeCell ref="G33:H33"/>
    <mergeCell ref="I33:J33"/>
    <mergeCell ref="M33:N33"/>
    <mergeCell ref="O33:Q33"/>
    <mergeCell ref="G34:H34"/>
    <mergeCell ref="I34:J34"/>
    <mergeCell ref="M34:N34"/>
    <mergeCell ref="O34:Q34"/>
    <mergeCell ref="G29:H29"/>
    <mergeCell ref="I29:J29"/>
    <mergeCell ref="M29:N29"/>
    <mergeCell ref="O29:Q29"/>
    <mergeCell ref="G30:H30"/>
    <mergeCell ref="I30:J30"/>
    <mergeCell ref="M30:N30"/>
    <mergeCell ref="O30:Q30"/>
    <mergeCell ref="G35:H35"/>
    <mergeCell ref="I35:J35"/>
    <mergeCell ref="M35:N35"/>
    <mergeCell ref="O35:Q35"/>
    <mergeCell ref="M27:N27"/>
    <mergeCell ref="O27:Q27"/>
    <mergeCell ref="G28:H28"/>
    <mergeCell ref="I28:J28"/>
    <mergeCell ref="M28:N28"/>
    <mergeCell ref="O28:Q28"/>
    <mergeCell ref="A24:X24"/>
    <mergeCell ref="G25:H26"/>
    <mergeCell ref="I25:L25"/>
    <mergeCell ref="M25:N26"/>
    <mergeCell ref="O25:Q26"/>
    <mergeCell ref="R25:X25"/>
    <mergeCell ref="I26:J26"/>
    <mergeCell ref="R26:X38"/>
    <mergeCell ref="G27:H27"/>
    <mergeCell ref="I27:J27"/>
    <mergeCell ref="G31:H31"/>
    <mergeCell ref="I31:J31"/>
    <mergeCell ref="M31:N31"/>
    <mergeCell ref="O31:Q31"/>
    <mergeCell ref="G32:H32"/>
    <mergeCell ref="I32:J32"/>
    <mergeCell ref="M32:N32"/>
    <mergeCell ref="O32:Q32"/>
    <mergeCell ref="A23:B23"/>
    <mergeCell ref="F23:H23"/>
    <mergeCell ref="J23:L23"/>
    <mergeCell ref="P23:R23"/>
    <mergeCell ref="S23:T23"/>
    <mergeCell ref="U23:V23"/>
    <mergeCell ref="S21:T21"/>
    <mergeCell ref="U21:V21"/>
    <mergeCell ref="A22:B22"/>
    <mergeCell ref="F22:H22"/>
    <mergeCell ref="J22:L22"/>
    <mergeCell ref="N22:O22"/>
    <mergeCell ref="P22:R22"/>
    <mergeCell ref="S22:T22"/>
    <mergeCell ref="U22:V22"/>
    <mergeCell ref="A18:X18"/>
    <mergeCell ref="A19:E19"/>
    <mergeCell ref="F19:N19"/>
    <mergeCell ref="O19:X19"/>
    <mergeCell ref="A20:X20"/>
    <mergeCell ref="A21:B21"/>
    <mergeCell ref="F21:H21"/>
    <mergeCell ref="J21:L21"/>
    <mergeCell ref="N21:O21"/>
    <mergeCell ref="P21:R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0499F-8A34-4C80-A3CB-DD676B14B7D4}">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9.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785</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358</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612</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900</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87" customHeight="1">
      <c r="A10" s="444"/>
      <c r="B10" s="445"/>
      <c r="C10" s="437" t="s">
        <v>901</v>
      </c>
      <c r="D10" s="438"/>
      <c r="E10" s="452"/>
      <c r="F10" s="453" t="s">
        <v>902</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84" customHeight="1" thickBot="1">
      <c r="A12" s="446"/>
      <c r="B12" s="447"/>
      <c r="C12" s="541"/>
      <c r="D12" s="541"/>
      <c r="E12" s="541"/>
      <c r="F12" s="459"/>
      <c r="G12" s="460"/>
      <c r="H12" s="460"/>
      <c r="I12" s="460"/>
      <c r="J12" s="460"/>
      <c r="K12" s="460"/>
      <c r="L12" s="460"/>
      <c r="M12" s="461"/>
      <c r="N12" s="580" t="s">
        <v>461</v>
      </c>
      <c r="O12" s="581"/>
      <c r="P12" s="581"/>
      <c r="Q12" s="582"/>
      <c r="R12" s="583" t="s">
        <v>357</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483</v>
      </c>
      <c r="G15" s="416"/>
      <c r="H15" s="416"/>
      <c r="I15" s="416"/>
      <c r="J15" s="385" t="s">
        <v>37</v>
      </c>
      <c r="K15" s="385"/>
      <c r="L15" s="385"/>
      <c r="M15" s="385"/>
      <c r="N15" s="412" t="s">
        <v>462</v>
      </c>
      <c r="O15" s="413"/>
      <c r="P15" s="413"/>
      <c r="Q15" s="413"/>
      <c r="R15" s="414"/>
      <c r="S15" s="406" t="s">
        <v>889</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thickBot="1">
      <c r="A22" s="378" t="s">
        <v>63</v>
      </c>
      <c r="B22" s="379"/>
      <c r="C22" s="64"/>
      <c r="D22" s="64"/>
      <c r="E22" s="95">
        <v>1</v>
      </c>
      <c r="F22" s="355"/>
      <c r="G22" s="357"/>
      <c r="H22" s="356"/>
      <c r="I22" s="64"/>
      <c r="J22" s="641">
        <v>1</v>
      </c>
      <c r="K22" s="642"/>
      <c r="L22" s="643"/>
      <c r="M22" s="64"/>
      <c r="N22" s="532"/>
      <c r="O22" s="534"/>
      <c r="P22" s="355">
        <v>1</v>
      </c>
      <c r="Q22" s="357"/>
      <c r="R22" s="356"/>
      <c r="S22" s="355"/>
      <c r="T22" s="356"/>
      <c r="U22" s="355"/>
      <c r="V22" s="356"/>
      <c r="W22" s="65">
        <v>1</v>
      </c>
      <c r="X22" s="65">
        <f>SUM(C22:W22)</f>
        <v>4</v>
      </c>
      <c r="Y22" s="88"/>
    </row>
    <row r="23" spans="1:25" ht="19" customHeight="1" thickBot="1">
      <c r="A23" s="358" t="s">
        <v>76</v>
      </c>
      <c r="B23" s="359"/>
      <c r="C23" s="60"/>
      <c r="D23" s="60"/>
      <c r="E23" s="96">
        <v>1</v>
      </c>
      <c r="F23" s="360"/>
      <c r="G23" s="360"/>
      <c r="H23" s="360"/>
      <c r="I23" s="60"/>
      <c r="J23" s="532">
        <v>1</v>
      </c>
      <c r="K23" s="533"/>
      <c r="L23" s="534"/>
      <c r="M23" s="60"/>
      <c r="N23" s="355"/>
      <c r="O23" s="357"/>
      <c r="P23" s="532">
        <v>1</v>
      </c>
      <c r="Q23" s="533"/>
      <c r="R23" s="534"/>
      <c r="S23" s="532"/>
      <c r="T23" s="534"/>
      <c r="U23" s="532"/>
      <c r="V23" s="534"/>
      <c r="W23" s="66">
        <v>1</v>
      </c>
      <c r="X23" s="66">
        <f>SUM(C23:W23)</f>
        <v>4</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IF(ISERROR(#REF!/$N$22),0,#REF!/$N$22)</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67.5" customHeight="1" thickBot="1">
      <c r="A45" s="598" t="s">
        <v>903</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61.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42.75" customHeight="1" thickBot="1">
      <c r="A51" s="598" t="s">
        <v>2443</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9.2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117" customHeight="1" thickBot="1">
      <c r="A57" s="598" t="s">
        <v>2578</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7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63" customHeight="1" thickBot="1">
      <c r="A63" s="598" t="s">
        <v>2834</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45690</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A25C5-6758-4ABF-8520-E7877BE2C11E}">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9.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785</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904</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612</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905</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87" customHeight="1">
      <c r="A10" s="444"/>
      <c r="B10" s="445"/>
      <c r="C10" s="437" t="s">
        <v>906</v>
      </c>
      <c r="D10" s="438"/>
      <c r="E10" s="452"/>
      <c r="F10" s="453" t="s">
        <v>907</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84" customHeight="1" thickBot="1">
      <c r="A12" s="446"/>
      <c r="B12" s="447"/>
      <c r="C12" s="541"/>
      <c r="D12" s="541"/>
      <c r="E12" s="541"/>
      <c r="F12" s="459"/>
      <c r="G12" s="460"/>
      <c r="H12" s="460"/>
      <c r="I12" s="460"/>
      <c r="J12" s="460"/>
      <c r="K12" s="460"/>
      <c r="L12" s="460"/>
      <c r="M12" s="461"/>
      <c r="N12" s="580" t="s">
        <v>461</v>
      </c>
      <c r="O12" s="581"/>
      <c r="P12" s="581"/>
      <c r="Q12" s="582"/>
      <c r="R12" s="583" t="s">
        <v>359</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835</v>
      </c>
      <c r="G15" s="416"/>
      <c r="H15" s="416"/>
      <c r="I15" s="416"/>
      <c r="J15" s="385" t="s">
        <v>37</v>
      </c>
      <c r="K15" s="385"/>
      <c r="L15" s="385"/>
      <c r="M15" s="385"/>
      <c r="N15" s="412" t="s">
        <v>462</v>
      </c>
      <c r="O15" s="413"/>
      <c r="P15" s="413"/>
      <c r="Q15" s="413"/>
      <c r="R15" s="414"/>
      <c r="S15" s="406" t="s">
        <v>889</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thickBot="1">
      <c r="A22" s="378" t="s">
        <v>63</v>
      </c>
      <c r="B22" s="379"/>
      <c r="C22" s="64"/>
      <c r="D22" s="64"/>
      <c r="E22" s="95"/>
      <c r="F22" s="355"/>
      <c r="G22" s="357"/>
      <c r="H22" s="356"/>
      <c r="I22" s="64"/>
      <c r="J22" s="641"/>
      <c r="K22" s="642"/>
      <c r="L22" s="643"/>
      <c r="M22" s="64"/>
      <c r="N22" s="532"/>
      <c r="O22" s="534"/>
      <c r="P22" s="355">
        <v>1</v>
      </c>
      <c r="Q22" s="357"/>
      <c r="R22" s="356"/>
      <c r="S22" s="355"/>
      <c r="T22" s="356"/>
      <c r="U22" s="355"/>
      <c r="V22" s="356"/>
      <c r="W22" s="65"/>
      <c r="X22" s="65">
        <f>SUM(C22:W22)</f>
        <v>1</v>
      </c>
      <c r="Y22" s="88"/>
    </row>
    <row r="23" spans="1:25" ht="19" customHeight="1" thickBot="1">
      <c r="A23" s="358" t="s">
        <v>76</v>
      </c>
      <c r="B23" s="359"/>
      <c r="C23" s="60"/>
      <c r="D23" s="60"/>
      <c r="E23" s="96"/>
      <c r="F23" s="360"/>
      <c r="G23" s="360"/>
      <c r="H23" s="360"/>
      <c r="I23" s="60"/>
      <c r="J23" s="532"/>
      <c r="K23" s="533"/>
      <c r="L23" s="534"/>
      <c r="M23" s="60"/>
      <c r="N23" s="355"/>
      <c r="O23" s="357"/>
      <c r="P23" s="532">
        <v>1</v>
      </c>
      <c r="Q23" s="533"/>
      <c r="R23" s="534"/>
      <c r="S23" s="532"/>
      <c r="T23" s="534"/>
      <c r="U23" s="532"/>
      <c r="V23" s="534"/>
      <c r="W23" s="66"/>
      <c r="X23" s="66">
        <f>SUM(C23:W23)</f>
        <v>1</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IF(ISERROR(#REF!/$N$22),0,#REF!/$N$22)</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0</v>
      </c>
      <c r="C37" s="77">
        <f t="shared" si="0"/>
        <v>0</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45.7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61.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42.75" customHeight="1" thickBot="1">
      <c r="A51" s="598"/>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9.2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69" customHeight="1" thickBot="1">
      <c r="A57" s="598" t="s">
        <v>2579</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7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63" customHeight="1" thickBot="1">
      <c r="A63" s="598"/>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58C89-087F-4A28-87ED-6ACEC610204E}">
  <dimension ref="A1:Y74"/>
  <sheetViews>
    <sheetView zoomScale="73" zoomScaleNormal="73" zoomScaleSheetLayoutView="130" workbookViewId="0">
      <selection sqref="A1:Y65"/>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9.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785</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2828</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814</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2835</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108" customHeight="1">
      <c r="A10" s="444"/>
      <c r="B10" s="445"/>
      <c r="C10" s="437" t="s">
        <v>2836</v>
      </c>
      <c r="D10" s="438"/>
      <c r="E10" s="452"/>
      <c r="F10" s="453" t="s">
        <v>2837</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44.25" customHeight="1" thickBot="1">
      <c r="A12" s="446"/>
      <c r="B12" s="447"/>
      <c r="C12" s="541"/>
      <c r="D12" s="541"/>
      <c r="E12" s="541"/>
      <c r="F12" s="459"/>
      <c r="G12" s="460"/>
      <c r="H12" s="460"/>
      <c r="I12" s="460"/>
      <c r="J12" s="460"/>
      <c r="K12" s="460"/>
      <c r="L12" s="460"/>
      <c r="M12" s="461"/>
      <c r="N12" s="580" t="s">
        <v>461</v>
      </c>
      <c r="O12" s="581"/>
      <c r="P12" s="581"/>
      <c r="Q12" s="582"/>
      <c r="R12" s="583" t="s">
        <v>2827</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473</v>
      </c>
      <c r="G15" s="416"/>
      <c r="H15" s="416"/>
      <c r="I15" s="416"/>
      <c r="J15" s="385" t="s">
        <v>37</v>
      </c>
      <c r="K15" s="385"/>
      <c r="L15" s="385"/>
      <c r="M15" s="385"/>
      <c r="N15" s="412" t="s">
        <v>462</v>
      </c>
      <c r="O15" s="413"/>
      <c r="P15" s="413"/>
      <c r="Q15" s="413"/>
      <c r="R15" s="414"/>
      <c r="S15" s="406" t="s">
        <v>889</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95"/>
      <c r="F22" s="355"/>
      <c r="G22" s="357"/>
      <c r="H22" s="356"/>
      <c r="I22" s="64"/>
      <c r="J22" s="641"/>
      <c r="K22" s="642"/>
      <c r="L22" s="643"/>
      <c r="M22" s="64"/>
      <c r="N22" s="355"/>
      <c r="O22" s="356"/>
      <c r="P22" s="355"/>
      <c r="Q22" s="357"/>
      <c r="R22" s="356"/>
      <c r="S22" s="355">
        <v>5</v>
      </c>
      <c r="T22" s="356"/>
      <c r="U22" s="355"/>
      <c r="V22" s="356"/>
      <c r="W22" s="65">
        <v>1</v>
      </c>
      <c r="X22" s="65">
        <f>SUM(C22:W22)</f>
        <v>6</v>
      </c>
      <c r="Y22" s="88"/>
    </row>
    <row r="23" spans="1:25" ht="19" customHeight="1" thickBot="1">
      <c r="A23" s="358" t="s">
        <v>76</v>
      </c>
      <c r="B23" s="359"/>
      <c r="C23" s="60"/>
      <c r="D23" s="60"/>
      <c r="E23" s="96"/>
      <c r="F23" s="360"/>
      <c r="G23" s="360"/>
      <c r="H23" s="360"/>
      <c r="I23" s="60"/>
      <c r="J23" s="532"/>
      <c r="K23" s="533"/>
      <c r="L23" s="534"/>
      <c r="M23" s="60"/>
      <c r="N23" s="532"/>
      <c r="O23" s="534"/>
      <c r="P23" s="532"/>
      <c r="Q23" s="533"/>
      <c r="R23" s="534"/>
      <c r="S23" s="532">
        <v>5</v>
      </c>
      <c r="T23" s="534"/>
      <c r="U23" s="532"/>
      <c r="V23" s="534"/>
      <c r="W23" s="66">
        <v>1</v>
      </c>
      <c r="X23" s="66">
        <f>SUM(C23:W23)</f>
        <v>6</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1</v>
      </c>
      <c r="C35" s="71">
        <f t="shared" si="0"/>
        <v>1</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95.2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66" customHeight="1" thickBot="1">
      <c r="A51" s="598"/>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9.2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57.7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t="s">
        <v>2838</v>
      </c>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69" customHeight="1" thickBot="1">
      <c r="A63" s="598" t="s">
        <v>2839</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1999D-33B2-4F2E-B893-7D75BBEC17AB}">
  <sheetPr codeName="Hoja16"/>
  <dimension ref="A1:I36"/>
  <sheetViews>
    <sheetView workbookViewId="0">
      <pane ySplit="9" topLeftCell="A11" activePane="bottomLeft" state="frozen"/>
      <selection pane="bottomLeft"/>
    </sheetView>
  </sheetViews>
  <sheetFormatPr baseColWidth="10" defaultColWidth="0" defaultRowHeight="0" customHeight="1" zeroHeight="1"/>
  <cols>
    <col min="1" max="1" width="8.58203125" customWidth="1"/>
    <col min="2" max="2" width="9.5" customWidth="1"/>
    <col min="3" max="3" width="11" style="57" customWidth="1"/>
    <col min="4" max="4" width="50.08203125" customWidth="1"/>
    <col min="5" max="6" width="11" customWidth="1"/>
    <col min="7" max="9" width="0" hidden="1" customWidth="1"/>
    <col min="10" max="16384" width="11" hidden="1"/>
  </cols>
  <sheetData>
    <row r="1" spans="1:7" ht="14">
      <c r="A1" s="37"/>
      <c r="B1" s="37"/>
      <c r="C1" s="53"/>
      <c r="D1" s="37"/>
      <c r="E1" s="37"/>
      <c r="F1" s="37"/>
      <c r="G1" s="37"/>
    </row>
    <row r="2" spans="1:7" ht="14">
      <c r="A2" s="37"/>
      <c r="B2" s="37"/>
      <c r="C2" s="53"/>
      <c r="D2" s="37"/>
      <c r="E2" s="37"/>
      <c r="F2" s="37"/>
      <c r="G2" s="37"/>
    </row>
    <row r="3" spans="1:7" ht="14">
      <c r="A3" s="37"/>
      <c r="B3" s="37"/>
      <c r="C3" s="53"/>
      <c r="D3" s="37"/>
      <c r="E3" s="37"/>
      <c r="F3" s="37"/>
      <c r="G3" s="37"/>
    </row>
    <row r="4" spans="1:7" ht="14">
      <c r="A4" s="37"/>
      <c r="B4" s="37"/>
      <c r="C4" s="53"/>
      <c r="D4" s="37"/>
      <c r="E4" s="37"/>
      <c r="F4" s="37"/>
      <c r="G4" s="37"/>
    </row>
    <row r="5" spans="1:7" ht="14.5" thickBot="1">
      <c r="A5" s="37"/>
      <c r="B5" s="37"/>
      <c r="C5" s="53"/>
      <c r="D5" s="37"/>
      <c r="E5" s="37"/>
      <c r="F5" s="37"/>
      <c r="G5" s="37"/>
    </row>
    <row r="6" spans="1:7" ht="14">
      <c r="A6" s="37"/>
      <c r="B6" s="39"/>
      <c r="C6" s="54"/>
      <c r="D6" s="40"/>
      <c r="E6" s="41"/>
      <c r="F6" s="37"/>
      <c r="G6" s="37"/>
    </row>
    <row r="7" spans="1:7" ht="14">
      <c r="A7" s="37"/>
      <c r="B7" s="42"/>
      <c r="C7" s="333" t="s">
        <v>132</v>
      </c>
      <c r="D7" s="333"/>
      <c r="E7" s="43"/>
      <c r="F7" s="37"/>
      <c r="G7" s="37"/>
    </row>
    <row r="8" spans="1:7" ht="20.25" customHeight="1">
      <c r="A8" s="37"/>
      <c r="B8" s="42"/>
      <c r="C8" s="333"/>
      <c r="D8" s="333"/>
      <c r="E8" s="43"/>
      <c r="F8" s="37"/>
      <c r="G8" s="37"/>
    </row>
    <row r="9" spans="1:7" ht="14">
      <c r="A9" s="37"/>
      <c r="B9" s="42"/>
      <c r="C9" s="53"/>
      <c r="D9" s="37"/>
      <c r="E9" s="43"/>
      <c r="F9" s="37"/>
      <c r="G9" s="37"/>
    </row>
    <row r="10" spans="1:7" ht="24.75" hidden="1" customHeight="1">
      <c r="A10" s="37"/>
      <c r="B10" s="42"/>
      <c r="C10" s="58" t="s">
        <v>361</v>
      </c>
      <c r="D10" s="133" t="s">
        <v>362</v>
      </c>
      <c r="E10" s="43"/>
      <c r="F10" s="37"/>
      <c r="G10" s="37"/>
    </row>
    <row r="11" spans="1:7" ht="45" customHeight="1">
      <c r="A11" s="37"/>
      <c r="B11" s="42"/>
      <c r="C11" s="58" t="s">
        <v>363</v>
      </c>
      <c r="D11" s="133" t="s">
        <v>364</v>
      </c>
      <c r="E11" s="43"/>
      <c r="F11" s="37"/>
      <c r="G11" s="37"/>
    </row>
    <row r="12" spans="1:7" ht="42">
      <c r="A12" s="37"/>
      <c r="B12" s="42"/>
      <c r="C12" s="58" t="s">
        <v>365</v>
      </c>
      <c r="D12" s="133" t="s">
        <v>366</v>
      </c>
      <c r="E12" s="43"/>
      <c r="F12" s="37"/>
      <c r="G12" s="37"/>
    </row>
    <row r="13" spans="1:7" ht="42">
      <c r="A13" s="37"/>
      <c r="B13" s="42"/>
      <c r="C13" s="58" t="s">
        <v>367</v>
      </c>
      <c r="D13" s="133" t="s">
        <v>368</v>
      </c>
      <c r="E13" s="43"/>
      <c r="F13" s="37"/>
      <c r="G13" s="37"/>
    </row>
    <row r="14" spans="1:7" ht="28">
      <c r="A14" s="37"/>
      <c r="B14" s="42"/>
      <c r="C14" s="58" t="s">
        <v>369</v>
      </c>
      <c r="D14" s="133" t="s">
        <v>370</v>
      </c>
      <c r="E14" s="43"/>
      <c r="F14" s="37"/>
      <c r="G14" s="37"/>
    </row>
    <row r="15" spans="1:7" ht="28">
      <c r="A15" s="37"/>
      <c r="B15" s="42"/>
      <c r="C15" s="58" t="s">
        <v>371</v>
      </c>
      <c r="D15" s="133" t="s">
        <v>372</v>
      </c>
      <c r="E15" s="43"/>
      <c r="F15" s="37"/>
      <c r="G15" s="37"/>
    </row>
    <row r="16" spans="1:7" ht="44.25" customHeight="1">
      <c r="A16" s="37"/>
      <c r="B16" s="42"/>
      <c r="C16" s="58" t="s">
        <v>373</v>
      </c>
      <c r="D16" s="133" t="s">
        <v>374</v>
      </c>
      <c r="E16" s="43"/>
      <c r="F16" s="37"/>
    </row>
    <row r="17" spans="1:6" ht="35.25" customHeight="1">
      <c r="A17" s="37"/>
      <c r="B17" s="42"/>
      <c r="C17" s="58" t="s">
        <v>375</v>
      </c>
      <c r="D17" s="133" t="s">
        <v>376</v>
      </c>
      <c r="E17" s="43"/>
      <c r="F17" s="37"/>
    </row>
    <row r="18" spans="1:6" ht="54.75" customHeight="1">
      <c r="A18" s="37"/>
      <c r="B18" s="42"/>
      <c r="C18" s="58" t="s">
        <v>377</v>
      </c>
      <c r="D18" s="133" t="s">
        <v>378</v>
      </c>
      <c r="E18" s="43"/>
      <c r="F18" s="37"/>
    </row>
    <row r="19" spans="1:6" ht="42">
      <c r="A19" s="37"/>
      <c r="B19" s="42"/>
      <c r="C19" s="58" t="s">
        <v>379</v>
      </c>
      <c r="D19" s="133" t="s">
        <v>380</v>
      </c>
      <c r="E19" s="43"/>
      <c r="F19" s="37"/>
    </row>
    <row r="20" spans="1:6" ht="28">
      <c r="A20" s="37"/>
      <c r="B20" s="42"/>
      <c r="C20" s="58" t="s">
        <v>381</v>
      </c>
      <c r="D20" s="133" t="s">
        <v>382</v>
      </c>
      <c r="E20" s="43"/>
      <c r="F20" s="37"/>
    </row>
    <row r="21" spans="1:6" ht="14">
      <c r="A21" s="37"/>
      <c r="B21" s="42"/>
      <c r="C21" s="58" t="s">
        <v>383</v>
      </c>
      <c r="D21" s="133" t="s">
        <v>384</v>
      </c>
      <c r="E21" s="43"/>
      <c r="F21" s="37"/>
    </row>
    <row r="22" spans="1:6" ht="14">
      <c r="A22" s="37"/>
      <c r="B22" s="42"/>
      <c r="C22" s="58"/>
      <c r="D22" s="59"/>
      <c r="E22" s="43"/>
      <c r="F22" s="37"/>
    </row>
    <row r="23" spans="1:6" ht="14.5" thickBot="1">
      <c r="A23" s="37"/>
      <c r="B23" s="44"/>
      <c r="C23" s="56"/>
      <c r="D23" s="45"/>
      <c r="E23" s="46"/>
      <c r="F23" s="37"/>
    </row>
    <row r="24" spans="1:6" ht="14.25" customHeight="1">
      <c r="A24" s="37"/>
      <c r="B24" s="37"/>
      <c r="C24" s="53"/>
      <c r="D24" s="37"/>
      <c r="E24" s="37"/>
      <c r="F24" s="37"/>
    </row>
    <row r="25" spans="1:6" ht="14.25" customHeight="1"/>
    <row r="26" spans="1:6" ht="14.25" customHeight="1"/>
    <row r="27" spans="1:6" ht="14.25" customHeight="1"/>
    <row r="28" spans="1:6" ht="14.25" customHeight="1"/>
    <row r="29" spans="1:6" ht="14.25" customHeight="1"/>
    <row r="30" spans="1:6" ht="14.25" customHeight="1"/>
    <row r="31" spans="1:6" ht="14.25" customHeight="1"/>
    <row r="32" spans="1:6" ht="14.25" customHeight="1"/>
    <row r="33" ht="14.25" customHeight="1"/>
    <row r="34" ht="14.25" customHeight="1"/>
    <row r="35" ht="14.25" customHeight="1"/>
    <row r="36" ht="14.25" customHeight="1"/>
  </sheetData>
  <mergeCells count="1">
    <mergeCell ref="C7:D8"/>
  </mergeCells>
  <hyperlinks>
    <hyperlink ref="C10" location="'DE01'!A1" display="DE01" xr:uid="{5A5A77C1-A6D9-41B6-8C73-EEC62A28DDD5}"/>
    <hyperlink ref="C11" location="'DE02'!A1" display="DE02" xr:uid="{EBCF7947-487B-4EBA-A26D-20E952CD5C44}"/>
    <hyperlink ref="C12" location="'DE03'!A1" display="DE03" xr:uid="{2BEFA4E1-D1B9-4B15-8406-B0DA5AE860ED}"/>
    <hyperlink ref="C13" location="'DE04'!A1" display="DE04" xr:uid="{9DFF3A1A-CC4F-4415-819F-CDC876E033A3}"/>
    <hyperlink ref="C14" location="'DE05'!A1" display="DE05" xr:uid="{9607353A-E874-45C1-8150-4D91DFDD61D6}"/>
    <hyperlink ref="C15" location="'DE06'!A1" display="DE06" xr:uid="{775188D7-4A68-4E5B-9C40-406243D8ACA6}"/>
    <hyperlink ref="C19" location="'DE07'!A1" display="DE07" xr:uid="{9BD2B369-73E3-48FC-9ED9-59E85F03B2ED}"/>
    <hyperlink ref="C20" location="'DE08'!A1" display="DE08" xr:uid="{F5108C81-AA2B-4FC3-BCAD-1AB2CEB5E7C8}"/>
    <hyperlink ref="C21" location="'GF02-E'!A1" display="GF02-E" xr:uid="{ED681DB4-B38E-4D88-82D5-9D1669032C78}"/>
    <hyperlink ref="C16" location="'GM01'!A1" display="GM01" xr:uid="{94E0EC0D-BAE6-4AFA-BADF-42EE30375BBE}"/>
    <hyperlink ref="C17" location="'GM02'!Área_de_impresión" display="GM02" xr:uid="{B8A32448-5503-4EFC-B360-5A2221DFA5A8}"/>
    <hyperlink ref="C18" location="'GM03'!Área_de_impresión" display="GM03" xr:uid="{4DED9D4A-7379-4D85-A990-BCAB92B28B15}"/>
  </hyperlinks>
  <pageMargins left="0.7" right="0.7" top="0.75" bottom="0.75" header="0.3" footer="0.3"/>
  <pageSetup paperSize="9" orientation="portrait" r:id="rId1"/>
  <drawing r:id="rId2"/>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3D0EC-82D8-41F6-AC3C-7A29F0BE1C04}">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9.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566</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908</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567</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909</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87" customHeight="1">
      <c r="A10" s="444"/>
      <c r="B10" s="445"/>
      <c r="C10" s="437" t="s">
        <v>910</v>
      </c>
      <c r="D10" s="438"/>
      <c r="E10" s="452"/>
      <c r="F10" s="453" t="s">
        <v>911</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84" customHeight="1" thickBot="1">
      <c r="A12" s="446"/>
      <c r="B12" s="447"/>
      <c r="C12" s="541"/>
      <c r="D12" s="541"/>
      <c r="E12" s="541"/>
      <c r="F12" s="459"/>
      <c r="G12" s="460"/>
      <c r="H12" s="460"/>
      <c r="I12" s="460"/>
      <c r="J12" s="460"/>
      <c r="K12" s="460"/>
      <c r="L12" s="460"/>
      <c r="M12" s="461"/>
      <c r="N12" s="580" t="s">
        <v>461</v>
      </c>
      <c r="O12" s="581"/>
      <c r="P12" s="581"/>
      <c r="Q12" s="582"/>
      <c r="R12" s="583" t="s">
        <v>361</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473</v>
      </c>
      <c r="G15" s="416"/>
      <c r="H15" s="416"/>
      <c r="I15" s="416"/>
      <c r="J15" s="385" t="s">
        <v>37</v>
      </c>
      <c r="K15" s="385"/>
      <c r="L15" s="385"/>
      <c r="M15" s="385"/>
      <c r="N15" s="412" t="s">
        <v>462</v>
      </c>
      <c r="O15" s="413"/>
      <c r="P15" s="413"/>
      <c r="Q15" s="413"/>
      <c r="R15" s="414"/>
      <c r="S15" s="660" t="s">
        <v>132</v>
      </c>
      <c r="T15" s="661"/>
      <c r="U15" s="661"/>
      <c r="V15" s="661"/>
      <c r="W15" s="661"/>
      <c r="X15" s="66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63"/>
      <c r="T16" s="664"/>
      <c r="U16" s="664"/>
      <c r="V16" s="664"/>
      <c r="W16" s="664"/>
      <c r="X16" s="665"/>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66"/>
      <c r="T17" s="667"/>
      <c r="U17" s="667"/>
      <c r="V17" s="667"/>
      <c r="W17" s="667"/>
      <c r="X17" s="668"/>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thickBot="1">
      <c r="A22" s="378" t="s">
        <v>63</v>
      </c>
      <c r="B22" s="379"/>
      <c r="C22" s="64">
        <v>1</v>
      </c>
      <c r="D22" s="64"/>
      <c r="E22" s="95">
        <v>1</v>
      </c>
      <c r="F22" s="355"/>
      <c r="G22" s="357"/>
      <c r="H22" s="356"/>
      <c r="I22" s="64"/>
      <c r="J22" s="641"/>
      <c r="K22" s="642"/>
      <c r="L22" s="643"/>
      <c r="M22" s="64"/>
      <c r="N22" s="532"/>
      <c r="O22" s="534"/>
      <c r="P22" s="355"/>
      <c r="Q22" s="357"/>
      <c r="R22" s="356"/>
      <c r="S22" s="355"/>
      <c r="T22" s="356"/>
      <c r="U22" s="355"/>
      <c r="V22" s="356"/>
      <c r="W22" s="65">
        <v>1</v>
      </c>
      <c r="X22" s="65">
        <f>SUM(C22:W22)</f>
        <v>3</v>
      </c>
      <c r="Y22" s="88"/>
    </row>
    <row r="23" spans="1:25" ht="19" customHeight="1" thickBot="1">
      <c r="A23" s="358" t="s">
        <v>76</v>
      </c>
      <c r="B23" s="359"/>
      <c r="C23" s="60">
        <v>1</v>
      </c>
      <c r="D23" s="60"/>
      <c r="E23" s="96">
        <v>1</v>
      </c>
      <c r="F23" s="360"/>
      <c r="G23" s="360"/>
      <c r="H23" s="360"/>
      <c r="I23" s="60"/>
      <c r="J23" s="532"/>
      <c r="K23" s="533"/>
      <c r="L23" s="534"/>
      <c r="M23" s="60"/>
      <c r="N23" s="355"/>
      <c r="O23" s="357"/>
      <c r="P23" s="532"/>
      <c r="Q23" s="533"/>
      <c r="R23" s="534"/>
      <c r="S23" s="532"/>
      <c r="T23" s="534"/>
      <c r="U23" s="532"/>
      <c r="V23" s="534"/>
      <c r="W23" s="66">
        <v>1</v>
      </c>
      <c r="X23" s="66">
        <f>SUM(C23:W23)</f>
        <v>3</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1</v>
      </c>
      <c r="C26" s="71">
        <f t="shared" ref="C26:C37" si="0">IF(B26=0,0,100%)</f>
        <v>1</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IF(ISERROR(#REF!/$N$22),0,#REF!/$N$22)</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t="s">
        <v>912</v>
      </c>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45.75" customHeight="1" thickBot="1">
      <c r="A45" s="598" t="s">
        <v>913</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61.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42.75" customHeight="1" thickBot="1">
      <c r="A51" s="598"/>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9.2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69"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7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63" customHeight="1" thickBot="1">
      <c r="A63" s="598" t="s">
        <v>2843</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37A85-E0B3-4276-9E2E-34936AFD818C}">
  <dimension ref="A1:Y74"/>
  <sheetViews>
    <sheetView zoomScale="73" zoomScaleNormal="73" zoomScaleSheetLayoutView="130" workbookViewId="0">
      <selection activeCell="A6" sqref="A6:B6"/>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9.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566</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364</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567</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914</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87" customHeight="1">
      <c r="A10" s="444"/>
      <c r="B10" s="445"/>
      <c r="C10" s="437" t="s">
        <v>915</v>
      </c>
      <c r="D10" s="438"/>
      <c r="E10" s="452"/>
      <c r="F10" s="453" t="s">
        <v>916</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84" customHeight="1" thickBot="1">
      <c r="A12" s="446"/>
      <c r="B12" s="447"/>
      <c r="C12" s="541"/>
      <c r="D12" s="541"/>
      <c r="E12" s="541"/>
      <c r="F12" s="459"/>
      <c r="G12" s="460"/>
      <c r="H12" s="460"/>
      <c r="I12" s="460"/>
      <c r="J12" s="460"/>
      <c r="K12" s="460"/>
      <c r="L12" s="460"/>
      <c r="M12" s="461"/>
      <c r="N12" s="580" t="s">
        <v>461</v>
      </c>
      <c r="O12" s="581"/>
      <c r="P12" s="581"/>
      <c r="Q12" s="582"/>
      <c r="R12" s="583" t="s">
        <v>363</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483</v>
      </c>
      <c r="G15" s="416"/>
      <c r="H15" s="416"/>
      <c r="I15" s="416"/>
      <c r="J15" s="385" t="s">
        <v>37</v>
      </c>
      <c r="K15" s="385"/>
      <c r="L15" s="385"/>
      <c r="M15" s="385"/>
      <c r="N15" s="412" t="s">
        <v>462</v>
      </c>
      <c r="O15" s="413"/>
      <c r="P15" s="413"/>
      <c r="Q15" s="413"/>
      <c r="R15" s="414"/>
      <c r="S15" s="660" t="s">
        <v>132</v>
      </c>
      <c r="T15" s="661"/>
      <c r="U15" s="661"/>
      <c r="V15" s="661"/>
      <c r="W15" s="661"/>
      <c r="X15" s="66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63"/>
      <c r="T16" s="664"/>
      <c r="U16" s="664"/>
      <c r="V16" s="664"/>
      <c r="W16" s="664"/>
      <c r="X16" s="665"/>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66"/>
      <c r="T17" s="667"/>
      <c r="U17" s="667"/>
      <c r="V17" s="667"/>
      <c r="W17" s="667"/>
      <c r="X17" s="668"/>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thickBot="1">
      <c r="A22" s="378" t="s">
        <v>63</v>
      </c>
      <c r="B22" s="379"/>
      <c r="C22" s="64"/>
      <c r="D22" s="64"/>
      <c r="E22" s="95">
        <v>12</v>
      </c>
      <c r="F22" s="355"/>
      <c r="G22" s="357"/>
      <c r="H22" s="356"/>
      <c r="I22" s="64"/>
      <c r="J22" s="641">
        <v>20</v>
      </c>
      <c r="K22" s="642"/>
      <c r="L22" s="643"/>
      <c r="M22" s="64"/>
      <c r="N22" s="532"/>
      <c r="O22" s="534"/>
      <c r="P22" s="355">
        <v>17</v>
      </c>
      <c r="Q22" s="357"/>
      <c r="R22" s="356"/>
      <c r="S22" s="355"/>
      <c r="T22" s="356"/>
      <c r="U22" s="355"/>
      <c r="V22" s="356"/>
      <c r="W22" s="65">
        <v>31</v>
      </c>
      <c r="X22" s="65">
        <f>SUM(C22:W22)</f>
        <v>80</v>
      </c>
      <c r="Y22" s="88"/>
    </row>
    <row r="23" spans="1:25" ht="19" customHeight="1" thickBot="1">
      <c r="A23" s="358" t="s">
        <v>76</v>
      </c>
      <c r="B23" s="359"/>
      <c r="C23" s="60"/>
      <c r="D23" s="60"/>
      <c r="E23" s="96">
        <v>12</v>
      </c>
      <c r="F23" s="360"/>
      <c r="G23" s="360"/>
      <c r="H23" s="360"/>
      <c r="I23" s="60"/>
      <c r="J23" s="532">
        <v>20</v>
      </c>
      <c r="K23" s="533"/>
      <c r="L23" s="534"/>
      <c r="M23" s="60"/>
      <c r="N23" s="355"/>
      <c r="O23" s="357"/>
      <c r="P23" s="532">
        <v>17</v>
      </c>
      <c r="Q23" s="533"/>
      <c r="R23" s="534"/>
      <c r="S23" s="532"/>
      <c r="T23" s="534"/>
      <c r="U23" s="532"/>
      <c r="V23" s="534"/>
      <c r="W23" s="66">
        <v>33</v>
      </c>
      <c r="X23" s="66">
        <f>SUM(C23:W23)</f>
        <v>82</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IF(ISERROR(#REF!/$N$22),0,#REF!/$N$22)</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0.93939393939393945</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0.97560975609756095</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45.75" customHeight="1" thickBot="1">
      <c r="A45" s="598" t="s">
        <v>917</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2.2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61.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64.5" customHeight="1" thickBot="1">
      <c r="A51" s="598" t="s">
        <v>2444</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9.2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409.6" customHeight="1" thickBot="1">
      <c r="A57" s="598" t="s">
        <v>2581</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7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181.5" customHeight="1" thickBot="1">
      <c r="A63" s="598" t="s">
        <v>2840</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59:X59"/>
    <mergeCell ref="A73:X73"/>
    <mergeCell ref="B74:C74"/>
    <mergeCell ref="D74:X74"/>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266AB-510C-4101-9241-4F530E6140A5}">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5.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566</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918</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567</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919</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87" customHeight="1">
      <c r="A10" s="444"/>
      <c r="B10" s="445"/>
      <c r="C10" s="437" t="s">
        <v>920</v>
      </c>
      <c r="D10" s="438"/>
      <c r="E10" s="452"/>
      <c r="F10" s="453" t="s">
        <v>916</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84" customHeight="1" thickBot="1">
      <c r="A12" s="446"/>
      <c r="B12" s="447"/>
      <c r="C12" s="541"/>
      <c r="D12" s="541"/>
      <c r="E12" s="541"/>
      <c r="F12" s="459"/>
      <c r="G12" s="460"/>
      <c r="H12" s="460"/>
      <c r="I12" s="460"/>
      <c r="J12" s="460"/>
      <c r="K12" s="460"/>
      <c r="L12" s="460"/>
      <c r="M12" s="461"/>
      <c r="N12" s="580" t="s">
        <v>461</v>
      </c>
      <c r="O12" s="581"/>
      <c r="P12" s="581"/>
      <c r="Q12" s="582"/>
      <c r="R12" s="583" t="s">
        <v>365</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483</v>
      </c>
      <c r="G15" s="416"/>
      <c r="H15" s="416"/>
      <c r="I15" s="416"/>
      <c r="J15" s="385" t="s">
        <v>37</v>
      </c>
      <c r="K15" s="385"/>
      <c r="L15" s="385"/>
      <c r="M15" s="385"/>
      <c r="N15" s="412" t="s">
        <v>462</v>
      </c>
      <c r="O15" s="413"/>
      <c r="P15" s="413"/>
      <c r="Q15" s="413"/>
      <c r="R15" s="414"/>
      <c r="S15" s="660" t="s">
        <v>132</v>
      </c>
      <c r="T15" s="661"/>
      <c r="U15" s="661"/>
      <c r="V15" s="661"/>
      <c r="W15" s="661"/>
      <c r="X15" s="66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63"/>
      <c r="T16" s="664"/>
      <c r="U16" s="664"/>
      <c r="V16" s="664"/>
      <c r="W16" s="664"/>
      <c r="X16" s="665"/>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66"/>
      <c r="T17" s="667"/>
      <c r="U17" s="667"/>
      <c r="V17" s="667"/>
      <c r="W17" s="667"/>
      <c r="X17" s="668"/>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thickBot="1">
      <c r="A22" s="378" t="s">
        <v>63</v>
      </c>
      <c r="B22" s="379"/>
      <c r="C22" s="64"/>
      <c r="D22" s="64"/>
      <c r="E22" s="95">
        <v>8</v>
      </c>
      <c r="F22" s="355"/>
      <c r="G22" s="357"/>
      <c r="H22" s="356"/>
      <c r="I22" s="64"/>
      <c r="J22" s="641">
        <v>13</v>
      </c>
      <c r="K22" s="642"/>
      <c r="L22" s="643"/>
      <c r="M22" s="64"/>
      <c r="N22" s="532"/>
      <c r="O22" s="534"/>
      <c r="P22" s="355">
        <v>9</v>
      </c>
      <c r="Q22" s="357"/>
      <c r="R22" s="356"/>
      <c r="S22" s="355"/>
      <c r="T22" s="356"/>
      <c r="U22" s="355"/>
      <c r="V22" s="356"/>
      <c r="W22" s="65">
        <v>24</v>
      </c>
      <c r="X22" s="65">
        <f>SUM(C22:W22)</f>
        <v>54</v>
      </c>
      <c r="Y22" s="88"/>
    </row>
    <row r="23" spans="1:25" ht="19" customHeight="1" thickBot="1">
      <c r="A23" s="358" t="s">
        <v>76</v>
      </c>
      <c r="B23" s="359"/>
      <c r="C23" s="60"/>
      <c r="D23" s="60"/>
      <c r="E23" s="96">
        <v>8</v>
      </c>
      <c r="F23" s="360"/>
      <c r="G23" s="360"/>
      <c r="H23" s="360"/>
      <c r="I23" s="60"/>
      <c r="J23" s="532">
        <v>13</v>
      </c>
      <c r="K23" s="533"/>
      <c r="L23" s="534"/>
      <c r="M23" s="60"/>
      <c r="N23" s="355"/>
      <c r="O23" s="357"/>
      <c r="P23" s="532">
        <v>9</v>
      </c>
      <c r="Q23" s="533"/>
      <c r="R23" s="534"/>
      <c r="S23" s="532"/>
      <c r="T23" s="534"/>
      <c r="U23" s="532"/>
      <c r="V23" s="534"/>
      <c r="W23" s="66">
        <v>24</v>
      </c>
      <c r="X23" s="66">
        <f>SUM(C23:W23)</f>
        <v>54</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IF(ISERROR(#REF!/$N$22),0,#REF!/$N$22)</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227.25" customHeight="1" thickBot="1">
      <c r="A45" s="598" t="s">
        <v>921</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2.2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61.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63" customHeight="1" thickBot="1">
      <c r="A51" s="598" t="s">
        <v>2445</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9.2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267" customHeight="1" thickBot="1">
      <c r="A57" s="598" t="s">
        <v>2582</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7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63.75" customHeight="1" thickBot="1">
      <c r="A63" s="598" t="s">
        <v>2841</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45989</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56F0A-E693-4B86-99A1-AC74B6EAC839}">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5.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566</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368</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567</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922</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87" customHeight="1">
      <c r="A10" s="444"/>
      <c r="B10" s="445"/>
      <c r="C10" s="437" t="s">
        <v>923</v>
      </c>
      <c r="D10" s="438"/>
      <c r="E10" s="452"/>
      <c r="F10" s="453" t="s">
        <v>916</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84" customHeight="1" thickBot="1">
      <c r="A12" s="446"/>
      <c r="B12" s="447"/>
      <c r="C12" s="541"/>
      <c r="D12" s="541"/>
      <c r="E12" s="541"/>
      <c r="F12" s="459"/>
      <c r="G12" s="460"/>
      <c r="H12" s="460"/>
      <c r="I12" s="460"/>
      <c r="J12" s="460"/>
      <c r="K12" s="460"/>
      <c r="L12" s="460"/>
      <c r="M12" s="461"/>
      <c r="N12" s="580" t="s">
        <v>461</v>
      </c>
      <c r="O12" s="581"/>
      <c r="P12" s="581"/>
      <c r="Q12" s="582"/>
      <c r="R12" s="583" t="s">
        <v>365</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471</v>
      </c>
      <c r="G15" s="416"/>
      <c r="H15" s="416"/>
      <c r="I15" s="416"/>
      <c r="J15" s="385" t="s">
        <v>37</v>
      </c>
      <c r="K15" s="385"/>
      <c r="L15" s="385"/>
      <c r="M15" s="385"/>
      <c r="N15" s="412" t="s">
        <v>462</v>
      </c>
      <c r="O15" s="413"/>
      <c r="P15" s="413"/>
      <c r="Q15" s="413"/>
      <c r="R15" s="414"/>
      <c r="S15" s="660" t="s">
        <v>132</v>
      </c>
      <c r="T15" s="661"/>
      <c r="U15" s="661"/>
      <c r="V15" s="661"/>
      <c r="W15" s="661"/>
      <c r="X15" s="66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63"/>
      <c r="T16" s="664"/>
      <c r="U16" s="664"/>
      <c r="V16" s="664"/>
      <c r="W16" s="664"/>
      <c r="X16" s="665"/>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66"/>
      <c r="T17" s="667"/>
      <c r="U17" s="667"/>
      <c r="V17" s="667"/>
      <c r="W17" s="667"/>
      <c r="X17" s="668"/>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thickBot="1">
      <c r="A22" s="378" t="s">
        <v>63</v>
      </c>
      <c r="B22" s="379"/>
      <c r="C22" s="64"/>
      <c r="D22" s="64"/>
      <c r="E22" s="95"/>
      <c r="F22" s="355"/>
      <c r="G22" s="357"/>
      <c r="H22" s="356"/>
      <c r="I22" s="64"/>
      <c r="J22" s="641">
        <v>1</v>
      </c>
      <c r="K22" s="642"/>
      <c r="L22" s="643"/>
      <c r="M22" s="64"/>
      <c r="N22" s="532"/>
      <c r="O22" s="534"/>
      <c r="P22" s="355"/>
      <c r="Q22" s="357"/>
      <c r="R22" s="356"/>
      <c r="S22" s="355"/>
      <c r="T22" s="356"/>
      <c r="U22" s="355"/>
      <c r="V22" s="356"/>
      <c r="W22" s="65">
        <v>1</v>
      </c>
      <c r="X22" s="65">
        <f>SUM(C22:W22)</f>
        <v>2</v>
      </c>
      <c r="Y22" s="88"/>
    </row>
    <row r="23" spans="1:25" ht="19" customHeight="1" thickBot="1">
      <c r="A23" s="358" t="s">
        <v>76</v>
      </c>
      <c r="B23" s="359"/>
      <c r="C23" s="60"/>
      <c r="D23" s="60"/>
      <c r="E23" s="96"/>
      <c r="F23" s="360"/>
      <c r="G23" s="360"/>
      <c r="H23" s="360"/>
      <c r="I23" s="60"/>
      <c r="J23" s="532">
        <v>1</v>
      </c>
      <c r="K23" s="533"/>
      <c r="L23" s="534"/>
      <c r="M23" s="60"/>
      <c r="N23" s="355"/>
      <c r="O23" s="357"/>
      <c r="P23" s="532"/>
      <c r="Q23" s="533"/>
      <c r="R23" s="534"/>
      <c r="S23" s="532"/>
      <c r="T23" s="534"/>
      <c r="U23" s="532"/>
      <c r="V23" s="534"/>
      <c r="W23" s="66">
        <v>1</v>
      </c>
      <c r="X23" s="66">
        <f>SUM(C23:W23)</f>
        <v>2</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IF(ISERROR(#REF!/$N$22),0,#REF!/$N$22)</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39.7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2.2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61.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39" customHeight="1" thickBot="1">
      <c r="A51" s="598" t="s">
        <v>2446</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9.2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54.7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7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44.25" customHeight="1" thickBot="1">
      <c r="A63" s="598" t="s">
        <v>2842</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309B8-FC7A-4C43-8E5D-752578897377}">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5.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566</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370</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567</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924</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87" customHeight="1">
      <c r="A10" s="444"/>
      <c r="B10" s="445"/>
      <c r="C10" s="437" t="s">
        <v>925</v>
      </c>
      <c r="D10" s="438"/>
      <c r="E10" s="452"/>
      <c r="F10" s="453" t="s">
        <v>926</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69.75" customHeight="1" thickBot="1">
      <c r="A12" s="446"/>
      <c r="B12" s="447"/>
      <c r="C12" s="541"/>
      <c r="D12" s="541"/>
      <c r="E12" s="541"/>
      <c r="F12" s="459"/>
      <c r="G12" s="460"/>
      <c r="H12" s="460"/>
      <c r="I12" s="460"/>
      <c r="J12" s="460"/>
      <c r="K12" s="460"/>
      <c r="L12" s="460"/>
      <c r="M12" s="461"/>
      <c r="N12" s="580" t="s">
        <v>474</v>
      </c>
      <c r="O12" s="581"/>
      <c r="P12" s="581"/>
      <c r="Q12" s="582"/>
      <c r="R12" s="583" t="s">
        <v>369</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483</v>
      </c>
      <c r="G15" s="416"/>
      <c r="H15" s="416"/>
      <c r="I15" s="416"/>
      <c r="J15" s="385" t="s">
        <v>37</v>
      </c>
      <c r="K15" s="385"/>
      <c r="L15" s="385"/>
      <c r="M15" s="385"/>
      <c r="N15" s="412" t="s">
        <v>462</v>
      </c>
      <c r="O15" s="413"/>
      <c r="P15" s="413"/>
      <c r="Q15" s="413"/>
      <c r="R15" s="414"/>
      <c r="S15" s="660" t="s">
        <v>132</v>
      </c>
      <c r="T15" s="661"/>
      <c r="U15" s="661"/>
      <c r="V15" s="661"/>
      <c r="W15" s="661"/>
      <c r="X15" s="66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63"/>
      <c r="T16" s="664"/>
      <c r="U16" s="664"/>
      <c r="V16" s="664"/>
      <c r="W16" s="664"/>
      <c r="X16" s="665"/>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66"/>
      <c r="T17" s="667"/>
      <c r="U17" s="667"/>
      <c r="V17" s="667"/>
      <c r="W17" s="667"/>
      <c r="X17" s="668"/>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thickBot="1">
      <c r="A22" s="378" t="s">
        <v>63</v>
      </c>
      <c r="B22" s="379"/>
      <c r="C22" s="64"/>
      <c r="D22" s="64"/>
      <c r="E22" s="95">
        <v>3</v>
      </c>
      <c r="F22" s="355"/>
      <c r="G22" s="357"/>
      <c r="H22" s="356"/>
      <c r="I22" s="64"/>
      <c r="J22" s="641">
        <v>1</v>
      </c>
      <c r="K22" s="642"/>
      <c r="L22" s="643"/>
      <c r="M22" s="64"/>
      <c r="N22" s="532"/>
      <c r="O22" s="534"/>
      <c r="P22" s="355">
        <v>4</v>
      </c>
      <c r="Q22" s="357"/>
      <c r="R22" s="356"/>
      <c r="S22" s="355"/>
      <c r="T22" s="356"/>
      <c r="U22" s="355"/>
      <c r="V22" s="356"/>
      <c r="W22" s="65">
        <v>1</v>
      </c>
      <c r="X22" s="65">
        <f>SUM(C22:W22)</f>
        <v>9</v>
      </c>
      <c r="Y22" s="88"/>
    </row>
    <row r="23" spans="1:25" ht="19" customHeight="1" thickBot="1">
      <c r="A23" s="358" t="s">
        <v>76</v>
      </c>
      <c r="B23" s="359"/>
      <c r="C23" s="60"/>
      <c r="D23" s="60"/>
      <c r="E23" s="96">
        <v>3</v>
      </c>
      <c r="F23" s="360"/>
      <c r="G23" s="360"/>
      <c r="H23" s="360"/>
      <c r="I23" s="60"/>
      <c r="J23" s="532">
        <v>1</v>
      </c>
      <c r="K23" s="533"/>
      <c r="L23" s="534"/>
      <c r="M23" s="60"/>
      <c r="N23" s="355"/>
      <c r="O23" s="357"/>
      <c r="P23" s="532">
        <v>4</v>
      </c>
      <c r="Q23" s="533"/>
      <c r="R23" s="534"/>
      <c r="S23" s="532"/>
      <c r="T23" s="534"/>
      <c r="U23" s="532"/>
      <c r="V23" s="534"/>
      <c r="W23" s="66">
        <v>1</v>
      </c>
      <c r="X23" s="66">
        <f>SUM(C23:W23)</f>
        <v>9</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IF(ISERROR(#REF!/$N$22),0,#REF!/$N$22)</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109.5" customHeight="1" thickBot="1">
      <c r="A45" s="598" t="s">
        <v>927</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2.2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61.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49.5" customHeight="1" thickBot="1">
      <c r="A51" s="598" t="s">
        <v>2447</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9.2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148.5" customHeight="1" thickBot="1">
      <c r="A57" s="598" t="s">
        <v>2583</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7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72" customHeight="1" thickBot="1">
      <c r="A63" s="598" t="s">
        <v>2844</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45989</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B25BB-6E10-409B-99C1-AA9618A6F1B8}">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5.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566</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928</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567</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929</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87" customHeight="1">
      <c r="A10" s="444"/>
      <c r="B10" s="445"/>
      <c r="C10" s="437" t="s">
        <v>930</v>
      </c>
      <c r="D10" s="438"/>
      <c r="E10" s="452"/>
      <c r="F10" s="453" t="s">
        <v>931</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84" customHeight="1" thickBot="1">
      <c r="A12" s="446"/>
      <c r="B12" s="447"/>
      <c r="C12" s="541"/>
      <c r="D12" s="541"/>
      <c r="E12" s="541"/>
      <c r="F12" s="459"/>
      <c r="G12" s="460"/>
      <c r="H12" s="460"/>
      <c r="I12" s="460"/>
      <c r="J12" s="460"/>
      <c r="K12" s="460"/>
      <c r="L12" s="460"/>
      <c r="M12" s="461"/>
      <c r="N12" s="580" t="s">
        <v>474</v>
      </c>
      <c r="O12" s="581"/>
      <c r="P12" s="581"/>
      <c r="Q12" s="582"/>
      <c r="R12" s="583" t="s">
        <v>371</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471</v>
      </c>
      <c r="G15" s="416"/>
      <c r="H15" s="416"/>
      <c r="I15" s="416"/>
      <c r="J15" s="385" t="s">
        <v>37</v>
      </c>
      <c r="K15" s="385"/>
      <c r="L15" s="385"/>
      <c r="M15" s="385"/>
      <c r="N15" s="412" t="s">
        <v>462</v>
      </c>
      <c r="O15" s="413"/>
      <c r="P15" s="413"/>
      <c r="Q15" s="413"/>
      <c r="R15" s="414"/>
      <c r="S15" s="660" t="s">
        <v>132</v>
      </c>
      <c r="T15" s="661"/>
      <c r="U15" s="661"/>
      <c r="V15" s="661"/>
      <c r="W15" s="661"/>
      <c r="X15" s="66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63"/>
      <c r="T16" s="664"/>
      <c r="U16" s="664"/>
      <c r="V16" s="664"/>
      <c r="W16" s="664"/>
      <c r="X16" s="665"/>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66"/>
      <c r="T17" s="667"/>
      <c r="U17" s="667"/>
      <c r="V17" s="667"/>
      <c r="W17" s="667"/>
      <c r="X17" s="668"/>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thickBot="1">
      <c r="A22" s="378" t="s">
        <v>63</v>
      </c>
      <c r="B22" s="379"/>
      <c r="C22" s="64"/>
      <c r="D22" s="64"/>
      <c r="E22" s="95">
        <v>1</v>
      </c>
      <c r="F22" s="355"/>
      <c r="G22" s="357"/>
      <c r="H22" s="356"/>
      <c r="I22" s="64"/>
      <c r="J22" s="641">
        <v>1</v>
      </c>
      <c r="K22" s="642"/>
      <c r="L22" s="643"/>
      <c r="M22" s="64"/>
      <c r="N22" s="532"/>
      <c r="O22" s="534"/>
      <c r="P22" s="355"/>
      <c r="Q22" s="357"/>
      <c r="R22" s="356"/>
      <c r="S22" s="355"/>
      <c r="T22" s="356"/>
      <c r="U22" s="355"/>
      <c r="V22" s="356"/>
      <c r="W22" s="65"/>
      <c r="X22" s="65">
        <f>SUM(C22:W22)</f>
        <v>2</v>
      </c>
      <c r="Y22" s="88"/>
    </row>
    <row r="23" spans="1:25" ht="19" customHeight="1" thickBot="1">
      <c r="A23" s="358" t="s">
        <v>76</v>
      </c>
      <c r="B23" s="359"/>
      <c r="C23" s="60"/>
      <c r="D23" s="60"/>
      <c r="E23" s="96">
        <v>1</v>
      </c>
      <c r="F23" s="360"/>
      <c r="G23" s="360"/>
      <c r="H23" s="360"/>
      <c r="I23" s="60"/>
      <c r="J23" s="532">
        <v>1</v>
      </c>
      <c r="K23" s="533"/>
      <c r="L23" s="534"/>
      <c r="M23" s="60"/>
      <c r="N23" s="355"/>
      <c r="O23" s="357"/>
      <c r="P23" s="532"/>
      <c r="Q23" s="533"/>
      <c r="R23" s="534"/>
      <c r="S23" s="532"/>
      <c r="T23" s="534"/>
      <c r="U23" s="532"/>
      <c r="V23" s="534"/>
      <c r="W23" s="66"/>
      <c r="X23" s="66">
        <f>SUM(C23:W23)</f>
        <v>2</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IF(ISERROR(#REF!/$N$22),0,#REF!/$N$22)</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0</v>
      </c>
      <c r="C37" s="77">
        <f t="shared" si="0"/>
        <v>0</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94.5" customHeight="1" thickBot="1">
      <c r="A45" s="598" t="s">
        <v>932</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2.2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61.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36" customHeight="1" thickBot="1">
      <c r="A51" s="598" t="s">
        <v>2448</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9.2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57.7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7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58.5" customHeight="1" thickBot="1">
      <c r="A63" s="598"/>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5C819-87E1-47F5-AAB8-02520A657CEE}">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5.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566</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380</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567</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933</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87" customHeight="1">
      <c r="A10" s="444"/>
      <c r="B10" s="445"/>
      <c r="C10" s="437" t="s">
        <v>934</v>
      </c>
      <c r="D10" s="438"/>
      <c r="E10" s="452"/>
      <c r="F10" s="453" t="s">
        <v>926</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84" customHeight="1" thickBot="1">
      <c r="A12" s="446"/>
      <c r="B12" s="447"/>
      <c r="C12" s="541" t="s">
        <v>935</v>
      </c>
      <c r="D12" s="541"/>
      <c r="E12" s="541"/>
      <c r="F12" s="459"/>
      <c r="G12" s="460"/>
      <c r="H12" s="460"/>
      <c r="I12" s="460"/>
      <c r="J12" s="460"/>
      <c r="K12" s="460"/>
      <c r="L12" s="460"/>
      <c r="M12" s="461"/>
      <c r="N12" s="580" t="s">
        <v>476</v>
      </c>
      <c r="O12" s="581"/>
      <c r="P12" s="581"/>
      <c r="Q12" s="582"/>
      <c r="R12" s="583" t="s">
        <v>379</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483</v>
      </c>
      <c r="G15" s="416"/>
      <c r="H15" s="416"/>
      <c r="I15" s="416"/>
      <c r="J15" s="385" t="s">
        <v>37</v>
      </c>
      <c r="K15" s="385"/>
      <c r="L15" s="385"/>
      <c r="M15" s="385"/>
      <c r="N15" s="412" t="s">
        <v>462</v>
      </c>
      <c r="O15" s="413"/>
      <c r="P15" s="413"/>
      <c r="Q15" s="413"/>
      <c r="R15" s="414"/>
      <c r="S15" s="660" t="s">
        <v>132</v>
      </c>
      <c r="T15" s="661"/>
      <c r="U15" s="661"/>
      <c r="V15" s="661"/>
      <c r="W15" s="661"/>
      <c r="X15" s="66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63"/>
      <c r="T16" s="664"/>
      <c r="U16" s="664"/>
      <c r="V16" s="664"/>
      <c r="W16" s="664"/>
      <c r="X16" s="665"/>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66"/>
      <c r="T17" s="667"/>
      <c r="U17" s="667"/>
      <c r="V17" s="667"/>
      <c r="W17" s="667"/>
      <c r="X17" s="668"/>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thickBot="1">
      <c r="A22" s="378" t="s">
        <v>63</v>
      </c>
      <c r="B22" s="379"/>
      <c r="C22" s="64"/>
      <c r="D22" s="64"/>
      <c r="E22" s="95">
        <v>15</v>
      </c>
      <c r="F22" s="355"/>
      <c r="G22" s="357"/>
      <c r="H22" s="356"/>
      <c r="I22" s="64"/>
      <c r="J22" s="641">
        <v>8</v>
      </c>
      <c r="K22" s="642"/>
      <c r="L22" s="643"/>
      <c r="M22" s="64"/>
      <c r="N22" s="532"/>
      <c r="O22" s="534"/>
      <c r="P22" s="355">
        <v>0</v>
      </c>
      <c r="Q22" s="357"/>
      <c r="R22" s="356"/>
      <c r="S22" s="355"/>
      <c r="T22" s="356"/>
      <c r="U22" s="355"/>
      <c r="V22" s="356"/>
      <c r="W22" s="65">
        <v>31</v>
      </c>
      <c r="X22" s="65">
        <f>SUM(C22:W22)</f>
        <v>54</v>
      </c>
      <c r="Y22" s="88"/>
    </row>
    <row r="23" spans="1:25" ht="19" customHeight="1" thickBot="1">
      <c r="A23" s="358" t="s">
        <v>76</v>
      </c>
      <c r="B23" s="359"/>
      <c r="C23" s="60"/>
      <c r="D23" s="60"/>
      <c r="E23" s="96">
        <v>16</v>
      </c>
      <c r="F23" s="360"/>
      <c r="G23" s="360"/>
      <c r="H23" s="360"/>
      <c r="I23" s="60"/>
      <c r="J23" s="532">
        <v>10</v>
      </c>
      <c r="K23" s="533"/>
      <c r="L23" s="534"/>
      <c r="M23" s="60"/>
      <c r="N23" s="355"/>
      <c r="O23" s="357"/>
      <c r="P23" s="532">
        <v>1</v>
      </c>
      <c r="Q23" s="533"/>
      <c r="R23" s="534"/>
      <c r="S23" s="532"/>
      <c r="T23" s="534"/>
      <c r="U23" s="532"/>
      <c r="V23" s="534"/>
      <c r="W23" s="66">
        <v>33</v>
      </c>
      <c r="X23" s="66">
        <f>SUM(C23:W23)</f>
        <v>60</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0.9375</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0.8</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IF(ISERROR(#REF!/$N$22),0,#REF!/$N$22)</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0.93939393939393945</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0.9</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69.75"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71.25" customHeight="1" thickBot="1">
      <c r="A45" s="598" t="s">
        <v>936</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57"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61.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67.5" customHeight="1" thickBot="1">
      <c r="A51" s="598" t="s">
        <v>2449</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81.7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81.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48.75" customHeight="1" thickBot="1">
      <c r="A57" s="598" t="s">
        <v>2587</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7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9"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79.5" customHeight="1" thickBot="1">
      <c r="A63" s="598" t="s">
        <v>2845</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45989</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EB12B-FE3C-41C3-B572-85A430A61038}">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5.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566</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382</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567</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937</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88"/>
    </row>
    <row r="10" spans="1:25" ht="135" customHeight="1">
      <c r="A10" s="444"/>
      <c r="B10" s="445"/>
      <c r="C10" s="437" t="s">
        <v>938</v>
      </c>
      <c r="D10" s="438"/>
      <c r="E10" s="452"/>
      <c r="F10" s="453" t="s">
        <v>939</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84" customHeight="1" thickBot="1">
      <c r="A12" s="446"/>
      <c r="B12" s="447"/>
      <c r="C12" s="541"/>
      <c r="D12" s="541"/>
      <c r="E12" s="541"/>
      <c r="F12" s="459"/>
      <c r="G12" s="460"/>
      <c r="H12" s="460"/>
      <c r="I12" s="460"/>
      <c r="J12" s="460"/>
      <c r="K12" s="460"/>
      <c r="L12" s="460"/>
      <c r="M12" s="461"/>
      <c r="N12" s="580" t="s">
        <v>474</v>
      </c>
      <c r="O12" s="581"/>
      <c r="P12" s="581"/>
      <c r="Q12" s="582"/>
      <c r="R12" s="583" t="s">
        <v>381</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620</v>
      </c>
      <c r="G15" s="416"/>
      <c r="H15" s="416"/>
      <c r="I15" s="416"/>
      <c r="J15" s="385" t="s">
        <v>37</v>
      </c>
      <c r="K15" s="385"/>
      <c r="L15" s="385"/>
      <c r="M15" s="385"/>
      <c r="N15" s="412" t="s">
        <v>462</v>
      </c>
      <c r="O15" s="413"/>
      <c r="P15" s="413"/>
      <c r="Q15" s="413"/>
      <c r="R15" s="414"/>
      <c r="S15" s="660" t="s">
        <v>132</v>
      </c>
      <c r="T15" s="661"/>
      <c r="U15" s="661"/>
      <c r="V15" s="661"/>
      <c r="W15" s="661"/>
      <c r="X15" s="66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63"/>
      <c r="T16" s="664"/>
      <c r="U16" s="664"/>
      <c r="V16" s="664"/>
      <c r="W16" s="664"/>
      <c r="X16" s="665"/>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66"/>
      <c r="T17" s="667"/>
      <c r="U17" s="667"/>
      <c r="V17" s="667"/>
      <c r="W17" s="667"/>
      <c r="X17" s="668"/>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thickBot="1">
      <c r="A22" s="378" t="s">
        <v>63</v>
      </c>
      <c r="B22" s="379"/>
      <c r="C22" s="64"/>
      <c r="D22" s="64">
        <v>3</v>
      </c>
      <c r="E22" s="95">
        <v>3</v>
      </c>
      <c r="F22" s="355">
        <v>4</v>
      </c>
      <c r="G22" s="357"/>
      <c r="H22" s="356"/>
      <c r="I22" s="64">
        <v>2</v>
      </c>
      <c r="J22" s="641">
        <v>1</v>
      </c>
      <c r="K22" s="642"/>
      <c r="L22" s="643"/>
      <c r="M22" s="64">
        <v>3</v>
      </c>
      <c r="N22" s="532">
        <v>2</v>
      </c>
      <c r="O22" s="534"/>
      <c r="P22" s="355">
        <v>1</v>
      </c>
      <c r="Q22" s="357"/>
      <c r="R22" s="356"/>
      <c r="S22" s="355"/>
      <c r="T22" s="356"/>
      <c r="U22" s="355"/>
      <c r="V22" s="356"/>
      <c r="W22" s="65">
        <v>4</v>
      </c>
      <c r="X22" s="65">
        <f>SUM(C22:W22)</f>
        <v>23</v>
      </c>
      <c r="Y22" s="88"/>
    </row>
    <row r="23" spans="1:25" ht="19" customHeight="1" thickBot="1">
      <c r="A23" s="358" t="s">
        <v>76</v>
      </c>
      <c r="B23" s="359"/>
      <c r="C23" s="60"/>
      <c r="D23" s="60">
        <v>3</v>
      </c>
      <c r="E23" s="96">
        <v>3</v>
      </c>
      <c r="F23" s="360">
        <v>4</v>
      </c>
      <c r="G23" s="360"/>
      <c r="H23" s="360"/>
      <c r="I23" s="60">
        <v>2</v>
      </c>
      <c r="J23" s="532">
        <v>1</v>
      </c>
      <c r="K23" s="533"/>
      <c r="L23" s="534"/>
      <c r="M23" s="60">
        <v>3</v>
      </c>
      <c r="N23" s="355">
        <v>2</v>
      </c>
      <c r="O23" s="357"/>
      <c r="P23" s="532">
        <v>1</v>
      </c>
      <c r="Q23" s="533"/>
      <c r="R23" s="534"/>
      <c r="S23" s="532"/>
      <c r="T23" s="534"/>
      <c r="U23" s="532"/>
      <c r="V23" s="534"/>
      <c r="W23" s="66">
        <v>4</v>
      </c>
      <c r="X23" s="66">
        <f>SUM(C23:W23)</f>
        <v>23</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1</v>
      </c>
      <c r="C27" s="71">
        <f t="shared" si="0"/>
        <v>1</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1</v>
      </c>
      <c r="C29" s="71">
        <f t="shared" si="0"/>
        <v>1</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1</v>
      </c>
      <c r="C30" s="71">
        <f t="shared" si="0"/>
        <v>1</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1</v>
      </c>
      <c r="C32" s="71">
        <f t="shared" si="0"/>
        <v>1</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IF(ISERROR(#REF!/$N$22),0,#REF!/$N$22)</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80.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298.5" customHeight="1" thickBot="1">
      <c r="A43" s="598" t="s">
        <v>940</v>
      </c>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285" customHeight="1" thickBot="1">
      <c r="A45" s="598" t="s">
        <v>940</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309.75" customHeight="1" thickBot="1">
      <c r="A47" s="598" t="s">
        <v>941</v>
      </c>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323.25" customHeight="1" thickBot="1">
      <c r="A49" s="542" t="s">
        <v>2450</v>
      </c>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151.5" customHeight="1" thickBot="1">
      <c r="A51" s="598" t="s">
        <v>2451</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345" customHeight="1" thickBot="1">
      <c r="A53" s="598" t="s">
        <v>2589</v>
      </c>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203.25" customHeight="1" thickBot="1">
      <c r="A55" s="598" t="s">
        <v>2590</v>
      </c>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131.25" customHeight="1" thickBot="1">
      <c r="A57" s="598" t="s">
        <v>2591</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86.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9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171" customHeight="1" thickBot="1">
      <c r="A63" s="598" t="s">
        <v>2846</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45989</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59EB9-9F87-4765-B7E6-42FAFCDA838E}">
  <dimension ref="A1:Y74"/>
  <sheetViews>
    <sheetView zoomScale="73" zoomScaleNormal="73" zoomScaleSheetLayoutView="130" workbookViewId="0">
      <selection activeCell="F10" sqref="F10:M12"/>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5.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566</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2852</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567</v>
      </c>
      <c r="D7" s="438"/>
      <c r="E7" s="438"/>
      <c r="F7" s="438"/>
      <c r="G7" s="438"/>
      <c r="H7" s="438"/>
      <c r="I7" s="438"/>
      <c r="J7" s="438"/>
      <c r="K7" s="438"/>
      <c r="L7" s="438"/>
      <c r="M7" s="438"/>
      <c r="N7" s="438"/>
      <c r="O7" s="438"/>
      <c r="P7" s="438"/>
      <c r="Q7" s="438"/>
      <c r="R7" s="438"/>
      <c r="S7" s="438"/>
      <c r="T7" s="438"/>
      <c r="U7" s="438"/>
      <c r="V7" s="438"/>
      <c r="W7" s="438"/>
      <c r="X7" s="439"/>
      <c r="Y7" s="88"/>
    </row>
    <row r="8" spans="1:25" ht="60.75" customHeight="1">
      <c r="A8" s="440" t="s">
        <v>459</v>
      </c>
      <c r="B8" s="441"/>
      <c r="C8" s="434" t="s">
        <v>2853</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88"/>
    </row>
    <row r="10" spans="1:25" ht="135" customHeight="1">
      <c r="A10" s="444"/>
      <c r="B10" s="445"/>
      <c r="C10" s="437" t="s">
        <v>2854</v>
      </c>
      <c r="D10" s="438"/>
      <c r="E10" s="452"/>
      <c r="F10" s="453" t="s">
        <v>2855</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84" customHeight="1" thickBot="1">
      <c r="A12" s="446"/>
      <c r="B12" s="447"/>
      <c r="C12" s="541"/>
      <c r="D12" s="541"/>
      <c r="E12" s="541"/>
      <c r="F12" s="459"/>
      <c r="G12" s="460"/>
      <c r="H12" s="460"/>
      <c r="I12" s="460"/>
      <c r="J12" s="460"/>
      <c r="K12" s="460"/>
      <c r="L12" s="460"/>
      <c r="M12" s="461"/>
      <c r="N12" s="580" t="s">
        <v>474</v>
      </c>
      <c r="O12" s="581"/>
      <c r="P12" s="581"/>
      <c r="Q12" s="582"/>
      <c r="R12" s="583" t="s">
        <v>2851</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620</v>
      </c>
      <c r="G15" s="416"/>
      <c r="H15" s="416"/>
      <c r="I15" s="416"/>
      <c r="J15" s="385" t="s">
        <v>37</v>
      </c>
      <c r="K15" s="385"/>
      <c r="L15" s="385"/>
      <c r="M15" s="385"/>
      <c r="N15" s="412" t="s">
        <v>462</v>
      </c>
      <c r="O15" s="413"/>
      <c r="P15" s="413"/>
      <c r="Q15" s="413"/>
      <c r="R15" s="414"/>
      <c r="S15" s="660" t="s">
        <v>132</v>
      </c>
      <c r="T15" s="661"/>
      <c r="U15" s="661"/>
      <c r="V15" s="661"/>
      <c r="W15" s="661"/>
      <c r="X15" s="66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63"/>
      <c r="T16" s="664"/>
      <c r="U16" s="664"/>
      <c r="V16" s="664"/>
      <c r="W16" s="664"/>
      <c r="X16" s="665"/>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66"/>
      <c r="T17" s="667"/>
      <c r="U17" s="667"/>
      <c r="V17" s="667"/>
      <c r="W17" s="667"/>
      <c r="X17" s="668"/>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thickBot="1">
      <c r="A22" s="378" t="s">
        <v>63</v>
      </c>
      <c r="B22" s="379"/>
      <c r="C22" s="64"/>
      <c r="D22" s="64">
        <v>3</v>
      </c>
      <c r="E22" s="95">
        <v>3</v>
      </c>
      <c r="F22" s="355">
        <v>4</v>
      </c>
      <c r="G22" s="357"/>
      <c r="H22" s="356"/>
      <c r="I22" s="64">
        <v>2</v>
      </c>
      <c r="J22" s="641">
        <v>1</v>
      </c>
      <c r="K22" s="642"/>
      <c r="L22" s="643"/>
      <c r="M22" s="64">
        <v>3</v>
      </c>
      <c r="N22" s="532">
        <v>2</v>
      </c>
      <c r="O22" s="534"/>
      <c r="P22" s="355">
        <v>1</v>
      </c>
      <c r="Q22" s="357"/>
      <c r="R22" s="356"/>
      <c r="S22" s="355"/>
      <c r="T22" s="356"/>
      <c r="U22" s="355"/>
      <c r="V22" s="356"/>
      <c r="W22" s="65">
        <v>4</v>
      </c>
      <c r="X22" s="65">
        <f>SUM(C22:W22)</f>
        <v>23</v>
      </c>
      <c r="Y22" s="88"/>
    </row>
    <row r="23" spans="1:25" ht="19" customHeight="1" thickBot="1">
      <c r="A23" s="358" t="s">
        <v>76</v>
      </c>
      <c r="B23" s="359"/>
      <c r="C23" s="60"/>
      <c r="D23" s="60">
        <v>3</v>
      </c>
      <c r="E23" s="96">
        <v>3</v>
      </c>
      <c r="F23" s="360">
        <v>4</v>
      </c>
      <c r="G23" s="360"/>
      <c r="H23" s="360"/>
      <c r="I23" s="60">
        <v>2</v>
      </c>
      <c r="J23" s="532">
        <v>1</v>
      </c>
      <c r="K23" s="533"/>
      <c r="L23" s="534"/>
      <c r="M23" s="60">
        <v>3</v>
      </c>
      <c r="N23" s="355">
        <v>2</v>
      </c>
      <c r="O23" s="357"/>
      <c r="P23" s="532">
        <v>1</v>
      </c>
      <c r="Q23" s="533"/>
      <c r="R23" s="534"/>
      <c r="S23" s="532"/>
      <c r="T23" s="534"/>
      <c r="U23" s="532"/>
      <c r="V23" s="534"/>
      <c r="W23" s="66">
        <v>4</v>
      </c>
      <c r="X23" s="66">
        <f>SUM(C23:W23)</f>
        <v>23</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1</v>
      </c>
      <c r="C27" s="71">
        <f t="shared" si="0"/>
        <v>1</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1</v>
      </c>
      <c r="C29" s="71">
        <f t="shared" si="0"/>
        <v>1</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1</v>
      </c>
      <c r="C30" s="71">
        <f t="shared" si="0"/>
        <v>1</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1</v>
      </c>
      <c r="C32" s="71">
        <f t="shared" si="0"/>
        <v>1</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IF(ISERROR(#REF!/$N$22),0,#REF!/$N$22)</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80.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298.5" customHeight="1" thickBot="1">
      <c r="A43" s="598" t="s">
        <v>940</v>
      </c>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285" customHeight="1" thickBot="1">
      <c r="A45" s="598" t="s">
        <v>940</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309.75" customHeight="1" thickBot="1">
      <c r="A47" s="598" t="s">
        <v>941</v>
      </c>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323.25" customHeight="1" thickBot="1">
      <c r="A49" s="542" t="s">
        <v>2450</v>
      </c>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151.5" customHeight="1" thickBot="1">
      <c r="A51" s="598" t="s">
        <v>2451</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345" customHeight="1" thickBot="1">
      <c r="A53" s="598" t="s">
        <v>2589</v>
      </c>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203.25" customHeight="1" thickBot="1">
      <c r="A55" s="598" t="s">
        <v>2590</v>
      </c>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131.25" customHeight="1" thickBot="1">
      <c r="A57" s="598" t="s">
        <v>2591</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86.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9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171" customHeight="1" thickBot="1">
      <c r="A63" s="598" t="s">
        <v>2846</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45989</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AAC3B-2351-4598-930B-2762C36935F4}">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13.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9.58203125" style="89" customWidth="1"/>
    <col min="13" max="13" width="10" style="89" customWidth="1"/>
    <col min="14" max="14" width="4.5" style="89" customWidth="1"/>
    <col min="15" max="15" width="2" style="89" customWidth="1"/>
    <col min="16" max="16" width="1.5" style="89" customWidth="1"/>
    <col min="17" max="17" width="10" style="89" customWidth="1"/>
    <col min="18" max="18" width="1.33203125" style="89" customWidth="1"/>
    <col min="19" max="19" width="2.58203125" style="89" customWidth="1"/>
    <col min="20" max="20" width="5.5" style="89" customWidth="1"/>
    <col min="21" max="21" width="3.08203125" style="89" customWidth="1"/>
    <col min="22" max="22" width="2.58203125" style="89" customWidth="1"/>
    <col min="23" max="23" width="14.5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942</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384</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943</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944</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88"/>
    </row>
    <row r="10" spans="1:25" ht="96.75" customHeight="1">
      <c r="A10" s="444"/>
      <c r="B10" s="445"/>
      <c r="C10" s="496" t="s">
        <v>945</v>
      </c>
      <c r="D10" s="497"/>
      <c r="E10" s="498"/>
      <c r="F10" s="499" t="s">
        <v>946</v>
      </c>
      <c r="G10" s="500"/>
      <c r="H10" s="500"/>
      <c r="I10" s="500"/>
      <c r="J10" s="500"/>
      <c r="K10" s="500"/>
      <c r="L10" s="500"/>
      <c r="M10" s="501"/>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502"/>
      <c r="G11" s="503"/>
      <c r="H11" s="503"/>
      <c r="I11" s="503"/>
      <c r="J11" s="503"/>
      <c r="K11" s="503"/>
      <c r="L11" s="503"/>
      <c r="M11" s="504"/>
      <c r="N11" s="464"/>
      <c r="O11" s="465"/>
      <c r="P11" s="465"/>
      <c r="Q11" s="433"/>
      <c r="R11" s="464"/>
      <c r="S11" s="465"/>
      <c r="T11" s="433"/>
      <c r="U11" s="464"/>
      <c r="V11" s="465"/>
      <c r="W11" s="465"/>
      <c r="X11" s="467"/>
      <c r="Y11" s="88"/>
    </row>
    <row r="12" spans="1:25" ht="66.75" customHeight="1" thickBot="1">
      <c r="A12" s="446"/>
      <c r="B12" s="447"/>
      <c r="C12" s="541"/>
      <c r="D12" s="541"/>
      <c r="E12" s="541"/>
      <c r="F12" s="505"/>
      <c r="G12" s="506"/>
      <c r="H12" s="506"/>
      <c r="I12" s="506"/>
      <c r="J12" s="506"/>
      <c r="K12" s="506"/>
      <c r="L12" s="506"/>
      <c r="M12" s="507"/>
      <c r="N12" s="580" t="s">
        <v>461</v>
      </c>
      <c r="O12" s="581"/>
      <c r="P12" s="581"/>
      <c r="Q12" s="582"/>
      <c r="R12" s="583" t="s">
        <v>383</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483</v>
      </c>
      <c r="G15" s="416"/>
      <c r="H15" s="416"/>
      <c r="I15" s="416"/>
      <c r="J15" s="385" t="s">
        <v>37</v>
      </c>
      <c r="K15" s="385"/>
      <c r="L15" s="385"/>
      <c r="M15" s="385"/>
      <c r="N15" s="412" t="s">
        <v>462</v>
      </c>
      <c r="O15" s="413"/>
      <c r="P15" s="413"/>
      <c r="Q15" s="413"/>
      <c r="R15" s="414"/>
      <c r="S15" s="660" t="s">
        <v>132</v>
      </c>
      <c r="T15" s="661"/>
      <c r="U15" s="661"/>
      <c r="V15" s="661"/>
      <c r="W15" s="661"/>
      <c r="X15" s="66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63"/>
      <c r="T16" s="664"/>
      <c r="U16" s="664"/>
      <c r="V16" s="664"/>
      <c r="W16" s="664"/>
      <c r="X16" s="665"/>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66"/>
      <c r="T17" s="667"/>
      <c r="U17" s="667"/>
      <c r="V17" s="667"/>
      <c r="W17" s="667"/>
      <c r="X17" s="668"/>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thickBot="1">
      <c r="A22" s="378" t="s">
        <v>63</v>
      </c>
      <c r="B22" s="379"/>
      <c r="C22" s="64"/>
      <c r="D22" s="64"/>
      <c r="E22" s="95">
        <v>10348289</v>
      </c>
      <c r="F22" s="355"/>
      <c r="G22" s="357"/>
      <c r="H22" s="356"/>
      <c r="I22" s="64"/>
      <c r="J22" s="641">
        <v>29418477</v>
      </c>
      <c r="K22" s="642"/>
      <c r="L22" s="643"/>
      <c r="M22" s="64"/>
      <c r="N22" s="532"/>
      <c r="O22" s="534"/>
      <c r="P22" s="355">
        <v>140134846.75999999</v>
      </c>
      <c r="Q22" s="357"/>
      <c r="R22" s="356"/>
      <c r="S22" s="355"/>
      <c r="T22" s="356"/>
      <c r="U22" s="355"/>
      <c r="V22" s="356"/>
      <c r="W22" s="65">
        <v>267601597</v>
      </c>
      <c r="X22" s="65">
        <f>SUM(C22:W22)</f>
        <v>447503209.75999999</v>
      </c>
      <c r="Y22" s="88"/>
    </row>
    <row r="23" spans="1:25" ht="19" customHeight="1" thickBot="1">
      <c r="A23" s="358" t="s">
        <v>76</v>
      </c>
      <c r="B23" s="359"/>
      <c r="C23" s="60"/>
      <c r="D23" s="60"/>
      <c r="E23" s="96">
        <v>294492407</v>
      </c>
      <c r="F23" s="360"/>
      <c r="G23" s="360"/>
      <c r="H23" s="360"/>
      <c r="I23" s="60"/>
      <c r="J23" s="532">
        <v>294492407</v>
      </c>
      <c r="K23" s="533"/>
      <c r="L23" s="534"/>
      <c r="M23" s="60"/>
      <c r="N23" s="355"/>
      <c r="O23" s="357"/>
      <c r="P23" s="532">
        <v>294492407</v>
      </c>
      <c r="Q23" s="533"/>
      <c r="R23" s="534"/>
      <c r="S23" s="532"/>
      <c r="T23" s="534"/>
      <c r="U23" s="532"/>
      <c r="V23" s="534"/>
      <c r="W23" s="140">
        <v>294492407</v>
      </c>
      <c r="X23" s="130"/>
      <c r="Y23" s="141"/>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674"/>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3.5139408534903244E-2</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9.9895536525666684E-2</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IF(ISERROR(#REF!/$N$22),0,#REF!/$N$22)</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0.47585215587578794</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0.90868759478746086</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0</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80.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84"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105" customHeight="1" thickBot="1">
      <c r="A45" s="598" t="s">
        <v>947</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96"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98.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301.5" customHeight="1" thickBot="1">
      <c r="A51" s="598" t="s">
        <v>2452</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116.2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108"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207" customHeight="1" thickBot="1">
      <c r="A57" s="598" t="s">
        <v>2588</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111"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103.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385.5" customHeight="1" thickBot="1">
      <c r="A63" s="598" t="s">
        <v>2847</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E4AEB-E5EE-46F1-9772-1DBCD7508B05}">
  <dimension ref="A1:I38"/>
  <sheetViews>
    <sheetView workbookViewId="0">
      <pane ySplit="9" topLeftCell="A10" activePane="bottomLeft" state="frozen"/>
      <selection pane="bottomLeft"/>
    </sheetView>
  </sheetViews>
  <sheetFormatPr baseColWidth="10" defaultColWidth="0" defaultRowHeight="0" customHeight="1" zeroHeight="1"/>
  <cols>
    <col min="1" max="2" width="11" customWidth="1"/>
    <col min="3" max="3" width="11" style="57" customWidth="1"/>
    <col min="4" max="4" width="50.08203125" customWidth="1"/>
    <col min="5" max="6" width="11" customWidth="1"/>
    <col min="7" max="9" width="0" hidden="1" customWidth="1"/>
    <col min="10" max="16384" width="11" hidden="1"/>
  </cols>
  <sheetData>
    <row r="1" spans="1:7" ht="14">
      <c r="A1" s="37"/>
      <c r="B1" s="37"/>
      <c r="C1" s="53"/>
      <c r="D1" s="37"/>
      <c r="E1" s="37"/>
      <c r="F1" s="37"/>
      <c r="G1" s="37"/>
    </row>
    <row r="2" spans="1:7" ht="14">
      <c r="A2" s="37"/>
      <c r="B2" s="37"/>
      <c r="C2" s="53"/>
      <c r="D2" s="37"/>
      <c r="E2" s="37"/>
      <c r="F2" s="37"/>
      <c r="G2" s="37"/>
    </row>
    <row r="3" spans="1:7" ht="14">
      <c r="A3" s="37"/>
      <c r="B3" s="37"/>
      <c r="C3" s="53"/>
      <c r="D3" s="37"/>
      <c r="E3" s="37"/>
      <c r="F3" s="37"/>
      <c r="G3" s="37"/>
    </row>
    <row r="4" spans="1:7" ht="14">
      <c r="A4" s="37"/>
      <c r="B4" s="37"/>
      <c r="C4" s="53"/>
      <c r="D4" s="37"/>
      <c r="E4" s="37"/>
      <c r="F4" s="37"/>
      <c r="G4" s="37"/>
    </row>
    <row r="5" spans="1:7" ht="14.5" thickBot="1">
      <c r="A5" s="37"/>
      <c r="B5" s="37"/>
      <c r="C5" s="53"/>
      <c r="D5" s="37"/>
      <c r="E5" s="37"/>
      <c r="F5" s="37"/>
      <c r="G5" s="37"/>
    </row>
    <row r="6" spans="1:7" ht="14">
      <c r="A6" s="37"/>
      <c r="B6" s="39"/>
      <c r="C6" s="54"/>
      <c r="D6" s="40"/>
      <c r="E6" s="41"/>
      <c r="F6" s="37"/>
      <c r="G6" s="37"/>
    </row>
    <row r="7" spans="1:7" ht="14">
      <c r="A7" s="37"/>
      <c r="B7" s="42"/>
      <c r="C7" s="333" t="s">
        <v>136</v>
      </c>
      <c r="D7" s="333"/>
      <c r="E7" s="43"/>
      <c r="F7" s="37"/>
      <c r="G7" s="37"/>
    </row>
    <row r="8" spans="1:7" ht="20.25" customHeight="1">
      <c r="A8" s="37"/>
      <c r="B8" s="42"/>
      <c r="C8" s="333"/>
      <c r="D8" s="333"/>
      <c r="E8" s="43"/>
      <c r="F8" s="37"/>
      <c r="G8" s="37"/>
    </row>
    <row r="9" spans="1:7" ht="14">
      <c r="A9" s="37"/>
      <c r="B9" s="42"/>
      <c r="C9" s="53"/>
      <c r="D9" s="37"/>
      <c r="E9" s="43"/>
      <c r="F9" s="37"/>
      <c r="G9" s="37"/>
    </row>
    <row r="10" spans="1:7" ht="28">
      <c r="A10" s="37"/>
      <c r="B10" s="42"/>
      <c r="C10" s="58" t="s">
        <v>389</v>
      </c>
      <c r="D10" s="133" t="s">
        <v>390</v>
      </c>
      <c r="E10" s="43"/>
      <c r="F10" s="37"/>
      <c r="G10" s="37"/>
    </row>
    <row r="11" spans="1:7" ht="28">
      <c r="A11" s="37"/>
      <c r="B11" s="42"/>
      <c r="C11" s="58" t="s">
        <v>391</v>
      </c>
      <c r="D11" s="133" t="s">
        <v>392</v>
      </c>
      <c r="E11" s="43"/>
      <c r="F11" s="37"/>
      <c r="G11" s="37"/>
    </row>
    <row r="12" spans="1:7" ht="14" hidden="1">
      <c r="A12" s="37"/>
      <c r="B12" s="42"/>
      <c r="C12" s="58"/>
      <c r="D12" s="133"/>
      <c r="E12" s="43"/>
      <c r="F12" s="37"/>
      <c r="G12" s="37"/>
    </row>
    <row r="13" spans="1:7" ht="42">
      <c r="A13" s="37"/>
      <c r="B13" s="42"/>
      <c r="C13" s="58" t="s">
        <v>393</v>
      </c>
      <c r="D13" s="133" t="s">
        <v>394</v>
      </c>
      <c r="E13" s="43"/>
      <c r="F13" s="37"/>
      <c r="G13" s="37"/>
    </row>
    <row r="14" spans="1:7" ht="28">
      <c r="A14" s="37"/>
      <c r="B14" s="42"/>
      <c r="C14" s="58" t="s">
        <v>395</v>
      </c>
      <c r="D14" s="133" t="s">
        <v>396</v>
      </c>
      <c r="E14" s="43"/>
      <c r="F14" s="37"/>
      <c r="G14" s="37"/>
    </row>
    <row r="15" spans="1:7" ht="14" hidden="1">
      <c r="A15" s="37"/>
      <c r="B15" s="42"/>
      <c r="C15" s="58"/>
      <c r="D15" s="59"/>
      <c r="E15" s="43"/>
      <c r="F15" s="37"/>
      <c r="G15" s="37"/>
    </row>
    <row r="16" spans="1:7" ht="14.5" thickBot="1">
      <c r="A16" s="37"/>
      <c r="B16" s="44"/>
      <c r="C16" s="56"/>
      <c r="D16" s="45"/>
      <c r="E16" s="46"/>
      <c r="F16" s="37"/>
    </row>
    <row r="17" spans="1:6" ht="14.25" customHeight="1">
      <c r="A17" s="37"/>
      <c r="B17" s="37"/>
      <c r="C17" s="53"/>
      <c r="D17" s="37"/>
      <c r="E17" s="37"/>
      <c r="F17" s="37"/>
    </row>
    <row r="18" spans="1:6" ht="14.25" customHeight="1"/>
    <row r="19" spans="1:6" ht="14.25" customHeight="1"/>
    <row r="20" spans="1:6" ht="14.25" customHeight="1"/>
    <row r="21" spans="1:6" ht="14.25" customHeight="1"/>
    <row r="22" spans="1:6" ht="14.25" customHeight="1"/>
    <row r="23" spans="1:6" ht="14.25" customHeight="1"/>
    <row r="24" spans="1:6" ht="14.25" customHeight="1"/>
    <row r="25" spans="1:6" ht="14.25" customHeight="1"/>
    <row r="26" spans="1:6" ht="14.25" customHeight="1"/>
    <row r="27" spans="1:6" ht="14.25" customHeight="1"/>
    <row r="28" spans="1:6" ht="14.25" customHeight="1"/>
    <row r="29" spans="1:6" ht="14.25" customHeight="1"/>
    <row r="30" spans="1:6" ht="14.25" customHeight="1"/>
    <row r="31" spans="1:6" ht="14.25" customHeight="1"/>
    <row r="32" spans="1:6" ht="14.25" customHeight="1"/>
    <row r="33" ht="14.25" customHeight="1"/>
    <row r="34" ht="14.25" customHeight="1"/>
    <row r="35" ht="14.25" customHeight="1"/>
    <row r="36" ht="14.25" customHeight="1"/>
    <row r="37" ht="14.25" customHeight="1"/>
    <row r="38" ht="14.25" customHeight="1"/>
  </sheetData>
  <mergeCells count="1">
    <mergeCell ref="C7:D8"/>
  </mergeCells>
  <hyperlinks>
    <hyperlink ref="C10" location="'CT17'!A1" display="CT17" xr:uid="{8B570BBC-EC0F-4370-BE48-9A115FE9BF40}"/>
    <hyperlink ref="C11" location="'CT18'!A1" display="CT18" xr:uid="{5E90F8E6-EF94-42D8-8BB3-583A3C3EAB7C}"/>
    <hyperlink ref="C14" location="'SE25'!A1" display="SE25" xr:uid="{3F5F9893-9354-4723-A228-E5ADEC576545}"/>
    <hyperlink ref="C13" location="'SE46'!Área_de_impresión" display="SE46" xr:uid="{105C5891-A328-4BF9-A55E-A5E51F2D4C3D}"/>
  </hyperlinks>
  <pageMargins left="0.7" right="0.7" top="0.75" bottom="0.75" header="0.3" footer="0.3"/>
  <pageSetup paperSize="9" orientation="portrait" r:id="rId1"/>
  <drawing r:id="rId2"/>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4FA5E-2AE1-48AC-92B1-15BE37E6AA07}">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5.83203125" style="89" customWidth="1"/>
    <col min="13" max="13" width="10" style="89" customWidth="1"/>
    <col min="14" max="14" width="4.5" style="89" customWidth="1"/>
    <col min="15" max="15" width="2" style="89" customWidth="1"/>
    <col min="16" max="16" width="1.5" style="89" customWidth="1"/>
    <col min="17" max="17" width="10" style="89" customWidth="1"/>
    <col min="18" max="18" width="1.33203125" style="89" customWidth="1"/>
    <col min="19" max="19" width="2.58203125" style="89" customWidth="1"/>
    <col min="20" max="20" width="5.5" style="89" customWidth="1"/>
    <col min="21" max="21" width="3.08203125" style="89" customWidth="1"/>
    <col min="22" max="22" width="2.58203125" style="89" customWidth="1"/>
    <col min="23" max="23" width="10.0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948</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374</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478</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949</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88"/>
    </row>
    <row r="10" spans="1:25" ht="96.75" customHeight="1">
      <c r="A10" s="444"/>
      <c r="B10" s="445"/>
      <c r="C10" s="437" t="s">
        <v>950</v>
      </c>
      <c r="D10" s="438"/>
      <c r="E10" s="452"/>
      <c r="F10" s="453" t="s">
        <v>951</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66.75" customHeight="1" thickBot="1">
      <c r="A12" s="446"/>
      <c r="B12" s="447"/>
      <c r="C12" s="541" t="s">
        <v>952</v>
      </c>
      <c r="D12" s="541"/>
      <c r="E12" s="541"/>
      <c r="F12" s="459"/>
      <c r="G12" s="460"/>
      <c r="H12" s="460"/>
      <c r="I12" s="460"/>
      <c r="J12" s="460"/>
      <c r="K12" s="460"/>
      <c r="L12" s="460"/>
      <c r="M12" s="461"/>
      <c r="N12" s="580" t="s">
        <v>461</v>
      </c>
      <c r="O12" s="581"/>
      <c r="P12" s="581"/>
      <c r="Q12" s="582"/>
      <c r="R12" s="583" t="s">
        <v>373</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483</v>
      </c>
      <c r="G15" s="416"/>
      <c r="H15" s="416"/>
      <c r="I15" s="416"/>
      <c r="J15" s="385" t="s">
        <v>37</v>
      </c>
      <c r="K15" s="385"/>
      <c r="L15" s="385"/>
      <c r="M15" s="385"/>
      <c r="N15" s="412" t="s">
        <v>462</v>
      </c>
      <c r="O15" s="413"/>
      <c r="P15" s="413"/>
      <c r="Q15" s="413"/>
      <c r="R15" s="414"/>
      <c r="S15" s="660" t="s">
        <v>132</v>
      </c>
      <c r="T15" s="661"/>
      <c r="U15" s="661"/>
      <c r="V15" s="661"/>
      <c r="W15" s="661"/>
      <c r="X15" s="66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63"/>
      <c r="T16" s="664"/>
      <c r="U16" s="664"/>
      <c r="V16" s="664"/>
      <c r="W16" s="664"/>
      <c r="X16" s="665"/>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66"/>
      <c r="T17" s="667"/>
      <c r="U17" s="667"/>
      <c r="V17" s="667"/>
      <c r="W17" s="667"/>
      <c r="X17" s="668"/>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thickBot="1">
      <c r="A22" s="378" t="s">
        <v>63</v>
      </c>
      <c r="B22" s="379"/>
      <c r="C22" s="64"/>
      <c r="D22" s="64">
        <v>98</v>
      </c>
      <c r="E22" s="95"/>
      <c r="F22" s="355"/>
      <c r="G22" s="357"/>
      <c r="H22" s="356"/>
      <c r="I22" s="64">
        <v>94</v>
      </c>
      <c r="J22" s="641"/>
      <c r="K22" s="642"/>
      <c r="L22" s="643"/>
      <c r="M22" s="64"/>
      <c r="N22" s="532">
        <v>1</v>
      </c>
      <c r="O22" s="534"/>
      <c r="P22" s="355"/>
      <c r="Q22" s="357"/>
      <c r="R22" s="356"/>
      <c r="S22" s="355"/>
      <c r="T22" s="356"/>
      <c r="U22" s="355"/>
      <c r="V22" s="356"/>
      <c r="W22" s="65">
        <v>1</v>
      </c>
      <c r="X22" s="65">
        <f>SUM(C22:W22)</f>
        <v>194</v>
      </c>
      <c r="Y22" s="88"/>
    </row>
    <row r="23" spans="1:25" ht="19" customHeight="1" thickBot="1">
      <c r="A23" s="358" t="s">
        <v>76</v>
      </c>
      <c r="B23" s="359"/>
      <c r="C23" s="60"/>
      <c r="D23" s="60">
        <v>100</v>
      </c>
      <c r="E23" s="96"/>
      <c r="F23" s="360"/>
      <c r="G23" s="360"/>
      <c r="H23" s="360"/>
      <c r="I23" s="60">
        <v>94</v>
      </c>
      <c r="J23" s="532"/>
      <c r="K23" s="533"/>
      <c r="L23" s="534"/>
      <c r="M23" s="60"/>
      <c r="N23" s="355">
        <v>1</v>
      </c>
      <c r="O23" s="357"/>
      <c r="P23" s="532"/>
      <c r="Q23" s="533"/>
      <c r="R23" s="534"/>
      <c r="S23" s="532"/>
      <c r="T23" s="534"/>
      <c r="U23" s="532"/>
      <c r="V23" s="534"/>
      <c r="W23" s="66">
        <v>1</v>
      </c>
      <c r="X23" s="66">
        <f>SUM(C23:W23)</f>
        <v>196</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0.98</v>
      </c>
      <c r="C27" s="71">
        <f t="shared" si="0"/>
        <v>1</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1</v>
      </c>
      <c r="C30" s="71">
        <f t="shared" si="0"/>
        <v>1</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IF(ISERROR(#REF!/$N$22),0,#REF!/$N$22)</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0.98979591836734693</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80.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84" customHeight="1" thickBot="1">
      <c r="A43" s="598" t="s">
        <v>917</v>
      </c>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87.7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96"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48" customHeight="1" thickBot="1">
      <c r="A49" s="542" t="s">
        <v>2453</v>
      </c>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91.5" customHeight="1" thickBot="1">
      <c r="A51" s="598"/>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116.2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66" customHeight="1" thickBot="1">
      <c r="A55" s="598" t="s">
        <v>2580</v>
      </c>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108"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111"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103.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49.5" customHeight="1" thickBot="1">
      <c r="A63" s="598" t="s">
        <v>2848</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3BF4D-8E75-4DAF-AA2B-E2B7BE2E6C0D}">
  <dimension ref="A1:Y74"/>
  <sheetViews>
    <sheetView zoomScale="73" zoomScaleNormal="73" zoomScaleSheetLayoutView="130" workbookViewId="0">
      <selection sqref="A1:Y65"/>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5.83203125" style="89" customWidth="1"/>
    <col min="13" max="13" width="10" style="89" customWidth="1"/>
    <col min="14" max="14" width="4.5" style="89" customWidth="1"/>
    <col min="15" max="15" width="2" style="89" customWidth="1"/>
    <col min="16" max="16" width="1.5" style="89" customWidth="1"/>
    <col min="17" max="17" width="10" style="89" customWidth="1"/>
    <col min="18" max="18" width="1.33203125" style="89" customWidth="1"/>
    <col min="19" max="19" width="2.58203125" style="89" customWidth="1"/>
    <col min="20" max="20" width="5.5" style="89" customWidth="1"/>
    <col min="21" max="21" width="3.08203125" style="89" customWidth="1"/>
    <col min="22" max="22" width="2.58203125" style="89" customWidth="1"/>
    <col min="23" max="23" width="10.0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948</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376</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478</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959</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88"/>
    </row>
    <row r="10" spans="1:25" ht="96.75" customHeight="1">
      <c r="A10" s="444"/>
      <c r="B10" s="445"/>
      <c r="C10" s="437" t="s">
        <v>960</v>
      </c>
      <c r="D10" s="438"/>
      <c r="E10" s="452"/>
      <c r="F10" s="453" t="s">
        <v>961</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66.75" customHeight="1" thickBot="1">
      <c r="A12" s="446"/>
      <c r="B12" s="447"/>
      <c r="C12" s="541"/>
      <c r="D12" s="541"/>
      <c r="E12" s="541"/>
      <c r="F12" s="459"/>
      <c r="G12" s="460"/>
      <c r="H12" s="460"/>
      <c r="I12" s="460"/>
      <c r="J12" s="460"/>
      <c r="K12" s="460"/>
      <c r="L12" s="460"/>
      <c r="M12" s="461"/>
      <c r="N12" s="580" t="s">
        <v>461</v>
      </c>
      <c r="O12" s="581"/>
      <c r="P12" s="581"/>
      <c r="Q12" s="582"/>
      <c r="R12" s="583" t="s">
        <v>375</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473</v>
      </c>
      <c r="G15" s="416"/>
      <c r="H15" s="416"/>
      <c r="I15" s="416"/>
      <c r="J15" s="385" t="s">
        <v>37</v>
      </c>
      <c r="K15" s="385"/>
      <c r="L15" s="385"/>
      <c r="M15" s="385"/>
      <c r="N15" s="412" t="s">
        <v>462</v>
      </c>
      <c r="O15" s="413"/>
      <c r="P15" s="413"/>
      <c r="Q15" s="413"/>
      <c r="R15" s="414"/>
      <c r="S15" s="660" t="s">
        <v>132</v>
      </c>
      <c r="T15" s="661"/>
      <c r="U15" s="661"/>
      <c r="V15" s="661"/>
      <c r="W15" s="661"/>
      <c r="X15" s="66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63"/>
      <c r="T16" s="664"/>
      <c r="U16" s="664"/>
      <c r="V16" s="664"/>
      <c r="W16" s="664"/>
      <c r="X16" s="665"/>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66"/>
      <c r="T17" s="667"/>
      <c r="U17" s="667"/>
      <c r="V17" s="667"/>
      <c r="W17" s="667"/>
      <c r="X17" s="668"/>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thickBot="1">
      <c r="A22" s="378" t="s">
        <v>63</v>
      </c>
      <c r="B22" s="379"/>
      <c r="C22" s="64"/>
      <c r="D22" s="64"/>
      <c r="E22" s="95"/>
      <c r="F22" s="355"/>
      <c r="G22" s="357"/>
      <c r="H22" s="356"/>
      <c r="I22" s="64"/>
      <c r="J22" s="641">
        <v>4</v>
      </c>
      <c r="K22" s="642"/>
      <c r="L22" s="643"/>
      <c r="M22" s="64"/>
      <c r="N22" s="532"/>
      <c r="O22" s="534"/>
      <c r="P22" s="355">
        <v>5</v>
      </c>
      <c r="Q22" s="357"/>
      <c r="R22" s="356"/>
      <c r="S22" s="355"/>
      <c r="T22" s="356"/>
      <c r="U22" s="355"/>
      <c r="V22" s="356"/>
      <c r="W22" s="65">
        <v>6</v>
      </c>
      <c r="X22" s="65">
        <f>SUM(C22:W22)</f>
        <v>15</v>
      </c>
      <c r="Y22" s="88"/>
    </row>
    <row r="23" spans="1:25" ht="19" customHeight="1" thickBot="1">
      <c r="A23" s="358" t="s">
        <v>76</v>
      </c>
      <c r="B23" s="359"/>
      <c r="C23" s="60"/>
      <c r="D23" s="60"/>
      <c r="E23" s="96"/>
      <c r="F23" s="360"/>
      <c r="G23" s="360"/>
      <c r="H23" s="360"/>
      <c r="I23" s="60"/>
      <c r="J23" s="532">
        <v>4</v>
      </c>
      <c r="K23" s="533"/>
      <c r="L23" s="534"/>
      <c r="M23" s="60"/>
      <c r="N23" s="355"/>
      <c r="O23" s="357"/>
      <c r="P23" s="532">
        <v>5</v>
      </c>
      <c r="Q23" s="533"/>
      <c r="R23" s="534"/>
      <c r="S23" s="532"/>
      <c r="T23" s="534"/>
      <c r="U23" s="532"/>
      <c r="V23" s="534"/>
      <c r="W23" s="66">
        <v>6</v>
      </c>
      <c r="X23" s="66">
        <f>SUM(C23:W23)</f>
        <v>15</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IF(ISERROR(#REF!/$N$22),0,#REF!/$N$22)</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80.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84"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87.7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96"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98.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91.5" customHeight="1" thickBot="1">
      <c r="A51" s="598" t="s">
        <v>2457</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116.2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108"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158.25" customHeight="1" thickBot="1">
      <c r="A57" s="598" t="s">
        <v>2584</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111"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103.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158.25" customHeight="1" thickBot="1">
      <c r="A63" s="598" t="s">
        <v>2849</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5E065-6EB0-4BE1-905E-849F117B50DD}">
  <dimension ref="A1:Y74"/>
  <sheetViews>
    <sheetView zoomScale="73" zoomScaleNormal="73" zoomScaleSheetLayoutView="130" workbookViewId="0">
      <selection sqref="A1:Y65"/>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5.83203125" style="89" customWidth="1"/>
    <col min="13" max="13" width="10" style="89" customWidth="1"/>
    <col min="14" max="14" width="4.5" style="89" customWidth="1"/>
    <col min="15" max="15" width="2" style="89" customWidth="1"/>
    <col min="16" max="16" width="1.5" style="89" customWidth="1"/>
    <col min="17" max="17" width="10" style="89" customWidth="1"/>
    <col min="18" max="18" width="1.33203125" style="89" customWidth="1"/>
    <col min="19" max="19" width="2.58203125" style="89" customWidth="1"/>
    <col min="20" max="20" width="5.5" style="89" customWidth="1"/>
    <col min="21" max="21" width="3.08203125" style="89" customWidth="1"/>
    <col min="22" max="22" width="2.58203125" style="89" customWidth="1"/>
    <col min="23" max="23" width="10.0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948</v>
      </c>
      <c r="D5" s="555"/>
      <c r="E5" s="555"/>
      <c r="F5" s="555"/>
      <c r="G5" s="555"/>
      <c r="H5" s="555"/>
      <c r="I5" s="555"/>
      <c r="J5" s="555"/>
      <c r="K5" s="555"/>
      <c r="L5" s="555"/>
      <c r="M5" s="555"/>
      <c r="N5" s="555"/>
      <c r="O5" s="555"/>
      <c r="P5" s="555"/>
      <c r="Q5" s="555"/>
      <c r="R5" s="556"/>
      <c r="S5" s="556"/>
      <c r="T5" s="556"/>
      <c r="U5" s="556"/>
      <c r="V5" s="556"/>
      <c r="W5" s="556"/>
      <c r="X5" s="557"/>
      <c r="Y5" s="90"/>
    </row>
    <row r="6" spans="1:25" ht="60.75" customHeight="1">
      <c r="A6" s="432" t="s">
        <v>2454</v>
      </c>
      <c r="B6" s="433"/>
      <c r="C6" s="434" t="s">
        <v>378</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478</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953</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88"/>
    </row>
    <row r="10" spans="1:25" ht="96.75" customHeight="1">
      <c r="A10" s="444"/>
      <c r="B10" s="445"/>
      <c r="C10" s="437" t="s">
        <v>954</v>
      </c>
      <c r="D10" s="438"/>
      <c r="E10" s="452"/>
      <c r="F10" s="453" t="s">
        <v>955</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66.75" customHeight="1" thickBot="1">
      <c r="A12" s="446"/>
      <c r="B12" s="447"/>
      <c r="C12" s="541"/>
      <c r="D12" s="541"/>
      <c r="E12" s="541"/>
      <c r="F12" s="459"/>
      <c r="G12" s="460"/>
      <c r="H12" s="460"/>
      <c r="I12" s="460"/>
      <c r="J12" s="460"/>
      <c r="K12" s="460"/>
      <c r="L12" s="460"/>
      <c r="M12" s="461"/>
      <c r="N12" s="580" t="s">
        <v>474</v>
      </c>
      <c r="O12" s="581"/>
      <c r="P12" s="581"/>
      <c r="Q12" s="582"/>
      <c r="R12" s="583" t="s">
        <v>377</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620</v>
      </c>
      <c r="G15" s="416"/>
      <c r="H15" s="416"/>
      <c r="I15" s="416"/>
      <c r="J15" s="385" t="s">
        <v>37</v>
      </c>
      <c r="K15" s="385"/>
      <c r="L15" s="385"/>
      <c r="M15" s="385"/>
      <c r="N15" s="412" t="s">
        <v>462</v>
      </c>
      <c r="O15" s="413"/>
      <c r="P15" s="413"/>
      <c r="Q15" s="413"/>
      <c r="R15" s="414"/>
      <c r="S15" s="660" t="s">
        <v>132</v>
      </c>
      <c r="T15" s="661"/>
      <c r="U15" s="661"/>
      <c r="V15" s="661"/>
      <c r="W15" s="661"/>
      <c r="X15" s="66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63"/>
      <c r="T16" s="664"/>
      <c r="U16" s="664"/>
      <c r="V16" s="664"/>
      <c r="W16" s="664"/>
      <c r="X16" s="665"/>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66"/>
      <c r="T17" s="667"/>
      <c r="U17" s="667"/>
      <c r="V17" s="667"/>
      <c r="W17" s="667"/>
      <c r="X17" s="668"/>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v>2</v>
      </c>
      <c r="E22" s="95">
        <v>1</v>
      </c>
      <c r="F22" s="355">
        <v>1</v>
      </c>
      <c r="G22" s="357"/>
      <c r="H22" s="356"/>
      <c r="I22" s="64">
        <v>1</v>
      </c>
      <c r="J22" s="641">
        <v>1</v>
      </c>
      <c r="K22" s="642"/>
      <c r="L22" s="643"/>
      <c r="M22" s="641">
        <v>1</v>
      </c>
      <c r="N22" s="642"/>
      <c r="O22" s="643"/>
      <c r="P22" s="641">
        <v>1</v>
      </c>
      <c r="Q22" s="642"/>
      <c r="R22" s="643"/>
      <c r="S22" s="355"/>
      <c r="T22" s="356"/>
      <c r="U22" s="355"/>
      <c r="V22" s="356"/>
      <c r="W22" s="65">
        <v>1</v>
      </c>
      <c r="X22" s="65">
        <f>SUM(C22:W22)</f>
        <v>9</v>
      </c>
      <c r="Y22" s="88"/>
    </row>
    <row r="23" spans="1:25" ht="19" customHeight="1" thickBot="1">
      <c r="A23" s="358" t="s">
        <v>76</v>
      </c>
      <c r="B23" s="359"/>
      <c r="C23" s="60"/>
      <c r="D23" s="60">
        <v>2</v>
      </c>
      <c r="E23" s="96">
        <v>1</v>
      </c>
      <c r="F23" s="360">
        <v>1</v>
      </c>
      <c r="G23" s="360"/>
      <c r="H23" s="360"/>
      <c r="I23" s="60">
        <v>1</v>
      </c>
      <c r="J23" s="532">
        <v>1</v>
      </c>
      <c r="K23" s="533"/>
      <c r="L23" s="534"/>
      <c r="M23" s="532">
        <v>1</v>
      </c>
      <c r="N23" s="533"/>
      <c r="O23" s="534"/>
      <c r="P23" s="532">
        <v>1</v>
      </c>
      <c r="Q23" s="533"/>
      <c r="R23" s="534"/>
      <c r="S23" s="532"/>
      <c r="T23" s="534"/>
      <c r="U23" s="532"/>
      <c r="V23" s="534"/>
      <c r="W23" s="66">
        <v>1</v>
      </c>
      <c r="X23" s="66">
        <f>SUM(C23:W23)</f>
        <v>9</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1</v>
      </c>
      <c r="C27" s="71">
        <f t="shared" si="0"/>
        <v>1</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1</v>
      </c>
      <c r="C29" s="71">
        <f t="shared" si="0"/>
        <v>1</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1</v>
      </c>
      <c r="C30" s="71">
        <f t="shared" si="0"/>
        <v>1</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1</v>
      </c>
      <c r="C32" s="71">
        <f t="shared" si="0"/>
        <v>1</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IF(ISERROR(#REF!/$N$22),0,#REF!/$N$22)</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80.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171.75" customHeight="1" thickBot="1">
      <c r="A43" s="598" t="s">
        <v>956</v>
      </c>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87.75" customHeight="1" thickBot="1">
      <c r="A45" s="598" t="s">
        <v>957</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96" customHeight="1" thickBot="1">
      <c r="A47" s="598" t="s">
        <v>958</v>
      </c>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54.75" customHeight="1" thickBot="1">
      <c r="A49" s="542" t="s">
        <v>2456</v>
      </c>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61.5" customHeight="1" thickBot="1">
      <c r="A51" s="598" t="s">
        <v>2455</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61.5" customHeight="1" thickBot="1">
      <c r="A53" s="598" t="s">
        <v>2455</v>
      </c>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66.75" customHeight="1" thickBot="1">
      <c r="A55" s="598" t="s">
        <v>2585</v>
      </c>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69.75" customHeight="1" thickBot="1">
      <c r="A57" s="598" t="s">
        <v>2586</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111"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103.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71.25" customHeight="1" thickBot="1">
      <c r="A63" s="598" t="s">
        <v>2850</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P22:R22"/>
    <mergeCell ref="S22:T22"/>
    <mergeCell ref="U22:V22"/>
    <mergeCell ref="I27:J27"/>
    <mergeCell ref="M27:N27"/>
    <mergeCell ref="O27:Q27"/>
    <mergeCell ref="M22:O22"/>
    <mergeCell ref="M23:O23"/>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DC3D-46B5-4F5F-B011-C4E6C5B4EA6B}">
  <dimension ref="A1:Y74"/>
  <sheetViews>
    <sheetView zoomScale="73" zoomScaleNormal="73" zoomScaleSheetLayoutView="130" workbookViewId="0">
      <selection sqref="A1:Y65"/>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5.83203125" style="89" customWidth="1"/>
    <col min="13" max="13" width="10" style="89" customWidth="1"/>
    <col min="14" max="14" width="4.5" style="89" customWidth="1"/>
    <col min="15" max="15" width="2" style="89" customWidth="1"/>
    <col min="16" max="16" width="1.5" style="89" customWidth="1"/>
    <col min="17" max="17" width="10" style="89" customWidth="1"/>
    <col min="18" max="18" width="1.33203125" style="89" customWidth="1"/>
    <col min="19" max="19" width="2.58203125" style="89" customWidth="1"/>
    <col min="20" max="20" width="5.5" style="89" customWidth="1"/>
    <col min="21" max="21" width="3.08203125" style="89" customWidth="1"/>
    <col min="22" max="22" width="2.58203125" style="89" customWidth="1"/>
    <col min="23" max="23" width="10.0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948</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962</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478</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963</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88"/>
    </row>
    <row r="10" spans="1:25" ht="96.75" customHeight="1">
      <c r="A10" s="444"/>
      <c r="B10" s="445"/>
      <c r="C10" s="437" t="s">
        <v>964</v>
      </c>
      <c r="D10" s="438"/>
      <c r="E10" s="452"/>
      <c r="F10" s="453" t="s">
        <v>965</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66.75" customHeight="1" thickBot="1">
      <c r="A12" s="446"/>
      <c r="B12" s="447"/>
      <c r="C12" s="541"/>
      <c r="D12" s="541"/>
      <c r="E12" s="541"/>
      <c r="F12" s="459"/>
      <c r="G12" s="460"/>
      <c r="H12" s="460"/>
      <c r="I12" s="460"/>
      <c r="J12" s="460"/>
      <c r="K12" s="460"/>
      <c r="L12" s="460"/>
      <c r="M12" s="461"/>
      <c r="N12" s="580" t="s">
        <v>474</v>
      </c>
      <c r="O12" s="581"/>
      <c r="P12" s="581"/>
      <c r="Q12" s="582"/>
      <c r="R12" s="583" t="s">
        <v>385</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471</v>
      </c>
      <c r="G15" s="416"/>
      <c r="H15" s="416"/>
      <c r="I15" s="416"/>
      <c r="J15" s="385" t="s">
        <v>37</v>
      </c>
      <c r="K15" s="385"/>
      <c r="L15" s="385"/>
      <c r="M15" s="385"/>
      <c r="N15" s="412" t="s">
        <v>462</v>
      </c>
      <c r="O15" s="413"/>
      <c r="P15" s="413"/>
      <c r="Q15" s="413"/>
      <c r="R15" s="414"/>
      <c r="S15" s="545" t="s">
        <v>966</v>
      </c>
      <c r="T15" s="546"/>
      <c r="U15" s="546"/>
      <c r="V15" s="546"/>
      <c r="W15" s="546"/>
      <c r="X15" s="547"/>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548"/>
      <c r="T16" s="549"/>
      <c r="U16" s="549"/>
      <c r="V16" s="549"/>
      <c r="W16" s="549"/>
      <c r="X16" s="550"/>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551"/>
      <c r="T17" s="552"/>
      <c r="U17" s="552"/>
      <c r="V17" s="552"/>
      <c r="W17" s="552"/>
      <c r="X17" s="553"/>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thickBot="1">
      <c r="A22" s="378" t="s">
        <v>63</v>
      </c>
      <c r="B22" s="379"/>
      <c r="C22" s="64"/>
      <c r="D22" s="64"/>
      <c r="E22" s="95"/>
      <c r="F22" s="355"/>
      <c r="G22" s="357"/>
      <c r="H22" s="356"/>
      <c r="I22" s="64"/>
      <c r="J22" s="641">
        <v>2</v>
      </c>
      <c r="K22" s="642"/>
      <c r="L22" s="643"/>
      <c r="M22" s="64"/>
      <c r="N22" s="532"/>
      <c r="O22" s="534"/>
      <c r="P22" s="355"/>
      <c r="Q22" s="357"/>
      <c r="R22" s="356"/>
      <c r="S22" s="355"/>
      <c r="T22" s="356"/>
      <c r="U22" s="355"/>
      <c r="V22" s="356"/>
      <c r="W22" s="65">
        <v>5</v>
      </c>
      <c r="X22" s="65">
        <f>SUM(C22:W22)</f>
        <v>7</v>
      </c>
      <c r="Y22" s="88"/>
    </row>
    <row r="23" spans="1:25" ht="19" customHeight="1" thickBot="1">
      <c r="A23" s="358" t="s">
        <v>76</v>
      </c>
      <c r="B23" s="359"/>
      <c r="C23" s="60"/>
      <c r="D23" s="60"/>
      <c r="E23" s="96"/>
      <c r="F23" s="360"/>
      <c r="G23" s="360"/>
      <c r="H23" s="360"/>
      <c r="I23" s="60"/>
      <c r="J23" s="532">
        <v>2</v>
      </c>
      <c r="K23" s="533"/>
      <c r="L23" s="534"/>
      <c r="M23" s="60"/>
      <c r="N23" s="355"/>
      <c r="O23" s="357"/>
      <c r="P23" s="532"/>
      <c r="Q23" s="533"/>
      <c r="R23" s="534"/>
      <c r="S23" s="532"/>
      <c r="T23" s="534"/>
      <c r="U23" s="532"/>
      <c r="V23" s="534"/>
      <c r="W23" s="66">
        <v>5</v>
      </c>
      <c r="X23" s="66">
        <f>SUM(C23:W23)</f>
        <v>7</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IF(ISERROR(#REF!/$N$22),0,#REF!/$N$22)</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80.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84"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87.7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96"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98.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133.5" customHeight="1" thickBot="1">
      <c r="A51" s="598" t="s">
        <v>2458</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116.2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108"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108"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111"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103.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135" customHeight="1" thickBot="1">
      <c r="A63" s="598" t="s">
        <v>2856</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309C0-22D8-4034-9BB8-962E3C1CE8A9}">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5.83203125" style="89" customWidth="1"/>
    <col min="13" max="13" width="10" style="89" customWidth="1"/>
    <col min="14" max="14" width="4.5" style="89" customWidth="1"/>
    <col min="15" max="15" width="2" style="89" customWidth="1"/>
    <col min="16" max="16" width="1.5" style="89" customWidth="1"/>
    <col min="17" max="17" width="10" style="89" customWidth="1"/>
    <col min="18" max="18" width="1.33203125" style="89" customWidth="1"/>
    <col min="19" max="19" width="2.58203125" style="89" customWidth="1"/>
    <col min="20" max="20" width="5.5" style="89" customWidth="1"/>
    <col min="21" max="21" width="3.08203125" style="89" customWidth="1"/>
    <col min="22" max="22" width="2.58203125" style="89" customWidth="1"/>
    <col min="23" max="23" width="10.0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948</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388</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478</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967</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88"/>
    </row>
    <row r="10" spans="1:25" ht="96.75" customHeight="1">
      <c r="A10" s="444"/>
      <c r="B10" s="445"/>
      <c r="C10" s="437" t="s">
        <v>968</v>
      </c>
      <c r="D10" s="438"/>
      <c r="E10" s="452"/>
      <c r="F10" s="453" t="s">
        <v>969</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66.75" customHeight="1" thickBot="1">
      <c r="A12" s="446"/>
      <c r="B12" s="447"/>
      <c r="C12" s="541"/>
      <c r="D12" s="541"/>
      <c r="E12" s="541"/>
      <c r="F12" s="459"/>
      <c r="G12" s="460"/>
      <c r="H12" s="460"/>
      <c r="I12" s="460"/>
      <c r="J12" s="460"/>
      <c r="K12" s="460"/>
      <c r="L12" s="460"/>
      <c r="M12" s="461"/>
      <c r="N12" s="580" t="s">
        <v>474</v>
      </c>
      <c r="O12" s="581"/>
      <c r="P12" s="581"/>
      <c r="Q12" s="582"/>
      <c r="R12" s="583" t="s">
        <v>387</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483</v>
      </c>
      <c r="G15" s="416"/>
      <c r="H15" s="416"/>
      <c r="I15" s="416"/>
      <c r="J15" s="385" t="s">
        <v>37</v>
      </c>
      <c r="K15" s="385"/>
      <c r="L15" s="385"/>
      <c r="M15" s="385"/>
      <c r="N15" s="412" t="s">
        <v>462</v>
      </c>
      <c r="O15" s="413"/>
      <c r="P15" s="413"/>
      <c r="Q15" s="413"/>
      <c r="R15" s="414"/>
      <c r="S15" s="545" t="s">
        <v>966</v>
      </c>
      <c r="T15" s="546"/>
      <c r="U15" s="546"/>
      <c r="V15" s="546"/>
      <c r="W15" s="546"/>
      <c r="X15" s="547"/>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548"/>
      <c r="T16" s="549"/>
      <c r="U16" s="549"/>
      <c r="V16" s="549"/>
      <c r="W16" s="549"/>
      <c r="X16" s="550"/>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551"/>
      <c r="T17" s="552"/>
      <c r="U17" s="552"/>
      <c r="V17" s="552"/>
      <c r="W17" s="552"/>
      <c r="X17" s="553"/>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thickBot="1">
      <c r="A22" s="378" t="s">
        <v>63</v>
      </c>
      <c r="B22" s="379"/>
      <c r="C22" s="64"/>
      <c r="D22" s="64"/>
      <c r="E22" s="95">
        <v>14</v>
      </c>
      <c r="F22" s="355"/>
      <c r="G22" s="357"/>
      <c r="H22" s="356"/>
      <c r="I22" s="64"/>
      <c r="J22" s="641">
        <v>11</v>
      </c>
      <c r="K22" s="642"/>
      <c r="L22" s="643"/>
      <c r="M22" s="64"/>
      <c r="N22" s="532"/>
      <c r="O22" s="534"/>
      <c r="P22" s="355">
        <v>13</v>
      </c>
      <c r="Q22" s="357"/>
      <c r="R22" s="356"/>
      <c r="S22" s="355"/>
      <c r="T22" s="356"/>
      <c r="U22" s="355"/>
      <c r="V22" s="356"/>
      <c r="W22" s="65">
        <v>1</v>
      </c>
      <c r="X22" s="65">
        <f>SUM(C22:W22)</f>
        <v>39</v>
      </c>
      <c r="Y22" s="88"/>
    </row>
    <row r="23" spans="1:25" ht="19" customHeight="1" thickBot="1">
      <c r="A23" s="358" t="s">
        <v>76</v>
      </c>
      <c r="B23" s="359"/>
      <c r="C23" s="60"/>
      <c r="D23" s="60"/>
      <c r="E23" s="96">
        <v>14</v>
      </c>
      <c r="F23" s="360"/>
      <c r="G23" s="360"/>
      <c r="H23" s="360"/>
      <c r="I23" s="60"/>
      <c r="J23" s="532">
        <v>13</v>
      </c>
      <c r="K23" s="533"/>
      <c r="L23" s="534"/>
      <c r="M23" s="60"/>
      <c r="N23" s="355"/>
      <c r="O23" s="357"/>
      <c r="P23" s="532">
        <v>13</v>
      </c>
      <c r="Q23" s="533"/>
      <c r="R23" s="534"/>
      <c r="S23" s="532"/>
      <c r="T23" s="534"/>
      <c r="U23" s="532"/>
      <c r="V23" s="534"/>
      <c r="W23" s="66">
        <v>9</v>
      </c>
      <c r="X23" s="66">
        <f>SUM(C23:W23)</f>
        <v>49</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0.84615384615384615</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IF(ISERROR(#REF!/$N$22),0,#REF!/$N$22)</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0.1111111111111111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0.79591836734693877</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80.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84"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114.75" customHeight="1" thickBot="1">
      <c r="A45" s="598" t="s">
        <v>970</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96"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98.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201" customHeight="1" thickBot="1">
      <c r="A51" s="598" t="s">
        <v>2459</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60.7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63.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237.75" customHeight="1" thickBot="1">
      <c r="A57" s="598" t="s">
        <v>2592</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0"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8.2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161.25" customHeight="1" thickBot="1">
      <c r="A63" s="598" t="s">
        <v>2857</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3613B-C8E9-4691-A1E6-EBAB38209DF6}">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5.83203125" style="89" customWidth="1"/>
    <col min="13" max="13" width="10" style="89" customWidth="1"/>
    <col min="14" max="14" width="4.5" style="89" customWidth="1"/>
    <col min="15" max="15" width="2" style="89" customWidth="1"/>
    <col min="16" max="16" width="1.5" style="89" customWidth="1"/>
    <col min="17" max="17" width="10" style="89" customWidth="1"/>
    <col min="18" max="18" width="1.33203125" style="89" customWidth="1"/>
    <col min="19" max="19" width="2.58203125" style="89" customWidth="1"/>
    <col min="20" max="20" width="5.5" style="89" customWidth="1"/>
    <col min="21" max="21" width="3.08203125" style="89" customWidth="1"/>
    <col min="22" max="22" width="2.58203125" style="89" customWidth="1"/>
    <col min="23" max="23" width="10.0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457</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971</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458</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972</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88"/>
    </row>
    <row r="10" spans="1:25" ht="96.75" customHeight="1">
      <c r="A10" s="444"/>
      <c r="B10" s="445"/>
      <c r="C10" s="437" t="s">
        <v>973</v>
      </c>
      <c r="D10" s="438"/>
      <c r="E10" s="452"/>
      <c r="F10" s="453" t="s">
        <v>2464</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66.75" customHeight="1" thickBot="1">
      <c r="A12" s="446"/>
      <c r="B12" s="447"/>
      <c r="C12" s="541"/>
      <c r="D12" s="541"/>
      <c r="E12" s="541"/>
      <c r="F12" s="459"/>
      <c r="G12" s="460"/>
      <c r="H12" s="460"/>
      <c r="I12" s="460"/>
      <c r="J12" s="460"/>
      <c r="K12" s="460"/>
      <c r="L12" s="460"/>
      <c r="M12" s="461"/>
      <c r="N12" s="580" t="s">
        <v>461</v>
      </c>
      <c r="O12" s="581"/>
      <c r="P12" s="581"/>
      <c r="Q12" s="582"/>
      <c r="R12" s="583" t="s">
        <v>389</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471</v>
      </c>
      <c r="G15" s="416"/>
      <c r="H15" s="416"/>
      <c r="I15" s="416"/>
      <c r="J15" s="385" t="s">
        <v>37</v>
      </c>
      <c r="K15" s="385"/>
      <c r="L15" s="385"/>
      <c r="M15" s="385"/>
      <c r="N15" s="412" t="s">
        <v>462</v>
      </c>
      <c r="O15" s="413"/>
      <c r="P15" s="413"/>
      <c r="Q15" s="413"/>
      <c r="R15" s="414"/>
      <c r="S15" s="628" t="s">
        <v>136</v>
      </c>
      <c r="T15" s="629"/>
      <c r="U15" s="629"/>
      <c r="V15" s="629"/>
      <c r="W15" s="629"/>
      <c r="X15" s="630"/>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31"/>
      <c r="T16" s="632"/>
      <c r="U16" s="632"/>
      <c r="V16" s="632"/>
      <c r="W16" s="632"/>
      <c r="X16" s="63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34"/>
      <c r="T17" s="635"/>
      <c r="U17" s="635"/>
      <c r="V17" s="635"/>
      <c r="W17" s="635"/>
      <c r="X17" s="636"/>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thickBot="1">
      <c r="A22" s="378" t="s">
        <v>63</v>
      </c>
      <c r="B22" s="379"/>
      <c r="C22" s="64"/>
      <c r="D22" s="64"/>
      <c r="E22" s="95"/>
      <c r="F22" s="355"/>
      <c r="G22" s="357"/>
      <c r="H22" s="356"/>
      <c r="I22" s="64"/>
      <c r="J22" s="641">
        <v>4</v>
      </c>
      <c r="K22" s="642"/>
      <c r="L22" s="643"/>
      <c r="M22" s="64"/>
      <c r="N22" s="532"/>
      <c r="O22" s="534"/>
      <c r="P22" s="355"/>
      <c r="Q22" s="357"/>
      <c r="R22" s="356"/>
      <c r="S22" s="355"/>
      <c r="T22" s="356"/>
      <c r="U22" s="355"/>
      <c r="V22" s="356"/>
      <c r="W22" s="65">
        <v>9</v>
      </c>
      <c r="X22" s="65">
        <f>SUM(C22:W22)</f>
        <v>13</v>
      </c>
      <c r="Y22" s="88"/>
    </row>
    <row r="23" spans="1:25" ht="19" customHeight="1" thickBot="1">
      <c r="A23" s="358" t="s">
        <v>76</v>
      </c>
      <c r="B23" s="359"/>
      <c r="C23" s="60"/>
      <c r="D23" s="60"/>
      <c r="E23" s="96"/>
      <c r="F23" s="360"/>
      <c r="G23" s="360"/>
      <c r="H23" s="360"/>
      <c r="I23" s="60"/>
      <c r="J23" s="532">
        <v>2</v>
      </c>
      <c r="K23" s="533"/>
      <c r="L23" s="534"/>
      <c r="M23" s="60"/>
      <c r="N23" s="355"/>
      <c r="O23" s="357"/>
      <c r="P23" s="532"/>
      <c r="Q23" s="533"/>
      <c r="R23" s="534"/>
      <c r="S23" s="532"/>
      <c r="T23" s="534"/>
      <c r="U23" s="532"/>
      <c r="V23" s="534"/>
      <c r="W23" s="66">
        <v>12</v>
      </c>
      <c r="X23" s="66">
        <f>SUM(C23:W23)</f>
        <v>14</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2</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IF(ISERROR(#REF!/$N$22),0,#REF!/$N$22)</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0.75</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0.9285714285714286</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80.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84"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85.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96"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98.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95.25" customHeight="1" thickBot="1">
      <c r="A51" s="598" t="s">
        <v>2460</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3.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79.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8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103.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191.25" customHeight="1" thickBot="1">
      <c r="A63" s="598" t="s">
        <v>2858</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C0FFA-5241-4D7C-8EE4-FEA04F70DCA5}">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5.83203125" style="89" customWidth="1"/>
    <col min="13" max="13" width="10" style="89" customWidth="1"/>
    <col min="14" max="14" width="4.5" style="89" customWidth="1"/>
    <col min="15" max="15" width="2" style="89" customWidth="1"/>
    <col min="16" max="16" width="1.5" style="89" customWidth="1"/>
    <col min="17" max="17" width="10" style="89" customWidth="1"/>
    <col min="18" max="18" width="1.33203125" style="89" customWidth="1"/>
    <col min="19" max="19" width="2.58203125" style="89" customWidth="1"/>
    <col min="20" max="20" width="5.5" style="89" customWidth="1"/>
    <col min="21" max="21" width="3.08203125" style="89" customWidth="1"/>
    <col min="22" max="22" width="2.58203125" style="89" customWidth="1"/>
    <col min="23" max="23" width="10.0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457</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2461</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458</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2463</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88"/>
    </row>
    <row r="10" spans="1:25" ht="96.75" customHeight="1">
      <c r="A10" s="444"/>
      <c r="B10" s="445"/>
      <c r="C10" s="437" t="s">
        <v>2462</v>
      </c>
      <c r="D10" s="438"/>
      <c r="E10" s="452"/>
      <c r="F10" s="453" t="s">
        <v>2465</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66.75" customHeight="1" thickBot="1">
      <c r="A12" s="446"/>
      <c r="B12" s="447"/>
      <c r="C12" s="541"/>
      <c r="D12" s="541"/>
      <c r="E12" s="541"/>
      <c r="F12" s="459"/>
      <c r="G12" s="460"/>
      <c r="H12" s="460"/>
      <c r="I12" s="460"/>
      <c r="J12" s="460"/>
      <c r="K12" s="460"/>
      <c r="L12" s="460"/>
      <c r="M12" s="461"/>
      <c r="N12" s="580" t="s">
        <v>461</v>
      </c>
      <c r="O12" s="581"/>
      <c r="P12" s="581"/>
      <c r="Q12" s="582"/>
      <c r="R12" s="583" t="s">
        <v>391</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471</v>
      </c>
      <c r="G15" s="416"/>
      <c r="H15" s="416"/>
      <c r="I15" s="416"/>
      <c r="J15" s="385" t="s">
        <v>37</v>
      </c>
      <c r="K15" s="385"/>
      <c r="L15" s="385"/>
      <c r="M15" s="385"/>
      <c r="N15" s="412" t="s">
        <v>462</v>
      </c>
      <c r="O15" s="413"/>
      <c r="P15" s="413"/>
      <c r="Q15" s="413"/>
      <c r="R15" s="414"/>
      <c r="S15" s="628" t="s">
        <v>136</v>
      </c>
      <c r="T15" s="629"/>
      <c r="U15" s="629"/>
      <c r="V15" s="629"/>
      <c r="W15" s="629"/>
      <c r="X15" s="630"/>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31"/>
      <c r="T16" s="632"/>
      <c r="U16" s="632"/>
      <c r="V16" s="632"/>
      <c r="W16" s="632"/>
      <c r="X16" s="63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34"/>
      <c r="T17" s="635"/>
      <c r="U17" s="635"/>
      <c r="V17" s="635"/>
      <c r="W17" s="635"/>
      <c r="X17" s="636"/>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thickBot="1">
      <c r="A22" s="378" t="s">
        <v>63</v>
      </c>
      <c r="B22" s="379"/>
      <c r="C22" s="64"/>
      <c r="D22" s="64"/>
      <c r="E22" s="95"/>
      <c r="F22" s="355"/>
      <c r="G22" s="357"/>
      <c r="H22" s="356"/>
      <c r="I22" s="64"/>
      <c r="J22" s="641">
        <v>0</v>
      </c>
      <c r="K22" s="642"/>
      <c r="L22" s="643"/>
      <c r="M22" s="64"/>
      <c r="N22" s="532"/>
      <c r="O22" s="534"/>
      <c r="P22" s="355"/>
      <c r="Q22" s="357"/>
      <c r="R22" s="356"/>
      <c r="S22" s="355"/>
      <c r="T22" s="356"/>
      <c r="U22" s="355"/>
      <c r="V22" s="356"/>
      <c r="W22" s="65">
        <v>0</v>
      </c>
      <c r="X22" s="65">
        <f>SUM(C22:W22)</f>
        <v>0</v>
      </c>
      <c r="Y22" s="88"/>
    </row>
    <row r="23" spans="1:25" ht="19" customHeight="1" thickBot="1">
      <c r="A23" s="358" t="s">
        <v>76</v>
      </c>
      <c r="B23" s="359"/>
      <c r="C23" s="60"/>
      <c r="D23" s="60"/>
      <c r="E23" s="96"/>
      <c r="F23" s="360"/>
      <c r="G23" s="360"/>
      <c r="H23" s="360"/>
      <c r="I23" s="60"/>
      <c r="J23" s="532">
        <v>1</v>
      </c>
      <c r="K23" s="533"/>
      <c r="L23" s="534"/>
      <c r="M23" s="60"/>
      <c r="N23" s="355"/>
      <c r="O23" s="357"/>
      <c r="P23" s="532"/>
      <c r="Q23" s="533"/>
      <c r="R23" s="534"/>
      <c r="S23" s="532"/>
      <c r="T23" s="534"/>
      <c r="U23" s="532"/>
      <c r="V23" s="534"/>
      <c r="W23" s="66">
        <v>1</v>
      </c>
      <c r="X23" s="66">
        <f>SUM(C23:W23)</f>
        <v>2</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IF(ISERROR(#REF!/$N$22),0,#REF!/$N$22)</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0</v>
      </c>
      <c r="C37" s="77">
        <f t="shared" si="0"/>
        <v>0</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0</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80.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84"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85.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96"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98.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60" customHeight="1" thickBot="1">
      <c r="A51" s="598" t="s">
        <v>2466</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3.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79.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8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103.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48" customHeight="1" thickBot="1">
      <c r="A63" s="598" t="s">
        <v>2859</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E5078-6CC2-46B4-9909-5FDA9DFAF558}">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5.83203125" style="89" customWidth="1"/>
    <col min="13" max="13" width="10" style="89" customWidth="1"/>
    <col min="14" max="14" width="4.5" style="89" customWidth="1"/>
    <col min="15" max="15" width="2" style="89" customWidth="1"/>
    <col min="16" max="16" width="1.5" style="89" customWidth="1"/>
    <col min="17" max="17" width="10" style="89" customWidth="1"/>
    <col min="18" max="18" width="1.33203125" style="89" customWidth="1"/>
    <col min="19" max="19" width="2.58203125" style="89" customWidth="1"/>
    <col min="20" max="20" width="5.5" style="89" customWidth="1"/>
    <col min="21" max="21" width="3.08203125" style="89" customWidth="1"/>
    <col min="22" max="22" width="2.58203125" style="89" customWidth="1"/>
    <col min="23" max="23" width="10.0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457</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2467</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458</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2469</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88"/>
    </row>
    <row r="10" spans="1:25" ht="96.75" customHeight="1">
      <c r="A10" s="444"/>
      <c r="B10" s="445"/>
      <c r="C10" s="437" t="s">
        <v>1882</v>
      </c>
      <c r="D10" s="438"/>
      <c r="E10" s="452"/>
      <c r="F10" s="453" t="s">
        <v>2465</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115.5" customHeight="1" thickBot="1">
      <c r="A12" s="446"/>
      <c r="B12" s="447"/>
      <c r="C12" s="541" t="s">
        <v>2469</v>
      </c>
      <c r="D12" s="541"/>
      <c r="E12" s="541"/>
      <c r="F12" s="459"/>
      <c r="G12" s="460"/>
      <c r="H12" s="460"/>
      <c r="I12" s="460"/>
      <c r="J12" s="460"/>
      <c r="K12" s="460"/>
      <c r="L12" s="460"/>
      <c r="M12" s="461"/>
      <c r="N12" s="580" t="s">
        <v>461</v>
      </c>
      <c r="O12" s="581"/>
      <c r="P12" s="581"/>
      <c r="Q12" s="582"/>
      <c r="R12" s="583" t="s">
        <v>395</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471</v>
      </c>
      <c r="G15" s="416"/>
      <c r="H15" s="416"/>
      <c r="I15" s="416"/>
      <c r="J15" s="385" t="s">
        <v>37</v>
      </c>
      <c r="K15" s="385"/>
      <c r="L15" s="385"/>
      <c r="M15" s="385"/>
      <c r="N15" s="412" t="s">
        <v>462</v>
      </c>
      <c r="O15" s="413"/>
      <c r="P15" s="413"/>
      <c r="Q15" s="413"/>
      <c r="R15" s="414"/>
      <c r="S15" s="628" t="s">
        <v>136</v>
      </c>
      <c r="T15" s="629"/>
      <c r="U15" s="629"/>
      <c r="V15" s="629"/>
      <c r="W15" s="629"/>
      <c r="X15" s="630"/>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31"/>
      <c r="T16" s="632"/>
      <c r="U16" s="632"/>
      <c r="V16" s="632"/>
      <c r="W16" s="632"/>
      <c r="X16" s="63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34"/>
      <c r="T17" s="635"/>
      <c r="U17" s="635"/>
      <c r="V17" s="635"/>
      <c r="W17" s="635"/>
      <c r="X17" s="636"/>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thickBot="1">
      <c r="A22" s="378" t="s">
        <v>63</v>
      </c>
      <c r="B22" s="379"/>
      <c r="C22" s="64"/>
      <c r="D22" s="64"/>
      <c r="E22" s="95"/>
      <c r="F22" s="355"/>
      <c r="G22" s="357"/>
      <c r="H22" s="356"/>
      <c r="I22" s="64"/>
      <c r="J22" s="641">
        <v>2</v>
      </c>
      <c r="K22" s="642"/>
      <c r="L22" s="643"/>
      <c r="M22" s="64"/>
      <c r="N22" s="532"/>
      <c r="O22" s="534"/>
      <c r="P22" s="355"/>
      <c r="Q22" s="357"/>
      <c r="R22" s="356"/>
      <c r="S22" s="355"/>
      <c r="T22" s="356"/>
      <c r="U22" s="355"/>
      <c r="V22" s="356"/>
      <c r="W22" s="65">
        <v>12</v>
      </c>
      <c r="X22" s="65">
        <f>SUM(C22:W22)</f>
        <v>14</v>
      </c>
      <c r="Y22" s="88"/>
    </row>
    <row r="23" spans="1:25" ht="19" customHeight="1" thickBot="1">
      <c r="A23" s="358" t="s">
        <v>76</v>
      </c>
      <c r="B23" s="359"/>
      <c r="C23" s="60"/>
      <c r="D23" s="60"/>
      <c r="E23" s="96"/>
      <c r="F23" s="360"/>
      <c r="G23" s="360"/>
      <c r="H23" s="360"/>
      <c r="I23" s="60"/>
      <c r="J23" s="532">
        <v>2</v>
      </c>
      <c r="K23" s="533"/>
      <c r="L23" s="534"/>
      <c r="M23" s="60"/>
      <c r="N23" s="355"/>
      <c r="O23" s="357"/>
      <c r="P23" s="532"/>
      <c r="Q23" s="533"/>
      <c r="R23" s="534"/>
      <c r="S23" s="532"/>
      <c r="T23" s="534"/>
      <c r="U23" s="532"/>
      <c r="V23" s="534"/>
      <c r="W23" s="66">
        <v>8</v>
      </c>
      <c r="X23" s="66">
        <f>SUM(C23:W23)</f>
        <v>10</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IF(ISERROR(#REF!/$N$22),0,#REF!/$N$22)</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1.5</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1.4</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80.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84"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85.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51.7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61.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76.5" customHeight="1" thickBot="1">
      <c r="A51" s="598" t="s">
        <v>2470</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3.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79.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8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409.6" customHeight="1" thickBot="1">
      <c r="A63" s="598" t="s">
        <v>2860</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45713</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DE13B-C336-4950-85B2-4979CFA44A97}">
  <dimension ref="A1:Y74"/>
  <sheetViews>
    <sheetView zoomScale="73" zoomScaleNormal="73" zoomScaleSheetLayoutView="130" workbookViewId="0">
      <selection sqref="A1:Y65"/>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5.83203125" style="89" customWidth="1"/>
    <col min="13" max="13" width="10" style="89" customWidth="1"/>
    <col min="14" max="14" width="4.5" style="89" customWidth="1"/>
    <col min="15" max="15" width="2" style="89" customWidth="1"/>
    <col min="16" max="16" width="1.5" style="89" customWidth="1"/>
    <col min="17" max="17" width="10" style="89" customWidth="1"/>
    <col min="18" max="18" width="1.33203125" style="89" customWidth="1"/>
    <col min="19" max="19" width="2.58203125" style="89" customWidth="1"/>
    <col min="20" max="20" width="5.5" style="89" customWidth="1"/>
    <col min="21" max="21" width="3.08203125" style="89" customWidth="1"/>
    <col min="22" max="22" width="2.58203125" style="89" customWidth="1"/>
    <col min="23" max="23" width="10.0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457</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394</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458</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2468</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88"/>
    </row>
    <row r="10" spans="1:25" ht="96.75" customHeight="1">
      <c r="A10" s="444"/>
      <c r="B10" s="445"/>
      <c r="C10" s="437" t="s">
        <v>2471</v>
      </c>
      <c r="D10" s="438"/>
      <c r="E10" s="452"/>
      <c r="F10" s="453" t="s">
        <v>2472</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115.5" customHeight="1" thickBot="1">
      <c r="A12" s="446"/>
      <c r="B12" s="447"/>
      <c r="C12" s="541"/>
      <c r="D12" s="541"/>
      <c r="E12" s="541"/>
      <c r="F12" s="459"/>
      <c r="G12" s="460"/>
      <c r="H12" s="460"/>
      <c r="I12" s="460"/>
      <c r="J12" s="460"/>
      <c r="K12" s="460"/>
      <c r="L12" s="460"/>
      <c r="M12" s="461"/>
      <c r="N12" s="580" t="s">
        <v>461</v>
      </c>
      <c r="O12" s="581"/>
      <c r="P12" s="581"/>
      <c r="Q12" s="582"/>
      <c r="R12" s="583" t="s">
        <v>393</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471</v>
      </c>
      <c r="G15" s="416"/>
      <c r="H15" s="416"/>
      <c r="I15" s="416"/>
      <c r="J15" s="385" t="s">
        <v>37</v>
      </c>
      <c r="K15" s="385"/>
      <c r="L15" s="385"/>
      <c r="M15" s="385"/>
      <c r="N15" s="412" t="s">
        <v>462</v>
      </c>
      <c r="O15" s="413"/>
      <c r="P15" s="413"/>
      <c r="Q15" s="413"/>
      <c r="R15" s="414"/>
      <c r="S15" s="628" t="s">
        <v>136</v>
      </c>
      <c r="T15" s="629"/>
      <c r="U15" s="629"/>
      <c r="V15" s="629"/>
      <c r="W15" s="629"/>
      <c r="X15" s="630"/>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31"/>
      <c r="T16" s="632"/>
      <c r="U16" s="632"/>
      <c r="V16" s="632"/>
      <c r="W16" s="632"/>
      <c r="X16" s="63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34"/>
      <c r="T17" s="635"/>
      <c r="U17" s="635"/>
      <c r="V17" s="635"/>
      <c r="W17" s="635"/>
      <c r="X17" s="636"/>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thickBot="1">
      <c r="A22" s="378" t="s">
        <v>63</v>
      </c>
      <c r="B22" s="379"/>
      <c r="C22" s="64"/>
      <c r="D22" s="64"/>
      <c r="E22" s="95"/>
      <c r="F22" s="355"/>
      <c r="G22" s="357"/>
      <c r="H22" s="356"/>
      <c r="I22" s="64"/>
      <c r="J22" s="641">
        <v>1124</v>
      </c>
      <c r="K22" s="642"/>
      <c r="L22" s="643"/>
      <c r="M22" s="64"/>
      <c r="N22" s="532"/>
      <c r="O22" s="534"/>
      <c r="P22" s="355"/>
      <c r="Q22" s="357"/>
      <c r="R22" s="356"/>
      <c r="S22" s="355"/>
      <c r="T22" s="356"/>
      <c r="U22" s="355"/>
      <c r="V22" s="356"/>
      <c r="W22" s="65">
        <v>300</v>
      </c>
      <c r="X22" s="65">
        <f>SUM(C22:W22)</f>
        <v>1424</v>
      </c>
      <c r="Y22" s="88"/>
    </row>
    <row r="23" spans="1:25" ht="19" customHeight="1" thickBot="1">
      <c r="A23" s="358" t="s">
        <v>76</v>
      </c>
      <c r="B23" s="359"/>
      <c r="C23" s="60"/>
      <c r="D23" s="60"/>
      <c r="E23" s="96"/>
      <c r="F23" s="360"/>
      <c r="G23" s="360"/>
      <c r="H23" s="360"/>
      <c r="I23" s="60"/>
      <c r="J23" s="532">
        <v>250</v>
      </c>
      <c r="K23" s="533"/>
      <c r="L23" s="534"/>
      <c r="M23" s="60"/>
      <c r="N23" s="355"/>
      <c r="O23" s="357"/>
      <c r="P23" s="532"/>
      <c r="Q23" s="533"/>
      <c r="R23" s="534"/>
      <c r="S23" s="532"/>
      <c r="T23" s="534"/>
      <c r="U23" s="532"/>
      <c r="V23" s="534"/>
      <c r="W23" s="66">
        <v>250</v>
      </c>
      <c r="X23" s="66">
        <f>SUM(C23:W23)</f>
        <v>500</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4.4960000000000004</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IF(ISERROR(#REF!/$N$22),0,#REF!/$N$22)</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1.2</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2.8479999999999999</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80.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84"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85.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51.7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61.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76.5" customHeight="1" thickBot="1">
      <c r="A51" s="598" t="s">
        <v>2473</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3.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79.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8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81.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72.75" customHeight="1" thickBot="1">
      <c r="A63" s="598" t="s">
        <v>2861</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637DB-D235-4566-85C4-AA3A07B0CF9F}">
  <dimension ref="A1:Y74"/>
  <sheetViews>
    <sheetView zoomScale="78" zoomScaleNormal="78" zoomScaleSheetLayoutView="130" workbookViewId="0">
      <selection sqref="A1:B4"/>
    </sheetView>
  </sheetViews>
  <sheetFormatPr baseColWidth="10" defaultColWidth="0" defaultRowHeight="0" customHeight="1" zeroHeight="1"/>
  <cols>
    <col min="1" max="1" width="18.08203125" style="100" customWidth="1"/>
    <col min="2" max="2" width="12.08203125" style="100" customWidth="1"/>
    <col min="3" max="3" width="6.58203125" style="100" customWidth="1"/>
    <col min="4" max="4" width="6.08203125" style="100" customWidth="1"/>
    <col min="5" max="5" width="9.58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5.83203125" style="100" customWidth="1"/>
    <col min="13" max="13" width="10" style="100" customWidth="1"/>
    <col min="14" max="14" width="4.5" style="100" customWidth="1"/>
    <col min="15" max="15" width="2" style="100" customWidth="1"/>
    <col min="16" max="16" width="1.5" style="100" customWidth="1"/>
    <col min="17" max="17" width="8.58203125" style="100" customWidth="1"/>
    <col min="18" max="18" width="1.33203125" style="100" hidden="1" customWidth="1"/>
    <col min="19" max="19" width="2.58203125" style="100" customWidth="1"/>
    <col min="20" max="20" width="5.5" style="100" customWidth="1"/>
    <col min="21" max="21" width="3.08203125" style="100" customWidth="1"/>
    <col min="22" max="22" width="2.58203125" style="100" customWidth="1"/>
    <col min="23" max="23" width="10.08203125" style="100" customWidth="1"/>
    <col min="24" max="24" width="14.08203125"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974</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398</v>
      </c>
      <c r="D6" s="435"/>
      <c r="E6" s="435"/>
      <c r="F6" s="435"/>
      <c r="G6" s="435"/>
      <c r="H6" s="435"/>
      <c r="I6" s="435"/>
      <c r="J6" s="435"/>
      <c r="K6" s="435"/>
      <c r="L6" s="435"/>
      <c r="M6" s="435"/>
      <c r="N6" s="435"/>
      <c r="O6" s="435"/>
      <c r="P6" s="435"/>
      <c r="Q6" s="435"/>
      <c r="R6" s="435"/>
      <c r="S6" s="435"/>
      <c r="T6" s="435"/>
      <c r="U6" s="435"/>
      <c r="V6" s="435"/>
      <c r="W6" s="435"/>
      <c r="X6" s="436"/>
      <c r="Y6" s="99"/>
    </row>
    <row r="7" spans="1:25" ht="64.5" customHeight="1">
      <c r="A7" s="677" t="s">
        <v>10</v>
      </c>
      <c r="B7" s="678"/>
      <c r="C7" s="437" t="s">
        <v>975</v>
      </c>
      <c r="D7" s="438"/>
      <c r="E7" s="438"/>
      <c r="F7" s="438"/>
      <c r="G7" s="438"/>
      <c r="H7" s="438"/>
      <c r="I7" s="438"/>
      <c r="J7" s="438"/>
      <c r="K7" s="438"/>
      <c r="L7" s="438"/>
      <c r="M7" s="438"/>
      <c r="N7" s="438"/>
      <c r="O7" s="438"/>
      <c r="P7" s="438"/>
      <c r="Q7" s="438"/>
      <c r="R7" s="438"/>
      <c r="S7" s="438"/>
      <c r="T7" s="438"/>
      <c r="U7" s="438"/>
      <c r="V7" s="438"/>
      <c r="W7" s="438"/>
      <c r="X7" s="439"/>
      <c r="Y7" s="99"/>
    </row>
    <row r="8" spans="1:25" ht="72" customHeight="1">
      <c r="A8" s="704" t="s">
        <v>459</v>
      </c>
      <c r="B8" s="671"/>
      <c r="C8" s="434" t="s">
        <v>976</v>
      </c>
      <c r="D8" s="435"/>
      <c r="E8" s="435"/>
      <c r="F8" s="435"/>
      <c r="G8" s="435"/>
      <c r="H8" s="435"/>
      <c r="I8" s="435"/>
      <c r="J8" s="435"/>
      <c r="K8" s="435"/>
      <c r="L8" s="435"/>
      <c r="M8" s="435"/>
      <c r="N8" s="435"/>
      <c r="O8" s="435"/>
      <c r="P8" s="435"/>
      <c r="Q8" s="435"/>
      <c r="R8" s="435"/>
      <c r="S8" s="435"/>
      <c r="T8" s="435"/>
      <c r="U8" s="435"/>
      <c r="V8" s="435"/>
      <c r="W8" s="435"/>
      <c r="X8" s="436"/>
      <c r="Y8" s="99"/>
    </row>
    <row r="9" spans="1:25" ht="13.5"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121.5" customHeight="1">
      <c r="A10" s="706"/>
      <c r="B10" s="707"/>
      <c r="C10" s="437" t="s">
        <v>977</v>
      </c>
      <c r="D10" s="438"/>
      <c r="E10" s="452"/>
      <c r="F10" s="453" t="s">
        <v>978</v>
      </c>
      <c r="G10" s="454"/>
      <c r="H10" s="454"/>
      <c r="I10" s="454"/>
      <c r="J10" s="454"/>
      <c r="K10" s="454"/>
      <c r="L10" s="454"/>
      <c r="M10" s="455"/>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456"/>
      <c r="G11" s="457"/>
      <c r="H11" s="457"/>
      <c r="I11" s="457"/>
      <c r="J11" s="457"/>
      <c r="K11" s="457"/>
      <c r="L11" s="457"/>
      <c r="M11" s="458"/>
      <c r="N11" s="709"/>
      <c r="O11" s="710"/>
      <c r="P11" s="710"/>
      <c r="Q11" s="678"/>
      <c r="R11" s="709"/>
      <c r="S11" s="710"/>
      <c r="T11" s="678"/>
      <c r="U11" s="709"/>
      <c r="V11" s="710"/>
      <c r="W11" s="710"/>
      <c r="X11" s="723"/>
      <c r="Y11" s="99"/>
    </row>
    <row r="12" spans="1:25" ht="66.75" customHeight="1" thickBot="1">
      <c r="A12" s="708"/>
      <c r="B12" s="700"/>
      <c r="C12" s="541"/>
      <c r="D12" s="541"/>
      <c r="E12" s="541"/>
      <c r="F12" s="459"/>
      <c r="G12" s="460"/>
      <c r="H12" s="460"/>
      <c r="I12" s="460"/>
      <c r="J12" s="460"/>
      <c r="K12" s="460"/>
      <c r="L12" s="460"/>
      <c r="M12" s="461"/>
      <c r="N12" s="580" t="s">
        <v>461</v>
      </c>
      <c r="O12" s="581"/>
      <c r="P12" s="581"/>
      <c r="Q12" s="582"/>
      <c r="R12" s="725" t="s">
        <v>397</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482</v>
      </c>
      <c r="B15" s="401"/>
      <c r="C15" s="400">
        <v>1</v>
      </c>
      <c r="D15" s="401"/>
      <c r="E15" s="395"/>
      <c r="F15" s="406" t="s">
        <v>483</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thickBot="1">
      <c r="A22" s="748" t="s">
        <v>63</v>
      </c>
      <c r="B22" s="749"/>
      <c r="C22" s="105"/>
      <c r="D22" s="105"/>
      <c r="E22" s="95">
        <v>11</v>
      </c>
      <c r="F22" s="641"/>
      <c r="G22" s="642"/>
      <c r="H22" s="643"/>
      <c r="I22" s="105"/>
      <c r="J22" s="641">
        <v>18</v>
      </c>
      <c r="K22" s="642"/>
      <c r="L22" s="643"/>
      <c r="M22" s="105"/>
      <c r="N22" s="729"/>
      <c r="O22" s="750"/>
      <c r="P22" s="641">
        <v>12</v>
      </c>
      <c r="Q22" s="642"/>
      <c r="R22" s="643"/>
      <c r="S22" s="641"/>
      <c r="T22" s="643"/>
      <c r="U22" s="641"/>
      <c r="V22" s="643"/>
      <c r="W22" s="106">
        <v>22</v>
      </c>
      <c r="X22" s="106">
        <f>SUM(C22:W22)</f>
        <v>63</v>
      </c>
      <c r="Y22" s="99"/>
    </row>
    <row r="23" spans="1:25" ht="19" customHeight="1" thickBot="1">
      <c r="A23" s="764" t="s">
        <v>76</v>
      </c>
      <c r="B23" s="765"/>
      <c r="C23" s="101"/>
      <c r="D23" s="101"/>
      <c r="E23" s="96">
        <v>11</v>
      </c>
      <c r="F23" s="728"/>
      <c r="G23" s="728"/>
      <c r="H23" s="728"/>
      <c r="I23" s="101"/>
      <c r="J23" s="729">
        <v>19</v>
      </c>
      <c r="K23" s="766"/>
      <c r="L23" s="750"/>
      <c r="M23" s="101"/>
      <c r="N23" s="641"/>
      <c r="O23" s="642"/>
      <c r="P23" s="729">
        <v>11</v>
      </c>
      <c r="Q23" s="766"/>
      <c r="R23" s="750"/>
      <c r="S23" s="729"/>
      <c r="T23" s="750"/>
      <c r="U23" s="729"/>
      <c r="V23" s="750"/>
      <c r="W23" s="102">
        <v>22</v>
      </c>
      <c r="X23" s="102">
        <f>SUM(C23:W23)</f>
        <v>63</v>
      </c>
      <c r="Y23" s="99"/>
    </row>
    <row r="24" spans="1:25" ht="19.75" customHeight="1" thickBot="1">
      <c r="A24" s="744" t="s">
        <v>89</v>
      </c>
      <c r="B24" s="713"/>
      <c r="C24" s="713"/>
      <c r="D24" s="713"/>
      <c r="E24" s="713"/>
      <c r="F24" s="713"/>
      <c r="G24" s="713"/>
      <c r="H24" s="713"/>
      <c r="I24" s="713"/>
      <c r="J24" s="713"/>
      <c r="K24" s="713"/>
      <c r="L24" s="713"/>
      <c r="M24" s="713"/>
      <c r="N24" s="713"/>
      <c r="O24" s="713"/>
      <c r="P24" s="713"/>
      <c r="Q24" s="713"/>
      <c r="R24" s="713"/>
      <c r="S24" s="713"/>
      <c r="T24" s="713"/>
      <c r="U24" s="713"/>
      <c r="V24" s="713"/>
      <c r="W24" s="713"/>
      <c r="X24" s="714"/>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0</v>
      </c>
      <c r="C26" s="110">
        <f t="shared" ref="C26:C37" si="0">IF(B26=0,0,100%)</f>
        <v>0</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0</v>
      </c>
      <c r="C27" s="110">
        <f t="shared" si="0"/>
        <v>0</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1</v>
      </c>
      <c r="C28" s="110">
        <f t="shared" si="0"/>
        <v>1</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0</v>
      </c>
      <c r="C29" s="110">
        <f t="shared" si="0"/>
        <v>0</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0</v>
      </c>
      <c r="C30" s="110">
        <f t="shared" si="0"/>
        <v>0</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IF(ISERROR($J$22/$J$23),0,$J$22/$J$23)</f>
        <v>0.94736842105263153</v>
      </c>
      <c r="C31" s="110">
        <f t="shared" si="0"/>
        <v>1</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0</v>
      </c>
      <c r="C32" s="110">
        <f t="shared" si="0"/>
        <v>0</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1.0909090909090908</v>
      </c>
      <c r="C34" s="110">
        <f t="shared" si="0"/>
        <v>1</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0</v>
      </c>
      <c r="C35" s="110">
        <f t="shared" si="0"/>
        <v>0</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0</v>
      </c>
      <c r="C36" s="110">
        <f t="shared" si="0"/>
        <v>0</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1</v>
      </c>
      <c r="C37" s="115">
        <f t="shared" si="0"/>
        <v>1</v>
      </c>
      <c r="D37" s="115">
        <f t="shared" si="1"/>
        <v>0</v>
      </c>
      <c r="K37" s="113"/>
      <c r="L37" s="111"/>
      <c r="R37" s="759"/>
      <c r="S37" s="759"/>
      <c r="T37" s="759"/>
      <c r="U37" s="759"/>
      <c r="V37" s="759"/>
      <c r="W37" s="751"/>
      <c r="X37" s="760"/>
      <c r="Y37" s="99"/>
    </row>
    <row r="38" spans="1:25" ht="17.25" customHeight="1" thickBot="1">
      <c r="A38" s="116" t="s">
        <v>106</v>
      </c>
      <c r="B38" s="117">
        <f>IF(ISERROR($X$22/$X$23),0,$X$22/$X$23)</f>
        <v>1</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80.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84"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89.25" customHeight="1" thickBot="1">
      <c r="A45" s="598" t="s">
        <v>979</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77.2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68.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93.75" customHeight="1" thickBot="1">
      <c r="A51" s="598" t="s">
        <v>2474</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53.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79.5" customHeight="1" thickBot="1">
      <c r="A57" s="598" t="s">
        <v>2593</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8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61.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81.75" customHeight="1" thickBot="1">
      <c r="A63" s="598" t="s">
        <v>2862</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v>45716</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6489F-C0EF-407C-8893-A8AF0A9ABF20}">
  <sheetPr codeName="Hoja12"/>
  <dimension ref="A1:I49"/>
  <sheetViews>
    <sheetView workbookViewId="0">
      <pane ySplit="9" topLeftCell="A11" activePane="bottomLeft" state="frozen"/>
      <selection pane="bottomLeft"/>
    </sheetView>
  </sheetViews>
  <sheetFormatPr baseColWidth="10" defaultColWidth="0" defaultRowHeight="14.25" customHeight="1" zeroHeight="1"/>
  <cols>
    <col min="1" max="1" width="7.08203125" customWidth="1"/>
    <col min="2" max="2" width="11" customWidth="1"/>
    <col min="3" max="3" width="11" style="57" customWidth="1"/>
    <col min="4" max="4" width="50.08203125" customWidth="1"/>
    <col min="5" max="6" width="11" customWidth="1"/>
    <col min="7" max="9" width="0" hidden="1" customWidth="1"/>
    <col min="10" max="16384" width="11" hidden="1"/>
  </cols>
  <sheetData>
    <row r="1" spans="1:7" ht="14">
      <c r="A1" s="37"/>
      <c r="B1" s="37"/>
      <c r="C1" s="53"/>
      <c r="D1" s="37"/>
      <c r="E1" s="37"/>
      <c r="F1" s="37"/>
      <c r="G1" s="37"/>
    </row>
    <row r="2" spans="1:7" ht="14">
      <c r="A2" s="37"/>
      <c r="B2" s="37"/>
      <c r="C2" s="53"/>
      <c r="D2" s="37"/>
      <c r="E2" s="37"/>
      <c r="F2" s="37"/>
      <c r="G2" s="37"/>
    </row>
    <row r="3" spans="1:7" ht="14">
      <c r="A3" s="37"/>
      <c r="B3" s="37"/>
      <c r="C3" s="53"/>
      <c r="D3" s="37"/>
      <c r="E3" s="37"/>
      <c r="F3" s="37"/>
      <c r="G3" s="37"/>
    </row>
    <row r="4" spans="1:7" ht="14">
      <c r="A4" s="37"/>
      <c r="B4" s="37"/>
      <c r="C4" s="53"/>
      <c r="D4" s="37"/>
      <c r="E4" s="37"/>
      <c r="F4" s="37"/>
      <c r="G4" s="37"/>
    </row>
    <row r="5" spans="1:7" ht="14.5" thickBot="1">
      <c r="A5" s="37"/>
      <c r="B5" s="37"/>
      <c r="C5" s="53"/>
      <c r="D5" s="37"/>
      <c r="E5" s="37"/>
      <c r="F5" s="37"/>
      <c r="G5" s="37"/>
    </row>
    <row r="6" spans="1:7" ht="14">
      <c r="A6" s="37"/>
      <c r="B6" s="39"/>
      <c r="C6" s="54"/>
      <c r="D6" s="40"/>
      <c r="E6" s="41"/>
      <c r="F6" s="37"/>
      <c r="G6" s="37"/>
    </row>
    <row r="7" spans="1:7" ht="14">
      <c r="A7" s="37"/>
      <c r="B7" s="42"/>
      <c r="C7" s="333" t="s">
        <v>134</v>
      </c>
      <c r="D7" s="333"/>
      <c r="E7" s="43"/>
      <c r="F7" s="37"/>
      <c r="G7" s="37"/>
    </row>
    <row r="8" spans="1:7" ht="20.25" customHeight="1">
      <c r="A8" s="37"/>
      <c r="B8" s="42"/>
      <c r="C8" s="333"/>
      <c r="D8" s="333"/>
      <c r="E8" s="43"/>
      <c r="F8" s="37"/>
      <c r="G8" s="37"/>
    </row>
    <row r="9" spans="1:7" ht="14">
      <c r="A9" s="37"/>
      <c r="B9" s="42"/>
      <c r="C9" s="53"/>
      <c r="D9" s="37"/>
      <c r="E9" s="43"/>
      <c r="F9" s="37"/>
      <c r="G9" s="37"/>
    </row>
    <row r="10" spans="1:7" ht="14" hidden="1">
      <c r="A10" s="37"/>
      <c r="B10" s="42"/>
      <c r="C10" s="58" t="s">
        <v>385</v>
      </c>
      <c r="D10" s="133" t="s">
        <v>386</v>
      </c>
      <c r="E10" s="43"/>
      <c r="F10" s="37"/>
      <c r="G10" s="37"/>
    </row>
    <row r="11" spans="1:7" ht="14">
      <c r="A11" s="37"/>
      <c r="B11" s="42"/>
      <c r="C11" s="58" t="s">
        <v>385</v>
      </c>
      <c r="D11" s="133" t="s">
        <v>386</v>
      </c>
      <c r="E11" s="43"/>
      <c r="F11" s="37"/>
      <c r="G11" s="37"/>
    </row>
    <row r="12" spans="1:7" ht="33.75" customHeight="1">
      <c r="A12" s="37"/>
      <c r="B12" s="42"/>
      <c r="C12" s="58" t="s">
        <v>387</v>
      </c>
      <c r="D12" s="133" t="s">
        <v>388</v>
      </c>
      <c r="E12" s="43"/>
      <c r="F12" s="37"/>
      <c r="G12" s="37"/>
    </row>
    <row r="13" spans="1:7" ht="14.5" thickBot="1">
      <c r="A13" s="37"/>
      <c r="B13" s="44"/>
      <c r="C13" s="56"/>
      <c r="D13" s="45"/>
      <c r="E13" s="46"/>
      <c r="F13" s="37"/>
    </row>
    <row r="14" spans="1:7" ht="14.25" customHeight="1">
      <c r="A14" s="37"/>
      <c r="B14" s="37"/>
      <c r="C14" s="53"/>
      <c r="D14" s="37"/>
      <c r="E14" s="37"/>
      <c r="F14" s="37"/>
    </row>
    <row r="15" spans="1:7" ht="14.25" customHeight="1"/>
    <row r="16" spans="1:7"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sheetData>
  <mergeCells count="1">
    <mergeCell ref="C7:D8"/>
  </mergeCells>
  <hyperlinks>
    <hyperlink ref="C10" location="'GM04'!A1" display="GM04" xr:uid="{F0288F47-EE11-4635-BBFF-ECD406E5F663}"/>
    <hyperlink ref="C12" location="'GM05'!A1" display="GM05" xr:uid="{E32DD032-D3A7-4902-8424-D1EDDEC48AD0}"/>
    <hyperlink ref="C11" location="'GM04'!Área_de_impresión" display="GM04" xr:uid="{C896F908-4AA8-4BC1-84E5-19E2B85BE55F}"/>
  </hyperlinks>
  <pageMargins left="0.7" right="0.7" top="0.75" bottom="0.75" header="0.3" footer="0.3"/>
  <pageSetup paperSize="9" orientation="portrait" r:id="rId1"/>
  <drawing r:id="rId2"/>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ED4B6-4484-4D89-A60C-277FA51C307F}">
  <dimension ref="A1:Y74"/>
  <sheetViews>
    <sheetView zoomScale="70" zoomScaleNormal="70" zoomScaleSheetLayoutView="130" workbookViewId="0">
      <selection sqref="A1:B4"/>
    </sheetView>
  </sheetViews>
  <sheetFormatPr baseColWidth="10" defaultColWidth="0" defaultRowHeight="0" customHeight="1" zeroHeight="1"/>
  <cols>
    <col min="1" max="1" width="18.08203125" style="100" customWidth="1"/>
    <col min="2" max="2" width="12.08203125" style="100" customWidth="1"/>
    <col min="3" max="3" width="6.58203125" style="100" customWidth="1"/>
    <col min="4" max="4" width="6.08203125" style="100" customWidth="1"/>
    <col min="5" max="5" width="9.58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5.83203125" style="100" customWidth="1"/>
    <col min="13" max="13" width="10" style="100" customWidth="1"/>
    <col min="14" max="14" width="4.5" style="100" customWidth="1"/>
    <col min="15" max="15" width="2" style="100" customWidth="1"/>
    <col min="16" max="16" width="1.5" style="100" customWidth="1"/>
    <col min="17" max="17" width="8.58203125" style="100" customWidth="1"/>
    <col min="18" max="18" width="1.33203125" style="100" hidden="1" customWidth="1"/>
    <col min="19" max="19" width="2.58203125" style="100" customWidth="1"/>
    <col min="20" max="20" width="5.5" style="100" customWidth="1"/>
    <col min="21" max="21" width="3.08203125" style="100" customWidth="1"/>
    <col min="22" max="22" width="2.58203125" style="100" customWidth="1"/>
    <col min="23" max="23" width="10.08203125" style="100" customWidth="1"/>
    <col min="24" max="24" width="14.08203125"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974</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400</v>
      </c>
      <c r="D6" s="435"/>
      <c r="E6" s="435"/>
      <c r="F6" s="435"/>
      <c r="G6" s="435"/>
      <c r="H6" s="435"/>
      <c r="I6" s="435"/>
      <c r="J6" s="435"/>
      <c r="K6" s="435"/>
      <c r="L6" s="435"/>
      <c r="M6" s="435"/>
      <c r="N6" s="435"/>
      <c r="O6" s="435"/>
      <c r="P6" s="435"/>
      <c r="Q6" s="435"/>
      <c r="R6" s="435"/>
      <c r="S6" s="435"/>
      <c r="T6" s="435"/>
      <c r="U6" s="435"/>
      <c r="V6" s="435"/>
      <c r="W6" s="435"/>
      <c r="X6" s="436"/>
      <c r="Y6" s="99"/>
    </row>
    <row r="7" spans="1:25" ht="64.5" customHeight="1">
      <c r="A7" s="677" t="s">
        <v>10</v>
      </c>
      <c r="B7" s="678"/>
      <c r="C7" s="437" t="s">
        <v>975</v>
      </c>
      <c r="D7" s="438"/>
      <c r="E7" s="438"/>
      <c r="F7" s="438"/>
      <c r="G7" s="438"/>
      <c r="H7" s="438"/>
      <c r="I7" s="438"/>
      <c r="J7" s="438"/>
      <c r="K7" s="438"/>
      <c r="L7" s="438"/>
      <c r="M7" s="438"/>
      <c r="N7" s="438"/>
      <c r="O7" s="438"/>
      <c r="P7" s="438"/>
      <c r="Q7" s="438"/>
      <c r="R7" s="438"/>
      <c r="S7" s="438"/>
      <c r="T7" s="438"/>
      <c r="U7" s="438"/>
      <c r="V7" s="438"/>
      <c r="W7" s="438"/>
      <c r="X7" s="439"/>
      <c r="Y7" s="99"/>
    </row>
    <row r="8" spans="1:25" ht="72" customHeight="1">
      <c r="A8" s="704" t="s">
        <v>459</v>
      </c>
      <c r="B8" s="671"/>
      <c r="C8" s="434" t="s">
        <v>980</v>
      </c>
      <c r="D8" s="435"/>
      <c r="E8" s="435"/>
      <c r="F8" s="435"/>
      <c r="G8" s="435"/>
      <c r="H8" s="435"/>
      <c r="I8" s="435"/>
      <c r="J8" s="435"/>
      <c r="K8" s="435"/>
      <c r="L8" s="435"/>
      <c r="M8" s="435"/>
      <c r="N8" s="435"/>
      <c r="O8" s="435"/>
      <c r="P8" s="435"/>
      <c r="Q8" s="435"/>
      <c r="R8" s="435"/>
      <c r="S8" s="435"/>
      <c r="T8" s="435"/>
      <c r="U8" s="435"/>
      <c r="V8" s="435"/>
      <c r="W8" s="435"/>
      <c r="X8" s="436"/>
      <c r="Y8" s="99"/>
    </row>
    <row r="9" spans="1:25" ht="13.5"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121.5" customHeight="1">
      <c r="A10" s="706"/>
      <c r="B10" s="707"/>
      <c r="C10" s="437" t="s">
        <v>981</v>
      </c>
      <c r="D10" s="438"/>
      <c r="E10" s="452"/>
      <c r="F10" s="453" t="s">
        <v>982</v>
      </c>
      <c r="G10" s="454"/>
      <c r="H10" s="454"/>
      <c r="I10" s="454"/>
      <c r="J10" s="454"/>
      <c r="K10" s="454"/>
      <c r="L10" s="454"/>
      <c r="M10" s="455"/>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456"/>
      <c r="G11" s="457"/>
      <c r="H11" s="457"/>
      <c r="I11" s="457"/>
      <c r="J11" s="457"/>
      <c r="K11" s="457"/>
      <c r="L11" s="457"/>
      <c r="M11" s="458"/>
      <c r="N11" s="709"/>
      <c r="O11" s="710"/>
      <c r="P11" s="710"/>
      <c r="Q11" s="678"/>
      <c r="R11" s="709"/>
      <c r="S11" s="710"/>
      <c r="T11" s="678"/>
      <c r="U11" s="709"/>
      <c r="V11" s="710"/>
      <c r="W11" s="710"/>
      <c r="X11" s="723"/>
      <c r="Y11" s="99"/>
    </row>
    <row r="12" spans="1:25" ht="66.75" customHeight="1" thickBot="1">
      <c r="A12" s="708"/>
      <c r="B12" s="700"/>
      <c r="C12" s="541"/>
      <c r="D12" s="541"/>
      <c r="E12" s="541"/>
      <c r="F12" s="459"/>
      <c r="G12" s="460"/>
      <c r="H12" s="460"/>
      <c r="I12" s="460"/>
      <c r="J12" s="460"/>
      <c r="K12" s="460"/>
      <c r="L12" s="460"/>
      <c r="M12" s="461"/>
      <c r="N12" s="580" t="s">
        <v>461</v>
      </c>
      <c r="O12" s="581"/>
      <c r="P12" s="581"/>
      <c r="Q12" s="582"/>
      <c r="R12" s="725" t="s">
        <v>399</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482</v>
      </c>
      <c r="B15" s="401"/>
      <c r="C15" s="400">
        <v>1</v>
      </c>
      <c r="D15" s="401"/>
      <c r="E15" s="395"/>
      <c r="F15" s="406" t="s">
        <v>483</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thickBot="1">
      <c r="A22" s="748" t="s">
        <v>63</v>
      </c>
      <c r="B22" s="749"/>
      <c r="C22" s="105"/>
      <c r="D22" s="105"/>
      <c r="E22" s="95">
        <v>1</v>
      </c>
      <c r="F22" s="641"/>
      <c r="G22" s="642"/>
      <c r="H22" s="643"/>
      <c r="I22" s="105"/>
      <c r="J22" s="641">
        <v>5</v>
      </c>
      <c r="K22" s="642"/>
      <c r="L22" s="643"/>
      <c r="M22" s="105"/>
      <c r="N22" s="729"/>
      <c r="O22" s="750"/>
      <c r="P22" s="641">
        <v>3</v>
      </c>
      <c r="Q22" s="642"/>
      <c r="R22" s="643"/>
      <c r="S22" s="641"/>
      <c r="T22" s="643"/>
      <c r="U22" s="641"/>
      <c r="V22" s="643"/>
      <c r="W22" s="106">
        <v>41</v>
      </c>
      <c r="X22" s="106">
        <f>SUM(C22:W22)</f>
        <v>50</v>
      </c>
      <c r="Y22" s="99"/>
    </row>
    <row r="23" spans="1:25" ht="19" customHeight="1" thickBot="1">
      <c r="A23" s="764" t="s">
        <v>76</v>
      </c>
      <c r="B23" s="765"/>
      <c r="C23" s="101"/>
      <c r="D23" s="101"/>
      <c r="E23" s="96">
        <v>1</v>
      </c>
      <c r="F23" s="728"/>
      <c r="G23" s="728"/>
      <c r="H23" s="728"/>
      <c r="I23" s="101"/>
      <c r="J23" s="729">
        <v>5</v>
      </c>
      <c r="K23" s="766"/>
      <c r="L23" s="750"/>
      <c r="M23" s="101"/>
      <c r="N23" s="641"/>
      <c r="O23" s="642"/>
      <c r="P23" s="729">
        <v>4</v>
      </c>
      <c r="Q23" s="766"/>
      <c r="R23" s="750"/>
      <c r="S23" s="729"/>
      <c r="T23" s="750"/>
      <c r="U23" s="729"/>
      <c r="V23" s="750"/>
      <c r="W23" s="102">
        <v>76</v>
      </c>
      <c r="X23" s="102">
        <f>SUM(C23:W23)</f>
        <v>86</v>
      </c>
      <c r="Y23" s="99"/>
    </row>
    <row r="24" spans="1:25" ht="19.75" customHeight="1" thickBot="1">
      <c r="A24" s="744" t="s">
        <v>89</v>
      </c>
      <c r="B24" s="713"/>
      <c r="C24" s="713"/>
      <c r="D24" s="713"/>
      <c r="E24" s="713"/>
      <c r="F24" s="713"/>
      <c r="G24" s="713"/>
      <c r="H24" s="713"/>
      <c r="I24" s="713"/>
      <c r="J24" s="713"/>
      <c r="K24" s="713"/>
      <c r="L24" s="713"/>
      <c r="M24" s="713"/>
      <c r="N24" s="713"/>
      <c r="O24" s="713"/>
      <c r="P24" s="713"/>
      <c r="Q24" s="713"/>
      <c r="R24" s="713"/>
      <c r="S24" s="713"/>
      <c r="T24" s="713"/>
      <c r="U24" s="713"/>
      <c r="V24" s="713"/>
      <c r="W24" s="713"/>
      <c r="X24" s="714"/>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0</v>
      </c>
      <c r="C26" s="110">
        <f t="shared" ref="C26:C37" si="0">IF(B26=0,0,100%)</f>
        <v>0</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0</v>
      </c>
      <c r="C27" s="110">
        <f t="shared" si="0"/>
        <v>0</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1</v>
      </c>
      <c r="C28" s="110">
        <f t="shared" si="0"/>
        <v>1</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0</v>
      </c>
      <c r="C29" s="110">
        <f t="shared" si="0"/>
        <v>0</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0</v>
      </c>
      <c r="C30" s="110">
        <f t="shared" si="0"/>
        <v>0</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IF(ISERROR($J$22/$J$23),0,$J$22/$J$23)</f>
        <v>1</v>
      </c>
      <c r="C31" s="110">
        <f t="shared" si="0"/>
        <v>1</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0</v>
      </c>
      <c r="C32" s="110">
        <f t="shared" si="0"/>
        <v>0</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0.75</v>
      </c>
      <c r="C34" s="110">
        <f t="shared" si="0"/>
        <v>1</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0</v>
      </c>
      <c r="C35" s="110">
        <f t="shared" si="0"/>
        <v>0</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0</v>
      </c>
      <c r="C36" s="110">
        <f t="shared" si="0"/>
        <v>0</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0.53947368421052633</v>
      </c>
      <c r="C37" s="115">
        <f t="shared" si="0"/>
        <v>1</v>
      </c>
      <c r="D37" s="115">
        <f t="shared" si="1"/>
        <v>0</v>
      </c>
      <c r="K37" s="113"/>
      <c r="L37" s="111"/>
      <c r="R37" s="759"/>
      <c r="S37" s="759"/>
      <c r="T37" s="759"/>
      <c r="U37" s="759"/>
      <c r="V37" s="759"/>
      <c r="W37" s="751"/>
      <c r="X37" s="760"/>
      <c r="Y37" s="99"/>
    </row>
    <row r="38" spans="1:25" ht="17.25" customHeight="1" thickBot="1">
      <c r="A38" s="116" t="s">
        <v>106</v>
      </c>
      <c r="B38" s="117">
        <f>IF(ISERROR($X$22/$X$23),0,$X$22/$X$23)</f>
        <v>0.58139534883720934</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80.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84"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66.75" customHeight="1" thickBot="1">
      <c r="A45" s="598" t="s">
        <v>983</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77.2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68.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57.75" customHeight="1" thickBot="1">
      <c r="A51" s="598" t="s">
        <v>2475</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53.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79.5" customHeight="1" thickBot="1">
      <c r="A57" s="598" t="s">
        <v>2594</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8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61.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75.75" customHeight="1" thickBot="1">
      <c r="A63" s="598" t="s">
        <v>2863</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v>45716</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F56AE-115F-4457-838B-7D9775F83D4B}">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00" customWidth="1"/>
    <col min="2" max="2" width="10.33203125" style="100" customWidth="1"/>
    <col min="3" max="3" width="6.58203125" style="100" customWidth="1"/>
    <col min="4" max="4" width="6.08203125" style="100" customWidth="1"/>
    <col min="5" max="5" width="9.58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5.83203125" style="100" customWidth="1"/>
    <col min="13" max="13" width="10" style="100" customWidth="1"/>
    <col min="14" max="14" width="4.5" style="100" customWidth="1"/>
    <col min="15" max="15" width="2" style="100" customWidth="1"/>
    <col min="16" max="16" width="1.5" style="100" customWidth="1"/>
    <col min="17" max="17" width="8.58203125" style="100" customWidth="1"/>
    <col min="18" max="18" width="1.33203125" style="100" hidden="1" customWidth="1"/>
    <col min="19" max="19" width="2.58203125" style="100" customWidth="1"/>
    <col min="20" max="20" width="5.5" style="100" customWidth="1"/>
    <col min="21" max="21" width="3.08203125" style="100" customWidth="1"/>
    <col min="22" max="22" width="2.58203125" style="100" customWidth="1"/>
    <col min="23" max="23" width="10.08203125" style="100" customWidth="1"/>
    <col min="24" max="24" width="14.08203125"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974</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984</v>
      </c>
      <c r="D6" s="435"/>
      <c r="E6" s="435"/>
      <c r="F6" s="435"/>
      <c r="G6" s="435"/>
      <c r="H6" s="435"/>
      <c r="I6" s="435"/>
      <c r="J6" s="435"/>
      <c r="K6" s="435"/>
      <c r="L6" s="435"/>
      <c r="M6" s="435"/>
      <c r="N6" s="435"/>
      <c r="O6" s="435"/>
      <c r="P6" s="435"/>
      <c r="Q6" s="435"/>
      <c r="R6" s="435"/>
      <c r="S6" s="435"/>
      <c r="T6" s="435"/>
      <c r="U6" s="435"/>
      <c r="V6" s="435"/>
      <c r="W6" s="435"/>
      <c r="X6" s="436"/>
      <c r="Y6" s="99"/>
    </row>
    <row r="7" spans="1:25" ht="64.5" customHeight="1">
      <c r="A7" s="677" t="s">
        <v>10</v>
      </c>
      <c r="B7" s="678"/>
      <c r="C7" s="437" t="s">
        <v>975</v>
      </c>
      <c r="D7" s="438"/>
      <c r="E7" s="438"/>
      <c r="F7" s="438"/>
      <c r="G7" s="438"/>
      <c r="H7" s="438"/>
      <c r="I7" s="438"/>
      <c r="J7" s="438"/>
      <c r="K7" s="438"/>
      <c r="L7" s="438"/>
      <c r="M7" s="438"/>
      <c r="N7" s="438"/>
      <c r="O7" s="438"/>
      <c r="P7" s="438"/>
      <c r="Q7" s="438"/>
      <c r="R7" s="438"/>
      <c r="S7" s="438"/>
      <c r="T7" s="438"/>
      <c r="U7" s="438"/>
      <c r="V7" s="438"/>
      <c r="W7" s="438"/>
      <c r="X7" s="439"/>
      <c r="Y7" s="99"/>
    </row>
    <row r="8" spans="1:25" ht="72" customHeight="1">
      <c r="A8" s="704" t="s">
        <v>459</v>
      </c>
      <c r="B8" s="671"/>
      <c r="C8" s="434" t="s">
        <v>985</v>
      </c>
      <c r="D8" s="435"/>
      <c r="E8" s="435"/>
      <c r="F8" s="435"/>
      <c r="G8" s="435"/>
      <c r="H8" s="435"/>
      <c r="I8" s="435"/>
      <c r="J8" s="435"/>
      <c r="K8" s="435"/>
      <c r="L8" s="435"/>
      <c r="M8" s="435"/>
      <c r="N8" s="435"/>
      <c r="O8" s="435"/>
      <c r="P8" s="435"/>
      <c r="Q8" s="435"/>
      <c r="R8" s="435"/>
      <c r="S8" s="435"/>
      <c r="T8" s="435"/>
      <c r="U8" s="435"/>
      <c r="V8" s="435"/>
      <c r="W8" s="435"/>
      <c r="X8" s="436"/>
      <c r="Y8" s="99"/>
    </row>
    <row r="9" spans="1:25" ht="18"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85.5" customHeight="1">
      <c r="A10" s="706"/>
      <c r="B10" s="707"/>
      <c r="C10" s="437" t="s">
        <v>986</v>
      </c>
      <c r="D10" s="438"/>
      <c r="E10" s="452"/>
      <c r="F10" s="453" t="s">
        <v>987</v>
      </c>
      <c r="G10" s="454"/>
      <c r="H10" s="454"/>
      <c r="I10" s="454"/>
      <c r="J10" s="454"/>
      <c r="K10" s="454"/>
      <c r="L10" s="454"/>
      <c r="M10" s="455"/>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456"/>
      <c r="G11" s="457"/>
      <c r="H11" s="457"/>
      <c r="I11" s="457"/>
      <c r="J11" s="457"/>
      <c r="K11" s="457"/>
      <c r="L11" s="457"/>
      <c r="M11" s="458"/>
      <c r="N11" s="709"/>
      <c r="O11" s="710"/>
      <c r="P11" s="710"/>
      <c r="Q11" s="678"/>
      <c r="R11" s="709"/>
      <c r="S11" s="710"/>
      <c r="T11" s="678"/>
      <c r="U11" s="709"/>
      <c r="V11" s="710"/>
      <c r="W11" s="710"/>
      <c r="X11" s="723"/>
      <c r="Y11" s="99"/>
    </row>
    <row r="12" spans="1:25" ht="90" customHeight="1" thickBot="1">
      <c r="A12" s="708"/>
      <c r="B12" s="700"/>
      <c r="C12" s="541" t="s">
        <v>988</v>
      </c>
      <c r="D12" s="541"/>
      <c r="E12" s="541"/>
      <c r="F12" s="459"/>
      <c r="G12" s="460"/>
      <c r="H12" s="460"/>
      <c r="I12" s="460"/>
      <c r="J12" s="460"/>
      <c r="K12" s="460"/>
      <c r="L12" s="460"/>
      <c r="M12" s="461"/>
      <c r="N12" s="580" t="s">
        <v>461</v>
      </c>
      <c r="O12" s="581"/>
      <c r="P12" s="581"/>
      <c r="Q12" s="582"/>
      <c r="R12" s="725" t="s">
        <v>401</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482</v>
      </c>
      <c r="B15" s="401"/>
      <c r="C15" s="400">
        <v>1</v>
      </c>
      <c r="D15" s="401"/>
      <c r="E15" s="395"/>
      <c r="F15" s="406" t="s">
        <v>483</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thickBot="1">
      <c r="A22" s="748" t="s">
        <v>63</v>
      </c>
      <c r="B22" s="749"/>
      <c r="C22" s="105"/>
      <c r="D22" s="105"/>
      <c r="E22" s="95">
        <v>14</v>
      </c>
      <c r="F22" s="641"/>
      <c r="G22" s="642"/>
      <c r="H22" s="643"/>
      <c r="I22" s="105"/>
      <c r="J22" s="641">
        <v>28</v>
      </c>
      <c r="K22" s="642"/>
      <c r="L22" s="643"/>
      <c r="M22" s="105"/>
      <c r="N22" s="729"/>
      <c r="O22" s="750"/>
      <c r="P22" s="641">
        <v>23</v>
      </c>
      <c r="Q22" s="642"/>
      <c r="R22" s="643"/>
      <c r="S22" s="641"/>
      <c r="T22" s="643"/>
      <c r="U22" s="641"/>
      <c r="V22" s="643"/>
      <c r="W22" s="106">
        <v>24</v>
      </c>
      <c r="X22" s="106">
        <f>SUM(C22:W22)</f>
        <v>89</v>
      </c>
      <c r="Y22" s="99"/>
    </row>
    <row r="23" spans="1:25" ht="19" customHeight="1" thickBot="1">
      <c r="A23" s="764" t="s">
        <v>76</v>
      </c>
      <c r="B23" s="765"/>
      <c r="C23" s="101"/>
      <c r="D23" s="101"/>
      <c r="E23" s="96">
        <v>14</v>
      </c>
      <c r="F23" s="728"/>
      <c r="G23" s="728"/>
      <c r="H23" s="728"/>
      <c r="I23" s="101"/>
      <c r="J23" s="729">
        <v>28</v>
      </c>
      <c r="K23" s="766"/>
      <c r="L23" s="750"/>
      <c r="M23" s="101"/>
      <c r="N23" s="641"/>
      <c r="O23" s="642"/>
      <c r="P23" s="729">
        <v>23</v>
      </c>
      <c r="Q23" s="766"/>
      <c r="R23" s="750"/>
      <c r="S23" s="729"/>
      <c r="T23" s="750"/>
      <c r="U23" s="729"/>
      <c r="V23" s="750"/>
      <c r="W23" s="102">
        <v>24</v>
      </c>
      <c r="X23" s="102">
        <f>SUM(C23:W23)</f>
        <v>89</v>
      </c>
      <c r="Y23" s="99"/>
    </row>
    <row r="24" spans="1:25" ht="19.75" customHeight="1" thickBot="1">
      <c r="A24" s="744" t="s">
        <v>89</v>
      </c>
      <c r="B24" s="713"/>
      <c r="C24" s="713"/>
      <c r="D24" s="713"/>
      <c r="E24" s="713"/>
      <c r="F24" s="713"/>
      <c r="G24" s="713"/>
      <c r="H24" s="713"/>
      <c r="I24" s="713"/>
      <c r="J24" s="713"/>
      <c r="K24" s="713"/>
      <c r="L24" s="713"/>
      <c r="M24" s="713"/>
      <c r="N24" s="713"/>
      <c r="O24" s="713"/>
      <c r="P24" s="713"/>
      <c r="Q24" s="713"/>
      <c r="R24" s="713"/>
      <c r="S24" s="713"/>
      <c r="T24" s="713"/>
      <c r="U24" s="713"/>
      <c r="V24" s="713"/>
      <c r="W24" s="713"/>
      <c r="X24" s="714"/>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0</v>
      </c>
      <c r="C26" s="110">
        <f t="shared" ref="C26:C37" si="0">IF(B26=0,0,100%)</f>
        <v>0</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0</v>
      </c>
      <c r="C27" s="110">
        <f t="shared" si="0"/>
        <v>0</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1</v>
      </c>
      <c r="C28" s="110">
        <f t="shared" si="0"/>
        <v>1</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0</v>
      </c>
      <c r="C29" s="110">
        <f t="shared" si="0"/>
        <v>0</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0</v>
      </c>
      <c r="C30" s="110">
        <f t="shared" si="0"/>
        <v>0</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IF(ISERROR($J$22/$J$23),0,$J$22/$J$23)</f>
        <v>1</v>
      </c>
      <c r="C31" s="110">
        <f t="shared" si="0"/>
        <v>1</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0</v>
      </c>
      <c r="C32" s="110">
        <f t="shared" si="0"/>
        <v>0</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1</v>
      </c>
      <c r="C34" s="110">
        <f t="shared" si="0"/>
        <v>1</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0</v>
      </c>
      <c r="C35" s="110">
        <f t="shared" si="0"/>
        <v>0</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0</v>
      </c>
      <c r="C36" s="110">
        <f t="shared" si="0"/>
        <v>0</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1</v>
      </c>
      <c r="C37" s="115">
        <f t="shared" si="0"/>
        <v>1</v>
      </c>
      <c r="D37" s="115">
        <f t="shared" si="1"/>
        <v>0</v>
      </c>
      <c r="K37" s="113"/>
      <c r="L37" s="111"/>
      <c r="R37" s="759"/>
      <c r="S37" s="759"/>
      <c r="T37" s="759"/>
      <c r="U37" s="759"/>
      <c r="V37" s="759"/>
      <c r="W37" s="751"/>
      <c r="X37" s="760"/>
      <c r="Y37" s="99"/>
    </row>
    <row r="38" spans="1:25" ht="17.25" customHeight="1" thickBot="1">
      <c r="A38" s="116" t="s">
        <v>106</v>
      </c>
      <c r="B38" s="117">
        <f>IF(ISERROR($X$22/$X$23),0,$X$22/$X$23)</f>
        <v>1</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80.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84"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66" customHeight="1" thickBot="1">
      <c r="A45" s="598" t="s">
        <v>989</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77.2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68.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54.75" customHeight="1" thickBot="1">
      <c r="A51" s="598" t="s">
        <v>2476</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53.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49.5" customHeight="1" thickBot="1">
      <c r="A57" s="598" t="s">
        <v>2595</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8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61.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69" customHeight="1" thickBot="1">
      <c r="A63" s="598" t="s">
        <v>2864</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v>45716</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884E0-F6B5-4434-9524-97AC327D012C}">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00" customWidth="1"/>
    <col min="2" max="2" width="12.08203125" style="100" customWidth="1"/>
    <col min="3" max="3" width="6.58203125" style="100" customWidth="1"/>
    <col min="4" max="4" width="6.08203125" style="100" customWidth="1"/>
    <col min="5" max="5" width="9.58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5.83203125" style="100" customWidth="1"/>
    <col min="13" max="13" width="10" style="100" customWidth="1"/>
    <col min="14" max="14" width="4.5" style="100" customWidth="1"/>
    <col min="15" max="15" width="2" style="100" customWidth="1"/>
    <col min="16" max="16" width="1.5" style="100" customWidth="1"/>
    <col min="17" max="17" width="8.58203125" style="100" customWidth="1"/>
    <col min="18" max="18" width="1.33203125" style="100" hidden="1" customWidth="1"/>
    <col min="19" max="19" width="2.58203125" style="100" customWidth="1"/>
    <col min="20" max="20" width="5.58203125" style="100" customWidth="1"/>
    <col min="21" max="21" width="3.08203125" style="100" customWidth="1"/>
    <col min="22" max="22" width="2.58203125" style="100" customWidth="1"/>
    <col min="23" max="23" width="10.08203125" style="100" customWidth="1"/>
    <col min="24" max="24" width="14.08203125"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974</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404</v>
      </c>
      <c r="D6" s="435"/>
      <c r="E6" s="435"/>
      <c r="F6" s="435"/>
      <c r="G6" s="435"/>
      <c r="H6" s="435"/>
      <c r="I6" s="435"/>
      <c r="J6" s="435"/>
      <c r="K6" s="435"/>
      <c r="L6" s="435"/>
      <c r="M6" s="435"/>
      <c r="N6" s="435"/>
      <c r="O6" s="435"/>
      <c r="P6" s="435"/>
      <c r="Q6" s="435"/>
      <c r="R6" s="435"/>
      <c r="S6" s="435"/>
      <c r="T6" s="435"/>
      <c r="U6" s="435"/>
      <c r="V6" s="435"/>
      <c r="W6" s="435"/>
      <c r="X6" s="436"/>
      <c r="Y6" s="99"/>
    </row>
    <row r="7" spans="1:25" ht="64.5" customHeight="1">
      <c r="A7" s="677" t="s">
        <v>10</v>
      </c>
      <c r="B7" s="678"/>
      <c r="C7" s="437" t="s">
        <v>975</v>
      </c>
      <c r="D7" s="438"/>
      <c r="E7" s="438"/>
      <c r="F7" s="438"/>
      <c r="G7" s="438"/>
      <c r="H7" s="438"/>
      <c r="I7" s="438"/>
      <c r="J7" s="438"/>
      <c r="K7" s="438"/>
      <c r="L7" s="438"/>
      <c r="M7" s="438"/>
      <c r="N7" s="438"/>
      <c r="O7" s="438"/>
      <c r="P7" s="438"/>
      <c r="Q7" s="438"/>
      <c r="R7" s="438"/>
      <c r="S7" s="438"/>
      <c r="T7" s="438"/>
      <c r="U7" s="438"/>
      <c r="V7" s="438"/>
      <c r="W7" s="438"/>
      <c r="X7" s="439"/>
      <c r="Y7" s="99"/>
    </row>
    <row r="8" spans="1:25" ht="72" customHeight="1">
      <c r="A8" s="704" t="s">
        <v>459</v>
      </c>
      <c r="B8" s="671"/>
      <c r="C8" s="434" t="s">
        <v>990</v>
      </c>
      <c r="D8" s="435"/>
      <c r="E8" s="435"/>
      <c r="F8" s="435"/>
      <c r="G8" s="435"/>
      <c r="H8" s="435"/>
      <c r="I8" s="435"/>
      <c r="J8" s="435"/>
      <c r="K8" s="435"/>
      <c r="L8" s="435"/>
      <c r="M8" s="435"/>
      <c r="N8" s="435"/>
      <c r="O8" s="435"/>
      <c r="P8" s="435"/>
      <c r="Q8" s="435"/>
      <c r="R8" s="435"/>
      <c r="S8" s="435"/>
      <c r="T8" s="435"/>
      <c r="U8" s="435"/>
      <c r="V8" s="435"/>
      <c r="W8" s="435"/>
      <c r="X8" s="436"/>
      <c r="Y8" s="99"/>
    </row>
    <row r="9" spans="1:25" ht="18"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85.5" customHeight="1">
      <c r="A10" s="706"/>
      <c r="B10" s="707"/>
      <c r="C10" s="437" t="s">
        <v>991</v>
      </c>
      <c r="D10" s="438"/>
      <c r="E10" s="452"/>
      <c r="F10" s="453" t="s">
        <v>992</v>
      </c>
      <c r="G10" s="454"/>
      <c r="H10" s="454"/>
      <c r="I10" s="454"/>
      <c r="J10" s="454"/>
      <c r="K10" s="454"/>
      <c r="L10" s="454"/>
      <c r="M10" s="455"/>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456"/>
      <c r="G11" s="457"/>
      <c r="H11" s="457"/>
      <c r="I11" s="457"/>
      <c r="J11" s="457"/>
      <c r="K11" s="457"/>
      <c r="L11" s="457"/>
      <c r="M11" s="458"/>
      <c r="N11" s="709"/>
      <c r="O11" s="710"/>
      <c r="P11" s="710"/>
      <c r="Q11" s="678"/>
      <c r="R11" s="709"/>
      <c r="S11" s="710"/>
      <c r="T11" s="678"/>
      <c r="U11" s="709"/>
      <c r="V11" s="710"/>
      <c r="W11" s="710"/>
      <c r="X11" s="723"/>
      <c r="Y11" s="99"/>
    </row>
    <row r="12" spans="1:25" ht="66.75" customHeight="1" thickBot="1">
      <c r="A12" s="708"/>
      <c r="B12" s="700"/>
      <c r="C12" s="541" t="s">
        <v>993</v>
      </c>
      <c r="D12" s="541"/>
      <c r="E12" s="541"/>
      <c r="F12" s="459"/>
      <c r="G12" s="460"/>
      <c r="H12" s="460"/>
      <c r="I12" s="460"/>
      <c r="J12" s="460"/>
      <c r="K12" s="460"/>
      <c r="L12" s="460"/>
      <c r="M12" s="461"/>
      <c r="N12" s="580" t="s">
        <v>461</v>
      </c>
      <c r="O12" s="581"/>
      <c r="P12" s="581"/>
      <c r="Q12" s="582"/>
      <c r="R12" s="725" t="s">
        <v>403</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482</v>
      </c>
      <c r="B15" s="401"/>
      <c r="C15" s="400">
        <v>1</v>
      </c>
      <c r="D15" s="401"/>
      <c r="E15" s="395"/>
      <c r="F15" s="406" t="s">
        <v>483</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thickBot="1">
      <c r="A22" s="748" t="s">
        <v>63</v>
      </c>
      <c r="B22" s="749"/>
      <c r="C22" s="105"/>
      <c r="D22" s="105"/>
      <c r="E22" s="95">
        <v>10</v>
      </c>
      <c r="F22" s="641"/>
      <c r="G22" s="642"/>
      <c r="H22" s="643"/>
      <c r="I22" s="105"/>
      <c r="J22" s="641">
        <v>18</v>
      </c>
      <c r="K22" s="642"/>
      <c r="L22" s="643"/>
      <c r="M22" s="105"/>
      <c r="N22" s="729"/>
      <c r="O22" s="750"/>
      <c r="P22" s="641">
        <v>14</v>
      </c>
      <c r="Q22" s="642"/>
      <c r="R22" s="643"/>
      <c r="S22" s="641"/>
      <c r="T22" s="643"/>
      <c r="U22" s="641"/>
      <c r="V22" s="643"/>
      <c r="W22" s="106">
        <v>21</v>
      </c>
      <c r="X22" s="106">
        <f>SUM(C22:W22)</f>
        <v>63</v>
      </c>
      <c r="Y22" s="99"/>
    </row>
    <row r="23" spans="1:25" ht="19" customHeight="1" thickBot="1">
      <c r="A23" s="764" t="s">
        <v>76</v>
      </c>
      <c r="B23" s="765"/>
      <c r="C23" s="101"/>
      <c r="D23" s="101"/>
      <c r="E23" s="96">
        <v>10</v>
      </c>
      <c r="F23" s="728"/>
      <c r="G23" s="728"/>
      <c r="H23" s="728"/>
      <c r="I23" s="101"/>
      <c r="J23" s="729">
        <v>18</v>
      </c>
      <c r="K23" s="766"/>
      <c r="L23" s="750"/>
      <c r="M23" s="101"/>
      <c r="N23" s="641"/>
      <c r="O23" s="642"/>
      <c r="P23" s="729">
        <v>14</v>
      </c>
      <c r="Q23" s="766"/>
      <c r="R23" s="750"/>
      <c r="S23" s="729"/>
      <c r="T23" s="750"/>
      <c r="U23" s="729"/>
      <c r="V23" s="750"/>
      <c r="W23" s="102">
        <v>21</v>
      </c>
      <c r="X23" s="102">
        <f>SUM(C23:W23)</f>
        <v>63</v>
      </c>
      <c r="Y23" s="99"/>
    </row>
    <row r="24" spans="1:25" ht="19.75" customHeight="1" thickBot="1">
      <c r="A24" s="744" t="s">
        <v>89</v>
      </c>
      <c r="B24" s="713"/>
      <c r="C24" s="713"/>
      <c r="D24" s="713"/>
      <c r="E24" s="713"/>
      <c r="F24" s="713"/>
      <c r="G24" s="713"/>
      <c r="H24" s="713"/>
      <c r="I24" s="713"/>
      <c r="J24" s="713"/>
      <c r="K24" s="713"/>
      <c r="L24" s="713"/>
      <c r="M24" s="713"/>
      <c r="N24" s="713"/>
      <c r="O24" s="713"/>
      <c r="P24" s="713"/>
      <c r="Q24" s="713"/>
      <c r="R24" s="713"/>
      <c r="S24" s="713"/>
      <c r="T24" s="713"/>
      <c r="U24" s="713"/>
      <c r="V24" s="713"/>
      <c r="W24" s="713"/>
      <c r="X24" s="714"/>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0</v>
      </c>
      <c r="C26" s="110">
        <f t="shared" ref="C26:C37" si="0">IF(B26=0,0,100%)</f>
        <v>0</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0</v>
      </c>
      <c r="C27" s="110">
        <f t="shared" si="0"/>
        <v>0</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1</v>
      </c>
      <c r="C28" s="110">
        <f t="shared" si="0"/>
        <v>1</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0</v>
      </c>
      <c r="C29" s="110">
        <f t="shared" si="0"/>
        <v>0</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0</v>
      </c>
      <c r="C30" s="110">
        <f t="shared" si="0"/>
        <v>0</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IF(ISERROR($J$22/$J$23),0,$J$22/$J$23)</f>
        <v>1</v>
      </c>
      <c r="C31" s="110">
        <f t="shared" si="0"/>
        <v>1</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0</v>
      </c>
      <c r="C32" s="110">
        <f t="shared" si="0"/>
        <v>0</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1</v>
      </c>
      <c r="C34" s="110">
        <f t="shared" si="0"/>
        <v>1</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0</v>
      </c>
      <c r="C35" s="110">
        <f t="shared" si="0"/>
        <v>0</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0</v>
      </c>
      <c r="C36" s="110">
        <f t="shared" si="0"/>
        <v>0</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1</v>
      </c>
      <c r="C37" s="115">
        <f t="shared" si="0"/>
        <v>1</v>
      </c>
      <c r="D37" s="115">
        <f t="shared" si="1"/>
        <v>0</v>
      </c>
      <c r="K37" s="113"/>
      <c r="L37" s="111"/>
      <c r="R37" s="759"/>
      <c r="S37" s="759"/>
      <c r="T37" s="759"/>
      <c r="U37" s="759"/>
      <c r="V37" s="759"/>
      <c r="W37" s="751"/>
      <c r="X37" s="760"/>
      <c r="Y37" s="99"/>
    </row>
    <row r="38" spans="1:25" ht="17.25" customHeight="1" thickBot="1">
      <c r="A38" s="116" t="s">
        <v>106</v>
      </c>
      <c r="B38" s="117">
        <f>IF(ISERROR($X$22/$X$23),0,$X$22/$X$23)</f>
        <v>1</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68.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62.25"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59.25" customHeight="1" thickBot="1">
      <c r="A45" s="598" t="s">
        <v>994</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67.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68.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61.5" customHeight="1" thickBot="1">
      <c r="A51" s="598" t="s">
        <v>2477</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53.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60" customHeight="1" thickBot="1">
      <c r="A57" s="598" t="s">
        <v>2596</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72.7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61.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63" customHeight="1" thickBot="1">
      <c r="A63" s="598" t="s">
        <v>2865</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v>45716</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84F0E-E1B3-4481-9A47-3FB70BC07A06}">
  <dimension ref="A1:Y74"/>
  <sheetViews>
    <sheetView zoomScale="80" zoomScaleNormal="80" zoomScaleSheetLayoutView="130" workbookViewId="0">
      <selection activeCell="A6" sqref="A6:B6"/>
    </sheetView>
  </sheetViews>
  <sheetFormatPr baseColWidth="10" defaultColWidth="0" defaultRowHeight="0" customHeight="1" zeroHeight="1"/>
  <cols>
    <col min="1" max="1" width="18.08203125" style="100" customWidth="1"/>
    <col min="2" max="2" width="12.08203125" style="100" customWidth="1"/>
    <col min="3" max="3" width="6.58203125" style="100" customWidth="1"/>
    <col min="4" max="4" width="6.08203125" style="100" customWidth="1"/>
    <col min="5" max="5" width="9.58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5.83203125" style="100" customWidth="1"/>
    <col min="13" max="13" width="10" style="100" customWidth="1"/>
    <col min="14" max="14" width="4.5" style="100" customWidth="1"/>
    <col min="15" max="15" width="2" style="100" customWidth="1"/>
    <col min="16" max="16" width="1.5" style="100" customWidth="1"/>
    <col min="17" max="17" width="8.58203125" style="100" customWidth="1"/>
    <col min="18" max="18" width="1.33203125" style="100" hidden="1" customWidth="1"/>
    <col min="19" max="19" width="2.58203125" style="100" customWidth="1"/>
    <col min="20" max="20" width="5.58203125" style="100" customWidth="1"/>
    <col min="21" max="21" width="3.08203125" style="100" customWidth="1"/>
    <col min="22" max="22" width="2.58203125" style="100" customWidth="1"/>
    <col min="23" max="23" width="10.08203125" style="100" customWidth="1"/>
    <col min="24" max="24" width="14.08203125"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974</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2912</v>
      </c>
      <c r="D6" s="435"/>
      <c r="E6" s="435"/>
      <c r="F6" s="435"/>
      <c r="G6" s="435"/>
      <c r="H6" s="435"/>
      <c r="I6" s="435"/>
      <c r="J6" s="435"/>
      <c r="K6" s="435"/>
      <c r="L6" s="435"/>
      <c r="M6" s="435"/>
      <c r="N6" s="435"/>
      <c r="O6" s="435"/>
      <c r="P6" s="435"/>
      <c r="Q6" s="435"/>
      <c r="R6" s="435"/>
      <c r="S6" s="435"/>
      <c r="T6" s="435"/>
      <c r="U6" s="435"/>
      <c r="V6" s="435"/>
      <c r="W6" s="435"/>
      <c r="X6" s="436"/>
      <c r="Y6" s="99"/>
    </row>
    <row r="7" spans="1:25" ht="64.5" customHeight="1">
      <c r="A7" s="677" t="s">
        <v>10</v>
      </c>
      <c r="B7" s="678"/>
      <c r="C7" s="437" t="s">
        <v>975</v>
      </c>
      <c r="D7" s="438"/>
      <c r="E7" s="438"/>
      <c r="F7" s="438"/>
      <c r="G7" s="438"/>
      <c r="H7" s="438"/>
      <c r="I7" s="438"/>
      <c r="J7" s="438"/>
      <c r="K7" s="438"/>
      <c r="L7" s="438"/>
      <c r="M7" s="438"/>
      <c r="N7" s="438"/>
      <c r="O7" s="438"/>
      <c r="P7" s="438"/>
      <c r="Q7" s="438"/>
      <c r="R7" s="438"/>
      <c r="S7" s="438"/>
      <c r="T7" s="438"/>
      <c r="U7" s="438"/>
      <c r="V7" s="438"/>
      <c r="W7" s="438"/>
      <c r="X7" s="439"/>
      <c r="Y7" s="99"/>
    </row>
    <row r="8" spans="1:25" ht="72" customHeight="1">
      <c r="A8" s="704" t="s">
        <v>459</v>
      </c>
      <c r="B8" s="671"/>
      <c r="C8" s="434" t="s">
        <v>2913</v>
      </c>
      <c r="D8" s="435"/>
      <c r="E8" s="435"/>
      <c r="F8" s="435"/>
      <c r="G8" s="435"/>
      <c r="H8" s="435"/>
      <c r="I8" s="435"/>
      <c r="J8" s="435"/>
      <c r="K8" s="435"/>
      <c r="L8" s="435"/>
      <c r="M8" s="435"/>
      <c r="N8" s="435"/>
      <c r="O8" s="435"/>
      <c r="P8" s="435"/>
      <c r="Q8" s="435"/>
      <c r="R8" s="435"/>
      <c r="S8" s="435"/>
      <c r="T8" s="435"/>
      <c r="U8" s="435"/>
      <c r="V8" s="435"/>
      <c r="W8" s="435"/>
      <c r="X8" s="436"/>
      <c r="Y8" s="99"/>
    </row>
    <row r="9" spans="1:25" ht="18"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85.5" customHeight="1">
      <c r="A10" s="706"/>
      <c r="B10" s="707"/>
      <c r="C10" s="437" t="s">
        <v>2914</v>
      </c>
      <c r="D10" s="438"/>
      <c r="E10" s="452"/>
      <c r="F10" s="453" t="s">
        <v>2915</v>
      </c>
      <c r="G10" s="454"/>
      <c r="H10" s="454"/>
      <c r="I10" s="454"/>
      <c r="J10" s="454"/>
      <c r="K10" s="454"/>
      <c r="L10" s="454"/>
      <c r="M10" s="455"/>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456"/>
      <c r="G11" s="457"/>
      <c r="H11" s="457"/>
      <c r="I11" s="457"/>
      <c r="J11" s="457"/>
      <c r="K11" s="457"/>
      <c r="L11" s="457"/>
      <c r="M11" s="458"/>
      <c r="N11" s="709"/>
      <c r="O11" s="710"/>
      <c r="P11" s="710"/>
      <c r="Q11" s="678"/>
      <c r="R11" s="709"/>
      <c r="S11" s="710"/>
      <c r="T11" s="678"/>
      <c r="U11" s="709"/>
      <c r="V11" s="710"/>
      <c r="W11" s="710"/>
      <c r="X11" s="723"/>
      <c r="Y11" s="99"/>
    </row>
    <row r="12" spans="1:25" ht="66.75" customHeight="1" thickBot="1">
      <c r="A12" s="708"/>
      <c r="B12" s="700"/>
      <c r="C12" s="541"/>
      <c r="D12" s="541"/>
      <c r="E12" s="541"/>
      <c r="F12" s="459"/>
      <c r="G12" s="460"/>
      <c r="H12" s="460"/>
      <c r="I12" s="460"/>
      <c r="J12" s="460"/>
      <c r="K12" s="460"/>
      <c r="L12" s="460"/>
      <c r="M12" s="461"/>
      <c r="N12" s="580" t="s">
        <v>474</v>
      </c>
      <c r="O12" s="581"/>
      <c r="P12" s="581"/>
      <c r="Q12" s="582"/>
      <c r="R12" s="725" t="s">
        <v>2911</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514</v>
      </c>
      <c r="B15" s="401"/>
      <c r="C15" s="400">
        <v>1</v>
      </c>
      <c r="D15" s="401"/>
      <c r="E15" s="395"/>
      <c r="F15" s="406" t="s">
        <v>835</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thickBot="1">
      <c r="A22" s="748" t="s">
        <v>63</v>
      </c>
      <c r="B22" s="749"/>
      <c r="C22" s="105"/>
      <c r="D22" s="105"/>
      <c r="E22" s="95"/>
      <c r="F22" s="641"/>
      <c r="G22" s="642"/>
      <c r="H22" s="643"/>
      <c r="I22" s="105"/>
      <c r="J22" s="641"/>
      <c r="K22" s="642"/>
      <c r="L22" s="643"/>
      <c r="M22" s="105"/>
      <c r="N22" s="729"/>
      <c r="O22" s="750"/>
      <c r="P22" s="641"/>
      <c r="Q22" s="642"/>
      <c r="R22" s="643"/>
      <c r="S22" s="641"/>
      <c r="T22" s="643"/>
      <c r="U22" s="641"/>
      <c r="V22" s="643"/>
      <c r="W22" s="106">
        <v>4</v>
      </c>
      <c r="X22" s="106">
        <f>SUM(C22:W22)</f>
        <v>4</v>
      </c>
      <c r="Y22" s="99"/>
    </row>
    <row r="23" spans="1:25" ht="19" customHeight="1" thickBot="1">
      <c r="A23" s="764" t="s">
        <v>76</v>
      </c>
      <c r="B23" s="765"/>
      <c r="C23" s="101"/>
      <c r="D23" s="101"/>
      <c r="E23" s="96"/>
      <c r="F23" s="728"/>
      <c r="G23" s="728"/>
      <c r="H23" s="728"/>
      <c r="I23" s="101"/>
      <c r="J23" s="729"/>
      <c r="K23" s="766"/>
      <c r="L23" s="750"/>
      <c r="M23" s="101"/>
      <c r="N23" s="641"/>
      <c r="O23" s="642"/>
      <c r="P23" s="729"/>
      <c r="Q23" s="766"/>
      <c r="R23" s="750"/>
      <c r="S23" s="729"/>
      <c r="T23" s="750"/>
      <c r="U23" s="729"/>
      <c r="V23" s="750"/>
      <c r="W23" s="102">
        <v>4</v>
      </c>
      <c r="X23" s="102">
        <f>SUM(C23:W23)</f>
        <v>4</v>
      </c>
      <c r="Y23" s="99"/>
    </row>
    <row r="24" spans="1:25" ht="19.75" customHeight="1" thickBot="1">
      <c r="A24" s="744" t="s">
        <v>89</v>
      </c>
      <c r="B24" s="713"/>
      <c r="C24" s="713"/>
      <c r="D24" s="713"/>
      <c r="E24" s="713"/>
      <c r="F24" s="713"/>
      <c r="G24" s="713"/>
      <c r="H24" s="713"/>
      <c r="I24" s="713"/>
      <c r="J24" s="713"/>
      <c r="K24" s="713"/>
      <c r="L24" s="713"/>
      <c r="M24" s="713"/>
      <c r="N24" s="713"/>
      <c r="O24" s="713"/>
      <c r="P24" s="713"/>
      <c r="Q24" s="713"/>
      <c r="R24" s="713"/>
      <c r="S24" s="713"/>
      <c r="T24" s="713"/>
      <c r="U24" s="713"/>
      <c r="V24" s="713"/>
      <c r="W24" s="713"/>
      <c r="X24" s="714"/>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0</v>
      </c>
      <c r="C26" s="110">
        <f t="shared" ref="C26:C37" si="0">IF(B26=0,0,100%)</f>
        <v>0</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0</v>
      </c>
      <c r="C27" s="110">
        <f t="shared" si="0"/>
        <v>0</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0</v>
      </c>
      <c r="C28" s="110">
        <f t="shared" si="0"/>
        <v>0</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0</v>
      </c>
      <c r="C29" s="110">
        <f t="shared" si="0"/>
        <v>0</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0</v>
      </c>
      <c r="C30" s="110">
        <f t="shared" si="0"/>
        <v>0</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IF(ISERROR($J$22/$J$23),0,$J$22/$J$23)</f>
        <v>0</v>
      </c>
      <c r="C31" s="110">
        <f t="shared" si="0"/>
        <v>0</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0</v>
      </c>
      <c r="C32" s="110">
        <f t="shared" si="0"/>
        <v>0</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0</v>
      </c>
      <c r="C34" s="110">
        <f t="shared" si="0"/>
        <v>0</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0</v>
      </c>
      <c r="C35" s="110">
        <f t="shared" si="0"/>
        <v>0</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0</v>
      </c>
      <c r="C36" s="110">
        <f t="shared" si="0"/>
        <v>0</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1</v>
      </c>
      <c r="C37" s="115">
        <f t="shared" si="0"/>
        <v>1</v>
      </c>
      <c r="D37" s="115">
        <f t="shared" si="1"/>
        <v>0</v>
      </c>
      <c r="K37" s="113"/>
      <c r="L37" s="111"/>
      <c r="R37" s="759"/>
      <c r="S37" s="759"/>
      <c r="T37" s="759"/>
      <c r="U37" s="759"/>
      <c r="V37" s="759"/>
      <c r="W37" s="751"/>
      <c r="X37" s="760"/>
      <c r="Y37" s="99"/>
    </row>
    <row r="38" spans="1:25" ht="17.25" customHeight="1" thickBot="1">
      <c r="A38" s="116" t="s">
        <v>106</v>
      </c>
      <c r="B38" s="117">
        <f>IF(ISERROR($X$22/$X$23),0,$X$22/$X$23)</f>
        <v>1</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80.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62.25"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59.2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77.2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68.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73.5" customHeight="1" thickBot="1">
      <c r="A51" s="598"/>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53.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7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8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61.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71.25" customHeight="1" thickBot="1">
      <c r="A63" s="598" t="s">
        <v>2916</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v>45716</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03226-BB4D-413E-97C1-A597C9F8298F}">
  <dimension ref="A1:Y74"/>
  <sheetViews>
    <sheetView zoomScale="70" zoomScaleNormal="70" zoomScaleSheetLayoutView="130" workbookViewId="0">
      <selection sqref="A1:Y65"/>
    </sheetView>
  </sheetViews>
  <sheetFormatPr baseColWidth="10" defaultColWidth="0" defaultRowHeight="0" customHeight="1" zeroHeight="1"/>
  <cols>
    <col min="1" max="1" width="18.08203125" style="100" customWidth="1"/>
    <col min="2" max="2" width="12.08203125" style="100" customWidth="1"/>
    <col min="3" max="3" width="6.58203125" style="100" customWidth="1"/>
    <col min="4" max="4" width="6.08203125" style="100" customWidth="1"/>
    <col min="5" max="5" width="9.58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5.83203125" style="100" customWidth="1"/>
    <col min="13" max="13" width="10" style="100" customWidth="1"/>
    <col min="14" max="14" width="4.5" style="100" customWidth="1"/>
    <col min="15" max="15" width="2" style="100" customWidth="1"/>
    <col min="16" max="16" width="1.5" style="100" customWidth="1"/>
    <col min="17" max="17" width="8.58203125" style="100" customWidth="1"/>
    <col min="18" max="18" width="1.33203125" style="100" hidden="1" customWidth="1"/>
    <col min="19" max="19" width="2.58203125" style="100" customWidth="1"/>
    <col min="20" max="20" width="9" style="100" customWidth="1"/>
    <col min="21" max="21" width="3.08203125" style="100" customWidth="1"/>
    <col min="22" max="22" width="2.58203125" style="100" customWidth="1"/>
    <col min="23" max="23" width="10.08203125" style="100" customWidth="1"/>
    <col min="24" max="24" width="14.08203125"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999</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2925</v>
      </c>
      <c r="D6" s="435"/>
      <c r="E6" s="435"/>
      <c r="F6" s="435"/>
      <c r="G6" s="435"/>
      <c r="H6" s="435"/>
      <c r="I6" s="435"/>
      <c r="J6" s="435"/>
      <c r="K6" s="435"/>
      <c r="L6" s="435"/>
      <c r="M6" s="435"/>
      <c r="N6" s="435"/>
      <c r="O6" s="435"/>
      <c r="P6" s="435"/>
      <c r="Q6" s="435"/>
      <c r="R6" s="435"/>
      <c r="S6" s="435"/>
      <c r="T6" s="435"/>
      <c r="U6" s="435"/>
      <c r="V6" s="435"/>
      <c r="W6" s="435"/>
      <c r="X6" s="436"/>
      <c r="Y6" s="99"/>
    </row>
    <row r="7" spans="1:25" ht="64.5" customHeight="1">
      <c r="A7" s="677" t="s">
        <v>10</v>
      </c>
      <c r="B7" s="678"/>
      <c r="C7" s="437" t="s">
        <v>837</v>
      </c>
      <c r="D7" s="438"/>
      <c r="E7" s="438"/>
      <c r="F7" s="438"/>
      <c r="G7" s="438"/>
      <c r="H7" s="438"/>
      <c r="I7" s="438"/>
      <c r="J7" s="438"/>
      <c r="K7" s="438"/>
      <c r="L7" s="438"/>
      <c r="M7" s="438"/>
      <c r="N7" s="438"/>
      <c r="O7" s="438"/>
      <c r="P7" s="438"/>
      <c r="Q7" s="438"/>
      <c r="R7" s="438"/>
      <c r="S7" s="438"/>
      <c r="T7" s="438"/>
      <c r="U7" s="438"/>
      <c r="V7" s="438"/>
      <c r="W7" s="438"/>
      <c r="X7" s="439"/>
      <c r="Y7" s="99"/>
    </row>
    <row r="8" spans="1:25" ht="72" customHeight="1">
      <c r="A8" s="704" t="s">
        <v>459</v>
      </c>
      <c r="B8" s="671"/>
      <c r="C8" s="434" t="s">
        <v>2926</v>
      </c>
      <c r="D8" s="435"/>
      <c r="E8" s="435"/>
      <c r="F8" s="435"/>
      <c r="G8" s="435"/>
      <c r="H8" s="435"/>
      <c r="I8" s="435"/>
      <c r="J8" s="435"/>
      <c r="K8" s="435"/>
      <c r="L8" s="435"/>
      <c r="M8" s="435"/>
      <c r="N8" s="435"/>
      <c r="O8" s="435"/>
      <c r="P8" s="435"/>
      <c r="Q8" s="435"/>
      <c r="R8" s="435"/>
      <c r="S8" s="435"/>
      <c r="T8" s="435"/>
      <c r="U8" s="435"/>
      <c r="V8" s="435"/>
      <c r="W8" s="435"/>
      <c r="X8" s="436"/>
      <c r="Y8" s="99"/>
    </row>
    <row r="9" spans="1:25" ht="18"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93" customHeight="1">
      <c r="A10" s="706"/>
      <c r="B10" s="707"/>
      <c r="C10" s="437" t="s">
        <v>2927</v>
      </c>
      <c r="D10" s="438"/>
      <c r="E10" s="452"/>
      <c r="F10" s="453" t="s">
        <v>2928</v>
      </c>
      <c r="G10" s="454"/>
      <c r="H10" s="454"/>
      <c r="I10" s="454"/>
      <c r="J10" s="454"/>
      <c r="K10" s="454"/>
      <c r="L10" s="454"/>
      <c r="M10" s="455"/>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456"/>
      <c r="G11" s="457"/>
      <c r="H11" s="457"/>
      <c r="I11" s="457"/>
      <c r="J11" s="457"/>
      <c r="K11" s="457"/>
      <c r="L11" s="457"/>
      <c r="M11" s="458"/>
      <c r="N11" s="709"/>
      <c r="O11" s="710"/>
      <c r="P11" s="710"/>
      <c r="Q11" s="678"/>
      <c r="R11" s="709"/>
      <c r="S11" s="710"/>
      <c r="T11" s="678"/>
      <c r="U11" s="709"/>
      <c r="V11" s="710"/>
      <c r="W11" s="710"/>
      <c r="X11" s="723"/>
      <c r="Y11" s="99"/>
    </row>
    <row r="12" spans="1:25" ht="66.75" customHeight="1" thickBot="1">
      <c r="A12" s="708"/>
      <c r="B12" s="700"/>
      <c r="C12" s="541"/>
      <c r="D12" s="541"/>
      <c r="E12" s="541"/>
      <c r="F12" s="459"/>
      <c r="G12" s="460"/>
      <c r="H12" s="460"/>
      <c r="I12" s="460"/>
      <c r="J12" s="460"/>
      <c r="K12" s="460"/>
      <c r="L12" s="460"/>
      <c r="M12" s="461"/>
      <c r="N12" s="580" t="s">
        <v>461</v>
      </c>
      <c r="O12" s="581"/>
      <c r="P12" s="581"/>
      <c r="Q12" s="582"/>
      <c r="R12" s="725" t="s">
        <v>2922</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482</v>
      </c>
      <c r="B15" s="401"/>
      <c r="C15" s="400">
        <v>1</v>
      </c>
      <c r="D15" s="401"/>
      <c r="E15" s="395"/>
      <c r="F15" s="406" t="s">
        <v>471</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thickBot="1">
      <c r="A22" s="748" t="s">
        <v>63</v>
      </c>
      <c r="B22" s="749"/>
      <c r="C22" s="105"/>
      <c r="D22" s="105"/>
      <c r="E22" s="95"/>
      <c r="F22" s="641"/>
      <c r="G22" s="642"/>
      <c r="H22" s="643"/>
      <c r="I22" s="105"/>
      <c r="J22" s="641">
        <v>162</v>
      </c>
      <c r="K22" s="642"/>
      <c r="L22" s="643"/>
      <c r="M22" s="105"/>
      <c r="N22" s="729"/>
      <c r="O22" s="750"/>
      <c r="P22" s="641"/>
      <c r="Q22" s="642"/>
      <c r="R22" s="643"/>
      <c r="S22" s="641"/>
      <c r="T22" s="643"/>
      <c r="U22" s="641"/>
      <c r="V22" s="643"/>
      <c r="W22" s="106">
        <v>240</v>
      </c>
      <c r="X22" s="106">
        <f>SUM(C22:W22)</f>
        <v>402</v>
      </c>
      <c r="Y22" s="99"/>
    </row>
    <row r="23" spans="1:25" ht="19" customHeight="1" thickBot="1">
      <c r="A23" s="764" t="s">
        <v>76</v>
      </c>
      <c r="B23" s="765"/>
      <c r="C23" s="101"/>
      <c r="D23" s="101"/>
      <c r="E23" s="96"/>
      <c r="F23" s="728"/>
      <c r="G23" s="728"/>
      <c r="H23" s="728"/>
      <c r="I23" s="101"/>
      <c r="J23" s="729">
        <v>162</v>
      </c>
      <c r="K23" s="766"/>
      <c r="L23" s="750"/>
      <c r="M23" s="101"/>
      <c r="N23" s="641"/>
      <c r="O23" s="642"/>
      <c r="P23" s="729"/>
      <c r="Q23" s="766"/>
      <c r="R23" s="750"/>
      <c r="S23" s="729"/>
      <c r="T23" s="750"/>
      <c r="U23" s="729"/>
      <c r="V23" s="750"/>
      <c r="W23" s="102">
        <v>240</v>
      </c>
      <c r="X23" s="102">
        <f>SUM(C23:W23)</f>
        <v>402</v>
      </c>
      <c r="Y23" s="99"/>
    </row>
    <row r="24" spans="1:25" ht="19.75" customHeight="1" thickBot="1">
      <c r="A24" s="744" t="s">
        <v>89</v>
      </c>
      <c r="B24" s="713"/>
      <c r="C24" s="713"/>
      <c r="D24" s="713"/>
      <c r="E24" s="713"/>
      <c r="F24" s="713"/>
      <c r="G24" s="713"/>
      <c r="H24" s="713"/>
      <c r="I24" s="713"/>
      <c r="J24" s="713"/>
      <c r="K24" s="713"/>
      <c r="L24" s="713"/>
      <c r="M24" s="713"/>
      <c r="N24" s="713"/>
      <c r="O24" s="713"/>
      <c r="P24" s="713"/>
      <c r="Q24" s="713"/>
      <c r="R24" s="713"/>
      <c r="S24" s="713"/>
      <c r="T24" s="713"/>
      <c r="U24" s="713"/>
      <c r="V24" s="713"/>
      <c r="W24" s="713"/>
      <c r="X24" s="714"/>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0</v>
      </c>
      <c r="C26" s="110">
        <f t="shared" ref="C26:C37" si="0">IF(B26=0,0,100%)</f>
        <v>0</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0</v>
      </c>
      <c r="C27" s="110">
        <f t="shared" si="0"/>
        <v>0</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0</v>
      </c>
      <c r="C28" s="110">
        <f t="shared" si="0"/>
        <v>0</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0</v>
      </c>
      <c r="C29" s="110">
        <f t="shared" si="0"/>
        <v>0</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0</v>
      </c>
      <c r="C30" s="110">
        <f t="shared" si="0"/>
        <v>0</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IF(ISERROR($J$22/$J$23),0,$J$22/$J$23)</f>
        <v>1</v>
      </c>
      <c r="C31" s="110">
        <f t="shared" si="0"/>
        <v>1</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0</v>
      </c>
      <c r="C32" s="110">
        <f t="shared" si="0"/>
        <v>0</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0</v>
      </c>
      <c r="C34" s="110">
        <f t="shared" si="0"/>
        <v>0</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0</v>
      </c>
      <c r="C35" s="110">
        <f t="shared" si="0"/>
        <v>0</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0</v>
      </c>
      <c r="C36" s="110">
        <f t="shared" si="0"/>
        <v>0</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1</v>
      </c>
      <c r="C37" s="115">
        <f t="shared" si="0"/>
        <v>1</v>
      </c>
      <c r="D37" s="115">
        <f t="shared" si="1"/>
        <v>0</v>
      </c>
      <c r="K37" s="113"/>
      <c r="L37" s="111"/>
      <c r="R37" s="759"/>
      <c r="S37" s="759"/>
      <c r="T37" s="759"/>
      <c r="U37" s="759"/>
      <c r="V37" s="759"/>
      <c r="W37" s="751"/>
      <c r="X37" s="760"/>
      <c r="Y37" s="99"/>
    </row>
    <row r="38" spans="1:25" ht="17.25" customHeight="1" thickBot="1">
      <c r="A38" s="116" t="s">
        <v>106</v>
      </c>
      <c r="B38" s="117">
        <f>IF(ISERROR($X$22/$X$23),0,$X$22/$X$23)</f>
        <v>1</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62.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62.25"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62.2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58.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60"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84" customHeight="1" thickBot="1">
      <c r="A51" s="598" t="s">
        <v>2929</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53.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83.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64.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61.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63.75" customHeight="1" thickBot="1">
      <c r="A63" s="598" t="s">
        <v>2930</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v>45716</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E7D81-E132-42F3-9D97-7143D46B8AB2}">
  <dimension ref="A1:Y74"/>
  <sheetViews>
    <sheetView zoomScale="70" zoomScaleNormal="70" zoomScaleSheetLayoutView="130" workbookViewId="0">
      <selection sqref="A1:Y65"/>
    </sheetView>
  </sheetViews>
  <sheetFormatPr baseColWidth="10" defaultColWidth="0" defaultRowHeight="0" customHeight="1" zeroHeight="1"/>
  <cols>
    <col min="1" max="1" width="18.08203125" style="100" customWidth="1"/>
    <col min="2" max="2" width="12.08203125" style="100" customWidth="1"/>
    <col min="3" max="3" width="6.58203125" style="100" customWidth="1"/>
    <col min="4" max="4" width="6.08203125" style="100" customWidth="1"/>
    <col min="5" max="5" width="9.58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5.83203125" style="100" customWidth="1"/>
    <col min="13" max="13" width="10" style="100" customWidth="1"/>
    <col min="14" max="14" width="4.5" style="100" customWidth="1"/>
    <col min="15" max="15" width="2" style="100" customWidth="1"/>
    <col min="16" max="16" width="1.5" style="100" customWidth="1"/>
    <col min="17" max="17" width="8.58203125" style="100" customWidth="1"/>
    <col min="18" max="18" width="1.33203125" style="100" hidden="1" customWidth="1"/>
    <col min="19" max="19" width="2.58203125" style="100" customWidth="1"/>
    <col min="20" max="20" width="9" style="100" customWidth="1"/>
    <col min="21" max="21" width="3.08203125" style="100" customWidth="1"/>
    <col min="22" max="22" width="2.58203125" style="100" customWidth="1"/>
    <col min="23" max="23" width="10.08203125" style="100" customWidth="1"/>
    <col min="24" max="24" width="14.08203125"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999</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2931</v>
      </c>
      <c r="D6" s="435"/>
      <c r="E6" s="435"/>
      <c r="F6" s="435"/>
      <c r="G6" s="435"/>
      <c r="H6" s="435"/>
      <c r="I6" s="435"/>
      <c r="J6" s="435"/>
      <c r="K6" s="435"/>
      <c r="L6" s="435"/>
      <c r="M6" s="435"/>
      <c r="N6" s="435"/>
      <c r="O6" s="435"/>
      <c r="P6" s="435"/>
      <c r="Q6" s="435"/>
      <c r="R6" s="435"/>
      <c r="S6" s="435"/>
      <c r="T6" s="435"/>
      <c r="U6" s="435"/>
      <c r="V6" s="435"/>
      <c r="W6" s="435"/>
      <c r="X6" s="436"/>
      <c r="Y6" s="99"/>
    </row>
    <row r="7" spans="1:25" ht="64.5" customHeight="1">
      <c r="A7" s="677" t="s">
        <v>10</v>
      </c>
      <c r="B7" s="678"/>
      <c r="C7" s="437" t="s">
        <v>837</v>
      </c>
      <c r="D7" s="438"/>
      <c r="E7" s="438"/>
      <c r="F7" s="438"/>
      <c r="G7" s="438"/>
      <c r="H7" s="438"/>
      <c r="I7" s="438"/>
      <c r="J7" s="438"/>
      <c r="K7" s="438"/>
      <c r="L7" s="438"/>
      <c r="M7" s="438"/>
      <c r="N7" s="438"/>
      <c r="O7" s="438"/>
      <c r="P7" s="438"/>
      <c r="Q7" s="438"/>
      <c r="R7" s="438"/>
      <c r="S7" s="438"/>
      <c r="T7" s="438"/>
      <c r="U7" s="438"/>
      <c r="V7" s="438"/>
      <c r="W7" s="438"/>
      <c r="X7" s="439"/>
      <c r="Y7" s="99"/>
    </row>
    <row r="8" spans="1:25" ht="72" customHeight="1">
      <c r="A8" s="704" t="s">
        <v>459</v>
      </c>
      <c r="B8" s="671"/>
      <c r="C8" s="434" t="s">
        <v>2932</v>
      </c>
      <c r="D8" s="435"/>
      <c r="E8" s="435"/>
      <c r="F8" s="435"/>
      <c r="G8" s="435"/>
      <c r="H8" s="435"/>
      <c r="I8" s="435"/>
      <c r="J8" s="435"/>
      <c r="K8" s="435"/>
      <c r="L8" s="435"/>
      <c r="M8" s="435"/>
      <c r="N8" s="435"/>
      <c r="O8" s="435"/>
      <c r="P8" s="435"/>
      <c r="Q8" s="435"/>
      <c r="R8" s="435"/>
      <c r="S8" s="435"/>
      <c r="T8" s="435"/>
      <c r="U8" s="435"/>
      <c r="V8" s="435"/>
      <c r="W8" s="435"/>
      <c r="X8" s="436"/>
      <c r="Y8" s="99"/>
    </row>
    <row r="9" spans="1:25" ht="18"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93" customHeight="1">
      <c r="A10" s="706"/>
      <c r="B10" s="707"/>
      <c r="C10" s="437" t="s">
        <v>2935</v>
      </c>
      <c r="D10" s="438"/>
      <c r="E10" s="452"/>
      <c r="F10" s="453" t="s">
        <v>2933</v>
      </c>
      <c r="G10" s="454"/>
      <c r="H10" s="454"/>
      <c r="I10" s="454"/>
      <c r="J10" s="454"/>
      <c r="K10" s="454"/>
      <c r="L10" s="454"/>
      <c r="M10" s="455"/>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456"/>
      <c r="G11" s="457"/>
      <c r="H11" s="457"/>
      <c r="I11" s="457"/>
      <c r="J11" s="457"/>
      <c r="K11" s="457"/>
      <c r="L11" s="457"/>
      <c r="M11" s="458"/>
      <c r="N11" s="709"/>
      <c r="O11" s="710"/>
      <c r="P11" s="710"/>
      <c r="Q11" s="678"/>
      <c r="R11" s="709"/>
      <c r="S11" s="710"/>
      <c r="T11" s="678"/>
      <c r="U11" s="709"/>
      <c r="V11" s="710"/>
      <c r="W11" s="710"/>
      <c r="X11" s="723"/>
      <c r="Y11" s="99"/>
    </row>
    <row r="12" spans="1:25" ht="66.75" customHeight="1" thickBot="1">
      <c r="A12" s="708"/>
      <c r="B12" s="700"/>
      <c r="C12" s="541" t="s">
        <v>2934</v>
      </c>
      <c r="D12" s="541"/>
      <c r="E12" s="541"/>
      <c r="F12" s="459"/>
      <c r="G12" s="460"/>
      <c r="H12" s="460"/>
      <c r="I12" s="460"/>
      <c r="J12" s="460"/>
      <c r="K12" s="460"/>
      <c r="L12" s="460"/>
      <c r="M12" s="461"/>
      <c r="N12" s="580" t="s">
        <v>461</v>
      </c>
      <c r="O12" s="581"/>
      <c r="P12" s="581"/>
      <c r="Q12" s="582"/>
      <c r="R12" s="725" t="s">
        <v>2923</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482</v>
      </c>
      <c r="B15" s="401"/>
      <c r="C15" s="400">
        <v>1</v>
      </c>
      <c r="D15" s="401"/>
      <c r="E15" s="395"/>
      <c r="F15" s="406" t="s">
        <v>471</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thickBot="1">
      <c r="A22" s="748" t="s">
        <v>63</v>
      </c>
      <c r="B22" s="749"/>
      <c r="C22" s="105"/>
      <c r="D22" s="105"/>
      <c r="E22" s="95"/>
      <c r="F22" s="641"/>
      <c r="G22" s="642"/>
      <c r="H22" s="643"/>
      <c r="I22" s="105"/>
      <c r="J22" s="641">
        <v>0</v>
      </c>
      <c r="K22" s="642"/>
      <c r="L22" s="643"/>
      <c r="M22" s="105"/>
      <c r="N22" s="729"/>
      <c r="O22" s="750"/>
      <c r="P22" s="641"/>
      <c r="Q22" s="642"/>
      <c r="R22" s="643"/>
      <c r="S22" s="641"/>
      <c r="T22" s="643"/>
      <c r="U22" s="641"/>
      <c r="V22" s="643"/>
      <c r="W22" s="106">
        <v>0</v>
      </c>
      <c r="X22" s="106">
        <f>SUM(C22:W22)</f>
        <v>0</v>
      </c>
      <c r="Y22" s="99"/>
    </row>
    <row r="23" spans="1:25" ht="19" customHeight="1" thickBot="1">
      <c r="A23" s="764" t="s">
        <v>76</v>
      </c>
      <c r="B23" s="765"/>
      <c r="C23" s="101"/>
      <c r="D23" s="101"/>
      <c r="E23" s="96"/>
      <c r="F23" s="728"/>
      <c r="G23" s="728"/>
      <c r="H23" s="728"/>
      <c r="I23" s="101"/>
      <c r="J23" s="729">
        <v>512</v>
      </c>
      <c r="K23" s="766"/>
      <c r="L23" s="750"/>
      <c r="M23" s="101"/>
      <c r="N23" s="641"/>
      <c r="O23" s="642"/>
      <c r="P23" s="729"/>
      <c r="Q23" s="766"/>
      <c r="R23" s="750"/>
      <c r="S23" s="729"/>
      <c r="T23" s="750"/>
      <c r="U23" s="729"/>
      <c r="V23" s="750"/>
      <c r="W23" s="102">
        <v>397</v>
      </c>
      <c r="X23" s="102">
        <f>SUM(C23:W23)</f>
        <v>909</v>
      </c>
      <c r="Y23" s="99"/>
    </row>
    <row r="24" spans="1:25" ht="19.75" customHeight="1" thickBot="1">
      <c r="A24" s="744" t="s">
        <v>89</v>
      </c>
      <c r="B24" s="713"/>
      <c r="C24" s="713"/>
      <c r="D24" s="713"/>
      <c r="E24" s="713"/>
      <c r="F24" s="713"/>
      <c r="G24" s="713"/>
      <c r="H24" s="713"/>
      <c r="I24" s="713"/>
      <c r="J24" s="713"/>
      <c r="K24" s="713"/>
      <c r="L24" s="713"/>
      <c r="M24" s="713"/>
      <c r="N24" s="713"/>
      <c r="O24" s="713"/>
      <c r="P24" s="713"/>
      <c r="Q24" s="713"/>
      <c r="R24" s="713"/>
      <c r="S24" s="713"/>
      <c r="T24" s="713"/>
      <c r="U24" s="713"/>
      <c r="V24" s="713"/>
      <c r="W24" s="713"/>
      <c r="X24" s="714"/>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0</v>
      </c>
      <c r="C26" s="110">
        <f t="shared" ref="C26:C37" si="0">IF(B26=0,0,100%)</f>
        <v>0</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0</v>
      </c>
      <c r="C27" s="110">
        <f t="shared" si="0"/>
        <v>0</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0</v>
      </c>
      <c r="C28" s="110">
        <f t="shared" si="0"/>
        <v>0</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0</v>
      </c>
      <c r="C29" s="110">
        <f t="shared" si="0"/>
        <v>0</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0</v>
      </c>
      <c r="C30" s="110">
        <f t="shared" si="0"/>
        <v>0</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IF(ISERROR($J$22/$J$23),0,$J$22/$J$23)</f>
        <v>0</v>
      </c>
      <c r="C31" s="110">
        <f t="shared" si="0"/>
        <v>0</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0</v>
      </c>
      <c r="C32" s="110">
        <f t="shared" si="0"/>
        <v>0</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0</v>
      </c>
      <c r="C34" s="110">
        <f t="shared" si="0"/>
        <v>0</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0</v>
      </c>
      <c r="C35" s="110">
        <f t="shared" si="0"/>
        <v>0</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0</v>
      </c>
      <c r="C36" s="110">
        <f t="shared" si="0"/>
        <v>0</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0</v>
      </c>
      <c r="C37" s="115">
        <f t="shared" si="0"/>
        <v>0</v>
      </c>
      <c r="D37" s="115">
        <f t="shared" si="1"/>
        <v>0</v>
      </c>
      <c r="K37" s="113"/>
      <c r="L37" s="111"/>
      <c r="R37" s="759"/>
      <c r="S37" s="759"/>
      <c r="T37" s="759"/>
      <c r="U37" s="759"/>
      <c r="V37" s="759"/>
      <c r="W37" s="751"/>
      <c r="X37" s="760"/>
      <c r="Y37" s="99"/>
    </row>
    <row r="38" spans="1:25" ht="17.25" customHeight="1" thickBot="1">
      <c r="A38" s="116" t="s">
        <v>106</v>
      </c>
      <c r="B38" s="117">
        <f>IF(ISERROR($X$22/$X$23),0,$X$22/$X$23)</f>
        <v>0</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62.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62.25"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62.2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58.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60"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57" customHeight="1" thickBot="1">
      <c r="A51" s="598" t="s">
        <v>2936</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53.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83.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64.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61.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63.75" customHeight="1" thickBot="1">
      <c r="A63" s="598" t="s">
        <v>2937</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v>45716</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B92CA-7FDB-4F61-8375-BBA1E0125EEF}">
  <dimension ref="A1:Y74"/>
  <sheetViews>
    <sheetView zoomScale="70" zoomScaleNormal="70" zoomScaleSheetLayoutView="130" workbookViewId="0">
      <selection sqref="A1:Y65"/>
    </sheetView>
  </sheetViews>
  <sheetFormatPr baseColWidth="10" defaultColWidth="0" defaultRowHeight="0" customHeight="1" zeroHeight="1"/>
  <cols>
    <col min="1" max="1" width="18.08203125" style="100" customWidth="1"/>
    <col min="2" max="2" width="12.08203125" style="100" customWidth="1"/>
    <col min="3" max="3" width="6.58203125" style="100" customWidth="1"/>
    <col min="4" max="4" width="6.08203125" style="100" customWidth="1"/>
    <col min="5" max="5" width="9.58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5.83203125" style="100" customWidth="1"/>
    <col min="13" max="13" width="10" style="100" customWidth="1"/>
    <col min="14" max="14" width="4.5" style="100" customWidth="1"/>
    <col min="15" max="15" width="2" style="100" customWidth="1"/>
    <col min="16" max="16" width="1.5" style="100" customWidth="1"/>
    <col min="17" max="17" width="8.58203125" style="100" customWidth="1"/>
    <col min="18" max="18" width="1.33203125" style="100" hidden="1" customWidth="1"/>
    <col min="19" max="19" width="2.58203125" style="100" customWidth="1"/>
    <col min="20" max="20" width="9" style="100" customWidth="1"/>
    <col min="21" max="21" width="3.08203125" style="100" customWidth="1"/>
    <col min="22" max="22" width="2.58203125" style="100" customWidth="1"/>
    <col min="23" max="23" width="10.08203125" style="100" customWidth="1"/>
    <col min="24" max="24" width="14.08203125"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999</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2938</v>
      </c>
      <c r="D6" s="435"/>
      <c r="E6" s="435"/>
      <c r="F6" s="435"/>
      <c r="G6" s="435"/>
      <c r="H6" s="435"/>
      <c r="I6" s="435"/>
      <c r="J6" s="435"/>
      <c r="K6" s="435"/>
      <c r="L6" s="435"/>
      <c r="M6" s="435"/>
      <c r="N6" s="435"/>
      <c r="O6" s="435"/>
      <c r="P6" s="435"/>
      <c r="Q6" s="435"/>
      <c r="R6" s="435"/>
      <c r="S6" s="435"/>
      <c r="T6" s="435"/>
      <c r="U6" s="435"/>
      <c r="V6" s="435"/>
      <c r="W6" s="435"/>
      <c r="X6" s="436"/>
      <c r="Y6" s="99"/>
    </row>
    <row r="7" spans="1:25" ht="64.5" customHeight="1">
      <c r="A7" s="677" t="s">
        <v>10</v>
      </c>
      <c r="B7" s="678"/>
      <c r="C7" s="437" t="s">
        <v>837</v>
      </c>
      <c r="D7" s="438"/>
      <c r="E7" s="438"/>
      <c r="F7" s="438"/>
      <c r="G7" s="438"/>
      <c r="H7" s="438"/>
      <c r="I7" s="438"/>
      <c r="J7" s="438"/>
      <c r="K7" s="438"/>
      <c r="L7" s="438"/>
      <c r="M7" s="438"/>
      <c r="N7" s="438"/>
      <c r="O7" s="438"/>
      <c r="P7" s="438"/>
      <c r="Q7" s="438"/>
      <c r="R7" s="438"/>
      <c r="S7" s="438"/>
      <c r="T7" s="438"/>
      <c r="U7" s="438"/>
      <c r="V7" s="438"/>
      <c r="W7" s="438"/>
      <c r="X7" s="439"/>
      <c r="Y7" s="99"/>
    </row>
    <row r="8" spans="1:25" ht="72" customHeight="1">
      <c r="A8" s="704" t="s">
        <v>459</v>
      </c>
      <c r="B8" s="671"/>
      <c r="C8" s="434" t="s">
        <v>2939</v>
      </c>
      <c r="D8" s="435"/>
      <c r="E8" s="435"/>
      <c r="F8" s="435"/>
      <c r="G8" s="435"/>
      <c r="H8" s="435"/>
      <c r="I8" s="435"/>
      <c r="J8" s="435"/>
      <c r="K8" s="435"/>
      <c r="L8" s="435"/>
      <c r="M8" s="435"/>
      <c r="N8" s="435"/>
      <c r="O8" s="435"/>
      <c r="P8" s="435"/>
      <c r="Q8" s="435"/>
      <c r="R8" s="435"/>
      <c r="S8" s="435"/>
      <c r="T8" s="435"/>
      <c r="U8" s="435"/>
      <c r="V8" s="435"/>
      <c r="W8" s="435"/>
      <c r="X8" s="436"/>
      <c r="Y8" s="99"/>
    </row>
    <row r="9" spans="1:25" ht="18"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93" customHeight="1">
      <c r="A10" s="706"/>
      <c r="B10" s="707"/>
      <c r="C10" s="437" t="s">
        <v>2940</v>
      </c>
      <c r="D10" s="438"/>
      <c r="E10" s="452"/>
      <c r="F10" s="453" t="s">
        <v>2942</v>
      </c>
      <c r="G10" s="454"/>
      <c r="H10" s="454"/>
      <c r="I10" s="454"/>
      <c r="J10" s="454"/>
      <c r="K10" s="454"/>
      <c r="L10" s="454"/>
      <c r="M10" s="455"/>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456"/>
      <c r="G11" s="457"/>
      <c r="H11" s="457"/>
      <c r="I11" s="457"/>
      <c r="J11" s="457"/>
      <c r="K11" s="457"/>
      <c r="L11" s="457"/>
      <c r="M11" s="458"/>
      <c r="N11" s="709"/>
      <c r="O11" s="710"/>
      <c r="P11" s="710"/>
      <c r="Q11" s="678"/>
      <c r="R11" s="709"/>
      <c r="S11" s="710"/>
      <c r="T11" s="678"/>
      <c r="U11" s="709"/>
      <c r="V11" s="710"/>
      <c r="W11" s="710"/>
      <c r="X11" s="723"/>
      <c r="Y11" s="99"/>
    </row>
    <row r="12" spans="1:25" ht="66.75" customHeight="1" thickBot="1">
      <c r="A12" s="708"/>
      <c r="B12" s="700"/>
      <c r="C12" s="541" t="s">
        <v>2941</v>
      </c>
      <c r="D12" s="541"/>
      <c r="E12" s="541"/>
      <c r="F12" s="459"/>
      <c r="G12" s="460"/>
      <c r="H12" s="460"/>
      <c r="I12" s="460"/>
      <c r="J12" s="460"/>
      <c r="K12" s="460"/>
      <c r="L12" s="460"/>
      <c r="M12" s="461"/>
      <c r="N12" s="580" t="s">
        <v>461</v>
      </c>
      <c r="O12" s="581"/>
      <c r="P12" s="581"/>
      <c r="Q12" s="582"/>
      <c r="R12" s="725" t="s">
        <v>2924</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482</v>
      </c>
      <c r="B15" s="401"/>
      <c r="C15" s="400">
        <v>1</v>
      </c>
      <c r="D15" s="401"/>
      <c r="E15" s="395"/>
      <c r="F15" s="406" t="s">
        <v>471</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thickBot="1">
      <c r="A22" s="748" t="s">
        <v>63</v>
      </c>
      <c r="B22" s="749"/>
      <c r="C22" s="105"/>
      <c r="D22" s="105"/>
      <c r="E22" s="95"/>
      <c r="F22" s="641"/>
      <c r="G22" s="642"/>
      <c r="H22" s="643"/>
      <c r="I22" s="105"/>
      <c r="J22" s="641">
        <v>5</v>
      </c>
      <c r="K22" s="642"/>
      <c r="L22" s="643"/>
      <c r="M22" s="105"/>
      <c r="N22" s="729"/>
      <c r="O22" s="750"/>
      <c r="P22" s="641"/>
      <c r="Q22" s="642"/>
      <c r="R22" s="643"/>
      <c r="S22" s="641"/>
      <c r="T22" s="643"/>
      <c r="U22" s="641"/>
      <c r="V22" s="643"/>
      <c r="W22" s="106">
        <v>14</v>
      </c>
      <c r="X22" s="106">
        <f>SUM(C22:W22)</f>
        <v>19</v>
      </c>
      <c r="Y22" s="99"/>
    </row>
    <row r="23" spans="1:25" ht="19" customHeight="1" thickBot="1">
      <c r="A23" s="764" t="s">
        <v>76</v>
      </c>
      <c r="B23" s="765"/>
      <c r="C23" s="101"/>
      <c r="D23" s="101"/>
      <c r="E23" s="96"/>
      <c r="F23" s="728"/>
      <c r="G23" s="728"/>
      <c r="H23" s="728"/>
      <c r="I23" s="101"/>
      <c r="J23" s="729">
        <v>5</v>
      </c>
      <c r="K23" s="766"/>
      <c r="L23" s="750"/>
      <c r="M23" s="101"/>
      <c r="N23" s="641"/>
      <c r="O23" s="642"/>
      <c r="P23" s="729"/>
      <c r="Q23" s="766"/>
      <c r="R23" s="750"/>
      <c r="S23" s="729"/>
      <c r="T23" s="750"/>
      <c r="U23" s="729"/>
      <c r="V23" s="750"/>
      <c r="W23" s="102">
        <v>14</v>
      </c>
      <c r="X23" s="102">
        <f>SUM(C23:W23)</f>
        <v>19</v>
      </c>
      <c r="Y23" s="99"/>
    </row>
    <row r="24" spans="1:25" ht="19.75" customHeight="1" thickBot="1">
      <c r="A24" s="744" t="s">
        <v>89</v>
      </c>
      <c r="B24" s="713"/>
      <c r="C24" s="713"/>
      <c r="D24" s="713"/>
      <c r="E24" s="713"/>
      <c r="F24" s="713"/>
      <c r="G24" s="713"/>
      <c r="H24" s="713"/>
      <c r="I24" s="713"/>
      <c r="J24" s="713"/>
      <c r="K24" s="713"/>
      <c r="L24" s="713"/>
      <c r="M24" s="713"/>
      <c r="N24" s="713"/>
      <c r="O24" s="713"/>
      <c r="P24" s="713"/>
      <c r="Q24" s="713"/>
      <c r="R24" s="713"/>
      <c r="S24" s="713"/>
      <c r="T24" s="713"/>
      <c r="U24" s="713"/>
      <c r="V24" s="713"/>
      <c r="W24" s="713"/>
      <c r="X24" s="714"/>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0</v>
      </c>
      <c r="C26" s="110">
        <f t="shared" ref="C26:C37" si="0">IF(B26=0,0,100%)</f>
        <v>0</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0</v>
      </c>
      <c r="C27" s="110">
        <f t="shared" si="0"/>
        <v>0</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0</v>
      </c>
      <c r="C28" s="110">
        <f t="shared" si="0"/>
        <v>0</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0</v>
      </c>
      <c r="C29" s="110">
        <f t="shared" si="0"/>
        <v>0</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0</v>
      </c>
      <c r="C30" s="110">
        <f t="shared" si="0"/>
        <v>0</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IF(ISERROR($J$22/$J$23),0,$J$22/$J$23)</f>
        <v>1</v>
      </c>
      <c r="C31" s="110">
        <f t="shared" si="0"/>
        <v>1</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0</v>
      </c>
      <c r="C32" s="110">
        <f t="shared" si="0"/>
        <v>0</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0</v>
      </c>
      <c r="C34" s="110">
        <f t="shared" si="0"/>
        <v>0</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0</v>
      </c>
      <c r="C35" s="110">
        <f t="shared" si="0"/>
        <v>0</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0</v>
      </c>
      <c r="C36" s="110">
        <f t="shared" si="0"/>
        <v>0</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1</v>
      </c>
      <c r="C37" s="115">
        <f t="shared" si="0"/>
        <v>1</v>
      </c>
      <c r="D37" s="115">
        <f t="shared" si="1"/>
        <v>0</v>
      </c>
      <c r="K37" s="113"/>
      <c r="L37" s="111"/>
      <c r="R37" s="759"/>
      <c r="S37" s="759"/>
      <c r="T37" s="759"/>
      <c r="U37" s="759"/>
      <c r="V37" s="759"/>
      <c r="W37" s="751"/>
      <c r="X37" s="760"/>
      <c r="Y37" s="99"/>
    </row>
    <row r="38" spans="1:25" ht="17.25" customHeight="1" thickBot="1">
      <c r="A38" s="116" t="s">
        <v>106</v>
      </c>
      <c r="B38" s="117">
        <f>IF(ISERROR($X$22/$X$23),0,$X$22/$X$23)</f>
        <v>1</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62.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62.25"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62.2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58.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60"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129" customHeight="1" thickBot="1">
      <c r="A51" s="598" t="s">
        <v>2943</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53.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83.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64.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61.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126.75" customHeight="1" thickBot="1">
      <c r="A63" s="598" t="s">
        <v>2944</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v>45716</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30D7A-DC8B-455F-B70E-324C90580474}">
  <dimension ref="A1:Y74"/>
  <sheetViews>
    <sheetView zoomScale="70" zoomScaleNormal="70" zoomScaleSheetLayoutView="130" workbookViewId="0">
      <selection sqref="A1:B4"/>
    </sheetView>
  </sheetViews>
  <sheetFormatPr baseColWidth="10" defaultColWidth="0" defaultRowHeight="0" customHeight="1" zeroHeight="1"/>
  <cols>
    <col min="1" max="1" width="18.08203125" style="100" customWidth="1"/>
    <col min="2" max="2" width="12.08203125" style="100" customWidth="1"/>
    <col min="3" max="3" width="6.58203125" style="100" customWidth="1"/>
    <col min="4" max="4" width="6.08203125" style="100" customWidth="1"/>
    <col min="5" max="5" width="9.58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5.83203125" style="100" customWidth="1"/>
    <col min="13" max="13" width="10" style="100" customWidth="1"/>
    <col min="14" max="14" width="4.5" style="100" customWidth="1"/>
    <col min="15" max="15" width="2" style="100" customWidth="1"/>
    <col min="16" max="16" width="1.5" style="100" customWidth="1"/>
    <col min="17" max="17" width="8.58203125" style="100" customWidth="1"/>
    <col min="18" max="18" width="1.33203125" style="100" hidden="1" customWidth="1"/>
    <col min="19" max="19" width="2.58203125" style="100" customWidth="1"/>
    <col min="20" max="20" width="9" style="100" customWidth="1"/>
    <col min="21" max="21" width="3.08203125" style="100" customWidth="1"/>
    <col min="22" max="22" width="2.58203125" style="100" customWidth="1"/>
    <col min="23" max="23" width="10.08203125" style="100" customWidth="1"/>
    <col min="24" max="24" width="14.08203125"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999</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1000</v>
      </c>
      <c r="D6" s="435"/>
      <c r="E6" s="435"/>
      <c r="F6" s="435"/>
      <c r="G6" s="435"/>
      <c r="H6" s="435"/>
      <c r="I6" s="435"/>
      <c r="J6" s="435"/>
      <c r="K6" s="435"/>
      <c r="L6" s="435"/>
      <c r="M6" s="435"/>
      <c r="N6" s="435"/>
      <c r="O6" s="435"/>
      <c r="P6" s="435"/>
      <c r="Q6" s="435"/>
      <c r="R6" s="435"/>
      <c r="S6" s="435"/>
      <c r="T6" s="435"/>
      <c r="U6" s="435"/>
      <c r="V6" s="435"/>
      <c r="W6" s="435"/>
      <c r="X6" s="436"/>
      <c r="Y6" s="99"/>
    </row>
    <row r="7" spans="1:25" ht="64.5" customHeight="1">
      <c r="A7" s="677" t="s">
        <v>10</v>
      </c>
      <c r="B7" s="678"/>
      <c r="C7" s="437" t="s">
        <v>1001</v>
      </c>
      <c r="D7" s="438"/>
      <c r="E7" s="438"/>
      <c r="F7" s="438"/>
      <c r="G7" s="438"/>
      <c r="H7" s="438"/>
      <c r="I7" s="438"/>
      <c r="J7" s="438"/>
      <c r="K7" s="438"/>
      <c r="L7" s="438"/>
      <c r="M7" s="438"/>
      <c r="N7" s="438"/>
      <c r="O7" s="438"/>
      <c r="P7" s="438"/>
      <c r="Q7" s="438"/>
      <c r="R7" s="438"/>
      <c r="S7" s="438"/>
      <c r="T7" s="438"/>
      <c r="U7" s="438"/>
      <c r="V7" s="438"/>
      <c r="W7" s="438"/>
      <c r="X7" s="439"/>
      <c r="Y7" s="99"/>
    </row>
    <row r="8" spans="1:25" ht="72" customHeight="1">
      <c r="A8" s="704" t="s">
        <v>459</v>
      </c>
      <c r="B8" s="671"/>
      <c r="C8" s="434" t="s">
        <v>468</v>
      </c>
      <c r="D8" s="435"/>
      <c r="E8" s="435"/>
      <c r="F8" s="435"/>
      <c r="G8" s="435"/>
      <c r="H8" s="435"/>
      <c r="I8" s="435"/>
      <c r="J8" s="435"/>
      <c r="K8" s="435"/>
      <c r="L8" s="435"/>
      <c r="M8" s="435"/>
      <c r="N8" s="435"/>
      <c r="O8" s="435"/>
      <c r="P8" s="435"/>
      <c r="Q8" s="435"/>
      <c r="R8" s="435"/>
      <c r="S8" s="435"/>
      <c r="T8" s="435"/>
      <c r="U8" s="435"/>
      <c r="V8" s="435"/>
      <c r="W8" s="435"/>
      <c r="X8" s="436"/>
      <c r="Y8" s="99"/>
    </row>
    <row r="9" spans="1:25" ht="18"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93" customHeight="1">
      <c r="A10" s="706"/>
      <c r="B10" s="707"/>
      <c r="C10" s="437" t="s">
        <v>1002</v>
      </c>
      <c r="D10" s="438"/>
      <c r="E10" s="452"/>
      <c r="F10" s="453" t="s">
        <v>1003</v>
      </c>
      <c r="G10" s="454"/>
      <c r="H10" s="454"/>
      <c r="I10" s="454"/>
      <c r="J10" s="454"/>
      <c r="K10" s="454"/>
      <c r="L10" s="454"/>
      <c r="M10" s="455"/>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456"/>
      <c r="G11" s="457"/>
      <c r="H11" s="457"/>
      <c r="I11" s="457"/>
      <c r="J11" s="457"/>
      <c r="K11" s="457"/>
      <c r="L11" s="457"/>
      <c r="M11" s="458"/>
      <c r="N11" s="709"/>
      <c r="O11" s="710"/>
      <c r="P11" s="710"/>
      <c r="Q11" s="678"/>
      <c r="R11" s="709"/>
      <c r="S11" s="710"/>
      <c r="T11" s="678"/>
      <c r="U11" s="709"/>
      <c r="V11" s="710"/>
      <c r="W11" s="710"/>
      <c r="X11" s="723"/>
      <c r="Y11" s="99"/>
    </row>
    <row r="12" spans="1:25" ht="66.75" customHeight="1" thickBot="1">
      <c r="A12" s="708"/>
      <c r="B12" s="700"/>
      <c r="C12" s="541"/>
      <c r="D12" s="541"/>
      <c r="E12" s="541"/>
      <c r="F12" s="459"/>
      <c r="G12" s="460"/>
      <c r="H12" s="460"/>
      <c r="I12" s="460"/>
      <c r="J12" s="460"/>
      <c r="K12" s="460"/>
      <c r="L12" s="460"/>
      <c r="M12" s="461"/>
      <c r="N12" s="580" t="s">
        <v>474</v>
      </c>
      <c r="O12" s="581"/>
      <c r="P12" s="581"/>
      <c r="Q12" s="582"/>
      <c r="R12" s="725" t="s">
        <v>406</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514</v>
      </c>
      <c r="B15" s="401"/>
      <c r="C15" s="400">
        <v>1</v>
      </c>
      <c r="D15" s="401"/>
      <c r="E15" s="395"/>
      <c r="F15" s="406" t="s">
        <v>483</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thickBot="1">
      <c r="A22" s="748" t="s">
        <v>63</v>
      </c>
      <c r="B22" s="749"/>
      <c r="C22" s="105"/>
      <c r="D22" s="105"/>
      <c r="E22" s="95">
        <v>1</v>
      </c>
      <c r="F22" s="641"/>
      <c r="G22" s="642"/>
      <c r="H22" s="643"/>
      <c r="I22" s="105"/>
      <c r="J22" s="641">
        <v>1</v>
      </c>
      <c r="K22" s="642"/>
      <c r="L22" s="643"/>
      <c r="M22" s="105"/>
      <c r="N22" s="729"/>
      <c r="O22" s="750"/>
      <c r="P22" s="641">
        <v>1</v>
      </c>
      <c r="Q22" s="642"/>
      <c r="R22" s="643"/>
      <c r="S22" s="641"/>
      <c r="T22" s="643"/>
      <c r="U22" s="641"/>
      <c r="V22" s="643"/>
      <c r="W22" s="106">
        <v>1</v>
      </c>
      <c r="X22" s="106">
        <f>SUM(C22:W22)</f>
        <v>4</v>
      </c>
      <c r="Y22" s="99"/>
    </row>
    <row r="23" spans="1:25" ht="19" customHeight="1" thickBot="1">
      <c r="A23" s="764" t="s">
        <v>76</v>
      </c>
      <c r="B23" s="765"/>
      <c r="C23" s="101"/>
      <c r="D23" s="101"/>
      <c r="E23" s="96">
        <v>1</v>
      </c>
      <c r="F23" s="728"/>
      <c r="G23" s="728"/>
      <c r="H23" s="728"/>
      <c r="I23" s="101"/>
      <c r="J23" s="729">
        <v>1</v>
      </c>
      <c r="K23" s="766"/>
      <c r="L23" s="750"/>
      <c r="M23" s="101"/>
      <c r="N23" s="641"/>
      <c r="O23" s="642"/>
      <c r="P23" s="729">
        <v>1</v>
      </c>
      <c r="Q23" s="766"/>
      <c r="R23" s="750"/>
      <c r="S23" s="729"/>
      <c r="T23" s="750"/>
      <c r="U23" s="729"/>
      <c r="V23" s="750"/>
      <c r="W23" s="102">
        <v>1</v>
      </c>
      <c r="X23" s="102">
        <f>SUM(C23:W23)</f>
        <v>4</v>
      </c>
      <c r="Y23" s="99"/>
    </row>
    <row r="24" spans="1:25" ht="19.75" customHeight="1" thickBot="1">
      <c r="A24" s="744" t="s">
        <v>89</v>
      </c>
      <c r="B24" s="713"/>
      <c r="C24" s="713"/>
      <c r="D24" s="713"/>
      <c r="E24" s="713"/>
      <c r="F24" s="713"/>
      <c r="G24" s="713"/>
      <c r="H24" s="713"/>
      <c r="I24" s="713"/>
      <c r="J24" s="713"/>
      <c r="K24" s="713"/>
      <c r="L24" s="713"/>
      <c r="M24" s="713"/>
      <c r="N24" s="713"/>
      <c r="O24" s="713"/>
      <c r="P24" s="713"/>
      <c r="Q24" s="713"/>
      <c r="R24" s="713"/>
      <c r="S24" s="713"/>
      <c r="T24" s="713"/>
      <c r="U24" s="713"/>
      <c r="V24" s="713"/>
      <c r="W24" s="713"/>
      <c r="X24" s="714"/>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0</v>
      </c>
      <c r="C26" s="110">
        <f t="shared" ref="C26:C37" si="0">IF(B26=0,0,100%)</f>
        <v>0</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0</v>
      </c>
      <c r="C27" s="110">
        <f t="shared" si="0"/>
        <v>0</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1</v>
      </c>
      <c r="C28" s="110">
        <f t="shared" si="0"/>
        <v>1</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0</v>
      </c>
      <c r="C29" s="110">
        <f t="shared" si="0"/>
        <v>0</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0</v>
      </c>
      <c r="C30" s="110">
        <f t="shared" si="0"/>
        <v>0</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IF(ISERROR($J$22/$J$23),0,$J$22/$J$23)</f>
        <v>1</v>
      </c>
      <c r="C31" s="110">
        <f t="shared" si="0"/>
        <v>1</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0</v>
      </c>
      <c r="C32" s="110">
        <f t="shared" si="0"/>
        <v>0</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1</v>
      </c>
      <c r="C34" s="110">
        <f t="shared" si="0"/>
        <v>1</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0</v>
      </c>
      <c r="C35" s="110">
        <f t="shared" si="0"/>
        <v>0</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0</v>
      </c>
      <c r="C36" s="110">
        <f t="shared" si="0"/>
        <v>0</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1</v>
      </c>
      <c r="C37" s="115">
        <f t="shared" si="0"/>
        <v>1</v>
      </c>
      <c r="D37" s="115">
        <f t="shared" si="1"/>
        <v>0</v>
      </c>
      <c r="K37" s="113"/>
      <c r="L37" s="111"/>
      <c r="R37" s="759"/>
      <c r="S37" s="759"/>
      <c r="T37" s="759"/>
      <c r="U37" s="759"/>
      <c r="V37" s="759"/>
      <c r="W37" s="751"/>
      <c r="X37" s="760"/>
      <c r="Y37" s="99"/>
    </row>
    <row r="38" spans="1:25" ht="17.25" customHeight="1" thickBot="1">
      <c r="A38" s="116" t="s">
        <v>106</v>
      </c>
      <c r="B38" s="117">
        <f>IF(ISERROR($X$22/$X$23),0,$X$22/$X$23)</f>
        <v>1</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62.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62.25"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62.25" customHeight="1" thickBot="1">
      <c r="A45" s="598" t="s">
        <v>1004</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58.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60"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57" customHeight="1" thickBot="1">
      <c r="A51" s="598" t="s">
        <v>2478</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53.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83.25" customHeight="1" thickBot="1">
      <c r="A57" s="598" t="s">
        <v>2612</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64.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61.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63.75" customHeight="1" thickBot="1">
      <c r="A63" s="598" t="s">
        <v>2866</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v>45716</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0F0C5-4640-42AC-9188-AF1BD975F2D6}">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00" customWidth="1"/>
    <col min="2" max="2" width="12.08203125" style="100" customWidth="1"/>
    <col min="3" max="3" width="6.58203125" style="100" customWidth="1"/>
    <col min="4" max="4" width="6.08203125" style="100" customWidth="1"/>
    <col min="5" max="5" width="9.58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5.83203125" style="100" customWidth="1"/>
    <col min="13" max="13" width="10" style="100" customWidth="1"/>
    <col min="14" max="14" width="4.5" style="100" customWidth="1"/>
    <col min="15" max="15" width="2" style="100" customWidth="1"/>
    <col min="16" max="16" width="1.5" style="100" customWidth="1"/>
    <col min="17" max="17" width="8.58203125" style="100" customWidth="1"/>
    <col min="18" max="18" width="1.33203125" style="100" hidden="1" customWidth="1"/>
    <col min="19" max="19" width="2.58203125" style="100" customWidth="1"/>
    <col min="20" max="20" width="9" style="100" customWidth="1"/>
    <col min="21" max="21" width="3.08203125" style="100" customWidth="1"/>
    <col min="22" max="22" width="2.58203125" style="100" customWidth="1"/>
    <col min="23" max="23" width="10.08203125" style="100" customWidth="1"/>
    <col min="24" max="24" width="14.08203125"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999</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409</v>
      </c>
      <c r="D6" s="435"/>
      <c r="E6" s="435"/>
      <c r="F6" s="435"/>
      <c r="G6" s="435"/>
      <c r="H6" s="435"/>
      <c r="I6" s="435"/>
      <c r="J6" s="435"/>
      <c r="K6" s="435"/>
      <c r="L6" s="435"/>
      <c r="M6" s="435"/>
      <c r="N6" s="435"/>
      <c r="O6" s="435"/>
      <c r="P6" s="435"/>
      <c r="Q6" s="435"/>
      <c r="R6" s="435"/>
      <c r="S6" s="435"/>
      <c r="T6" s="435"/>
      <c r="U6" s="435"/>
      <c r="V6" s="435"/>
      <c r="W6" s="435"/>
      <c r="X6" s="436"/>
      <c r="Y6" s="99"/>
    </row>
    <row r="7" spans="1:25" ht="64.5" customHeight="1">
      <c r="A7" s="677" t="s">
        <v>10</v>
      </c>
      <c r="B7" s="678"/>
      <c r="C7" s="437" t="s">
        <v>1001</v>
      </c>
      <c r="D7" s="438"/>
      <c r="E7" s="438"/>
      <c r="F7" s="438"/>
      <c r="G7" s="438"/>
      <c r="H7" s="438"/>
      <c r="I7" s="438"/>
      <c r="J7" s="438"/>
      <c r="K7" s="438"/>
      <c r="L7" s="438"/>
      <c r="M7" s="438"/>
      <c r="N7" s="438"/>
      <c r="O7" s="438"/>
      <c r="P7" s="438"/>
      <c r="Q7" s="438"/>
      <c r="R7" s="438"/>
      <c r="S7" s="438"/>
      <c r="T7" s="438"/>
      <c r="U7" s="438"/>
      <c r="V7" s="438"/>
      <c r="W7" s="438"/>
      <c r="X7" s="439"/>
      <c r="Y7" s="99"/>
    </row>
    <row r="8" spans="1:25" ht="72" customHeight="1">
      <c r="A8" s="704" t="s">
        <v>459</v>
      </c>
      <c r="B8" s="671"/>
      <c r="C8" s="434" t="s">
        <v>1005</v>
      </c>
      <c r="D8" s="435"/>
      <c r="E8" s="435"/>
      <c r="F8" s="435"/>
      <c r="G8" s="435"/>
      <c r="H8" s="435"/>
      <c r="I8" s="435"/>
      <c r="J8" s="435"/>
      <c r="K8" s="435"/>
      <c r="L8" s="435"/>
      <c r="M8" s="435"/>
      <c r="N8" s="435"/>
      <c r="O8" s="435"/>
      <c r="P8" s="435"/>
      <c r="Q8" s="435"/>
      <c r="R8" s="435"/>
      <c r="S8" s="435"/>
      <c r="T8" s="435"/>
      <c r="U8" s="435"/>
      <c r="V8" s="435"/>
      <c r="W8" s="435"/>
      <c r="X8" s="436"/>
      <c r="Y8" s="99"/>
    </row>
    <row r="9" spans="1:25" ht="18"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93" customHeight="1">
      <c r="A10" s="706"/>
      <c r="B10" s="707"/>
      <c r="C10" s="437" t="s">
        <v>1006</v>
      </c>
      <c r="D10" s="438"/>
      <c r="E10" s="452"/>
      <c r="F10" s="453" t="s">
        <v>1003</v>
      </c>
      <c r="G10" s="454"/>
      <c r="H10" s="454"/>
      <c r="I10" s="454"/>
      <c r="J10" s="454"/>
      <c r="K10" s="454"/>
      <c r="L10" s="454"/>
      <c r="M10" s="455"/>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456"/>
      <c r="G11" s="457"/>
      <c r="H11" s="457"/>
      <c r="I11" s="457"/>
      <c r="J11" s="457"/>
      <c r="K11" s="457"/>
      <c r="L11" s="457"/>
      <c r="M11" s="458"/>
      <c r="N11" s="709"/>
      <c r="O11" s="710"/>
      <c r="P11" s="710"/>
      <c r="Q11" s="678"/>
      <c r="R11" s="709"/>
      <c r="S11" s="710"/>
      <c r="T11" s="678"/>
      <c r="U11" s="709"/>
      <c r="V11" s="710"/>
      <c r="W11" s="710"/>
      <c r="X11" s="723"/>
      <c r="Y11" s="99"/>
    </row>
    <row r="12" spans="1:25" ht="66.75" customHeight="1" thickBot="1">
      <c r="A12" s="708"/>
      <c r="B12" s="700"/>
      <c r="C12" s="541"/>
      <c r="D12" s="541"/>
      <c r="E12" s="541"/>
      <c r="F12" s="459"/>
      <c r="G12" s="460"/>
      <c r="H12" s="460"/>
      <c r="I12" s="460"/>
      <c r="J12" s="460"/>
      <c r="K12" s="460"/>
      <c r="L12" s="460"/>
      <c r="M12" s="461"/>
      <c r="N12" s="580" t="s">
        <v>474</v>
      </c>
      <c r="O12" s="581"/>
      <c r="P12" s="581"/>
      <c r="Q12" s="582"/>
      <c r="R12" s="725" t="s">
        <v>408</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514</v>
      </c>
      <c r="B15" s="401"/>
      <c r="C15" s="400">
        <v>1</v>
      </c>
      <c r="D15" s="401"/>
      <c r="E15" s="395"/>
      <c r="F15" s="406" t="s">
        <v>483</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thickBot="1">
      <c r="A22" s="748" t="s">
        <v>63</v>
      </c>
      <c r="B22" s="749"/>
      <c r="C22" s="105"/>
      <c r="D22" s="105"/>
      <c r="E22" s="95">
        <v>1</v>
      </c>
      <c r="F22" s="641"/>
      <c r="G22" s="642"/>
      <c r="H22" s="643"/>
      <c r="I22" s="105"/>
      <c r="J22" s="641">
        <v>1</v>
      </c>
      <c r="K22" s="642"/>
      <c r="L22" s="643"/>
      <c r="M22" s="105"/>
      <c r="N22" s="729">
        <v>1</v>
      </c>
      <c r="O22" s="750"/>
      <c r="P22" s="641"/>
      <c r="Q22" s="642"/>
      <c r="R22" s="643"/>
      <c r="S22" s="641"/>
      <c r="T22" s="643"/>
      <c r="U22" s="641"/>
      <c r="V22" s="643"/>
      <c r="W22" s="106">
        <v>1</v>
      </c>
      <c r="X22" s="106">
        <f>SUM(C22:W22)</f>
        <v>4</v>
      </c>
      <c r="Y22" s="99"/>
    </row>
    <row r="23" spans="1:25" ht="19" customHeight="1" thickBot="1">
      <c r="A23" s="764" t="s">
        <v>76</v>
      </c>
      <c r="B23" s="765"/>
      <c r="C23" s="101"/>
      <c r="D23" s="101"/>
      <c r="E23" s="96">
        <v>1</v>
      </c>
      <c r="F23" s="728"/>
      <c r="G23" s="728"/>
      <c r="H23" s="728"/>
      <c r="I23" s="101"/>
      <c r="J23" s="729">
        <v>1</v>
      </c>
      <c r="K23" s="766"/>
      <c r="L23" s="750"/>
      <c r="M23" s="101"/>
      <c r="N23" s="641">
        <v>1</v>
      </c>
      <c r="O23" s="642"/>
      <c r="P23" s="729"/>
      <c r="Q23" s="766"/>
      <c r="R23" s="750"/>
      <c r="S23" s="729"/>
      <c r="T23" s="750"/>
      <c r="U23" s="729"/>
      <c r="V23" s="750"/>
      <c r="W23" s="102">
        <v>1</v>
      </c>
      <c r="X23" s="102">
        <f>SUM(C23:W23)</f>
        <v>4</v>
      </c>
      <c r="Y23" s="99"/>
    </row>
    <row r="24" spans="1:25" ht="19.75" customHeight="1" thickBot="1">
      <c r="A24" s="744" t="s">
        <v>89</v>
      </c>
      <c r="B24" s="713"/>
      <c r="C24" s="713"/>
      <c r="D24" s="713"/>
      <c r="E24" s="713"/>
      <c r="F24" s="713"/>
      <c r="G24" s="713"/>
      <c r="H24" s="713"/>
      <c r="I24" s="713"/>
      <c r="J24" s="713"/>
      <c r="K24" s="713"/>
      <c r="L24" s="713"/>
      <c r="M24" s="713"/>
      <c r="N24" s="713"/>
      <c r="O24" s="713"/>
      <c r="P24" s="713"/>
      <c r="Q24" s="713"/>
      <c r="R24" s="713"/>
      <c r="S24" s="713"/>
      <c r="T24" s="713"/>
      <c r="U24" s="713"/>
      <c r="V24" s="713"/>
      <c r="W24" s="713"/>
      <c r="X24" s="714"/>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0</v>
      </c>
      <c r="C26" s="110">
        <f t="shared" ref="C26:C37" si="0">IF(B26=0,0,100%)</f>
        <v>0</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0</v>
      </c>
      <c r="C27" s="110">
        <f t="shared" si="0"/>
        <v>0</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1</v>
      </c>
      <c r="C28" s="110">
        <f t="shared" si="0"/>
        <v>1</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0</v>
      </c>
      <c r="C29" s="110">
        <f t="shared" si="0"/>
        <v>0</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0</v>
      </c>
      <c r="C30" s="110">
        <f t="shared" si="0"/>
        <v>0</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IF(ISERROR($J$22/$J$23),0,$J$22/$J$23)</f>
        <v>1</v>
      </c>
      <c r="C31" s="110">
        <f t="shared" si="0"/>
        <v>1</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0</v>
      </c>
      <c r="C32" s="110">
        <f t="shared" si="0"/>
        <v>0</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0</v>
      </c>
      <c r="C34" s="110">
        <f t="shared" si="0"/>
        <v>0</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0</v>
      </c>
      <c r="C35" s="110">
        <f t="shared" si="0"/>
        <v>0</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0</v>
      </c>
      <c r="C36" s="110">
        <f t="shared" si="0"/>
        <v>0</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1</v>
      </c>
      <c r="C37" s="115">
        <f t="shared" si="0"/>
        <v>1</v>
      </c>
      <c r="D37" s="115">
        <f t="shared" si="1"/>
        <v>0</v>
      </c>
      <c r="K37" s="113"/>
      <c r="L37" s="111"/>
      <c r="R37" s="759"/>
      <c r="S37" s="759"/>
      <c r="T37" s="759"/>
      <c r="U37" s="759"/>
      <c r="V37" s="759"/>
      <c r="W37" s="751"/>
      <c r="X37" s="760"/>
      <c r="Y37" s="99"/>
    </row>
    <row r="38" spans="1:25" ht="17.25" customHeight="1" thickBot="1">
      <c r="A38" s="116" t="s">
        <v>106</v>
      </c>
      <c r="B38" s="117">
        <f>IF(ISERROR($X$22/$X$23),0,$X$22/$X$23)</f>
        <v>1</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62.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62.25"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62.25" customHeight="1" thickBot="1">
      <c r="A45" s="598" t="s">
        <v>1007</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58.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60"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57" customHeight="1" thickBot="1">
      <c r="A51" s="598" t="s">
        <v>2479</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53.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83.25" customHeight="1" thickBot="1">
      <c r="A57" s="598" t="s">
        <v>2613</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64.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61.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63.75" customHeight="1" thickBot="1">
      <c r="A63" s="598" t="s">
        <v>2867</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v>45716</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18750-5D70-42DE-8F2F-DA3E2C445018}">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00" customWidth="1"/>
    <col min="2" max="2" width="12.08203125" style="100" customWidth="1"/>
    <col min="3" max="3" width="6.58203125" style="100" customWidth="1"/>
    <col min="4" max="4" width="6.08203125" style="100" customWidth="1"/>
    <col min="5" max="5" width="9.58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5.83203125" style="100" customWidth="1"/>
    <col min="13" max="13" width="10" style="100" customWidth="1"/>
    <col min="14" max="14" width="4.5" style="100" customWidth="1"/>
    <col min="15" max="15" width="2" style="100" customWidth="1"/>
    <col min="16" max="16" width="1.5" style="100" customWidth="1"/>
    <col min="17" max="17" width="8.58203125" style="100" customWidth="1"/>
    <col min="18" max="18" width="1.33203125" style="100" hidden="1" customWidth="1"/>
    <col min="19" max="19" width="2.58203125" style="100" customWidth="1"/>
    <col min="20" max="20" width="9" style="100" customWidth="1"/>
    <col min="21" max="21" width="3.08203125" style="100" customWidth="1"/>
    <col min="22" max="22" width="2.58203125" style="100" customWidth="1"/>
    <col min="23" max="23" width="10.08203125" style="100" customWidth="1"/>
    <col min="24" max="24" width="14.08203125"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999</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411</v>
      </c>
      <c r="D6" s="435"/>
      <c r="E6" s="435"/>
      <c r="F6" s="435"/>
      <c r="G6" s="435"/>
      <c r="H6" s="435"/>
      <c r="I6" s="435"/>
      <c r="J6" s="435"/>
      <c r="K6" s="435"/>
      <c r="L6" s="435"/>
      <c r="M6" s="435"/>
      <c r="N6" s="435"/>
      <c r="O6" s="435"/>
      <c r="P6" s="435"/>
      <c r="Q6" s="435"/>
      <c r="R6" s="435"/>
      <c r="S6" s="435"/>
      <c r="T6" s="435"/>
      <c r="U6" s="435"/>
      <c r="V6" s="435"/>
      <c r="W6" s="435"/>
      <c r="X6" s="436"/>
      <c r="Y6" s="99"/>
    </row>
    <row r="7" spans="1:25" ht="64.5" customHeight="1">
      <c r="A7" s="677" t="s">
        <v>10</v>
      </c>
      <c r="B7" s="678"/>
      <c r="C7" s="437" t="s">
        <v>1001</v>
      </c>
      <c r="D7" s="438"/>
      <c r="E7" s="438"/>
      <c r="F7" s="438"/>
      <c r="G7" s="438"/>
      <c r="H7" s="438"/>
      <c r="I7" s="438"/>
      <c r="J7" s="438"/>
      <c r="K7" s="438"/>
      <c r="L7" s="438"/>
      <c r="M7" s="438"/>
      <c r="N7" s="438"/>
      <c r="O7" s="438"/>
      <c r="P7" s="438"/>
      <c r="Q7" s="438"/>
      <c r="R7" s="438"/>
      <c r="S7" s="438"/>
      <c r="T7" s="438"/>
      <c r="U7" s="438"/>
      <c r="V7" s="438"/>
      <c r="W7" s="438"/>
      <c r="X7" s="439"/>
      <c r="Y7" s="99"/>
    </row>
    <row r="8" spans="1:25" ht="72" customHeight="1">
      <c r="A8" s="704" t="s">
        <v>459</v>
      </c>
      <c r="B8" s="671"/>
      <c r="C8" s="434" t="s">
        <v>1008</v>
      </c>
      <c r="D8" s="435"/>
      <c r="E8" s="435"/>
      <c r="F8" s="435"/>
      <c r="G8" s="435"/>
      <c r="H8" s="435"/>
      <c r="I8" s="435"/>
      <c r="J8" s="435"/>
      <c r="K8" s="435"/>
      <c r="L8" s="435"/>
      <c r="M8" s="435"/>
      <c r="N8" s="435"/>
      <c r="O8" s="435"/>
      <c r="P8" s="435"/>
      <c r="Q8" s="435"/>
      <c r="R8" s="435"/>
      <c r="S8" s="435"/>
      <c r="T8" s="435"/>
      <c r="U8" s="435"/>
      <c r="V8" s="435"/>
      <c r="W8" s="435"/>
      <c r="X8" s="436"/>
      <c r="Y8" s="99"/>
    </row>
    <row r="9" spans="1:25" ht="18"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93" customHeight="1">
      <c r="A10" s="706"/>
      <c r="B10" s="707"/>
      <c r="C10" s="437" t="s">
        <v>1009</v>
      </c>
      <c r="D10" s="438"/>
      <c r="E10" s="452"/>
      <c r="F10" s="453" t="s">
        <v>1010</v>
      </c>
      <c r="G10" s="454"/>
      <c r="H10" s="454"/>
      <c r="I10" s="454"/>
      <c r="J10" s="454"/>
      <c r="K10" s="454"/>
      <c r="L10" s="454"/>
      <c r="M10" s="455"/>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456"/>
      <c r="G11" s="457"/>
      <c r="H11" s="457"/>
      <c r="I11" s="457"/>
      <c r="J11" s="457"/>
      <c r="K11" s="457"/>
      <c r="L11" s="457"/>
      <c r="M11" s="458"/>
      <c r="N11" s="709"/>
      <c r="O11" s="710"/>
      <c r="P11" s="710"/>
      <c r="Q11" s="678"/>
      <c r="R11" s="709"/>
      <c r="S11" s="710"/>
      <c r="T11" s="678"/>
      <c r="U11" s="709"/>
      <c r="V11" s="710"/>
      <c r="W11" s="710"/>
      <c r="X11" s="723"/>
      <c r="Y11" s="99"/>
    </row>
    <row r="12" spans="1:25" ht="66.75" customHeight="1" thickBot="1">
      <c r="A12" s="708"/>
      <c r="B12" s="700"/>
      <c r="C12" s="541"/>
      <c r="D12" s="541"/>
      <c r="E12" s="541"/>
      <c r="F12" s="459"/>
      <c r="G12" s="460"/>
      <c r="H12" s="460"/>
      <c r="I12" s="460"/>
      <c r="J12" s="460"/>
      <c r="K12" s="460"/>
      <c r="L12" s="460"/>
      <c r="M12" s="461"/>
      <c r="N12" s="580" t="s">
        <v>461</v>
      </c>
      <c r="O12" s="581"/>
      <c r="P12" s="581"/>
      <c r="Q12" s="582"/>
      <c r="R12" s="725" t="s">
        <v>410</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482</v>
      </c>
      <c r="B15" s="401"/>
      <c r="C15" s="400">
        <v>1</v>
      </c>
      <c r="D15" s="401"/>
      <c r="E15" s="395"/>
      <c r="F15" s="406" t="s">
        <v>483</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thickBot="1">
      <c r="A22" s="748" t="s">
        <v>63</v>
      </c>
      <c r="B22" s="749"/>
      <c r="C22" s="105"/>
      <c r="D22" s="105"/>
      <c r="E22" s="95">
        <v>489</v>
      </c>
      <c r="F22" s="641"/>
      <c r="G22" s="642"/>
      <c r="H22" s="643"/>
      <c r="I22" s="105"/>
      <c r="J22" s="641">
        <v>374</v>
      </c>
      <c r="K22" s="642"/>
      <c r="L22" s="643"/>
      <c r="M22" s="105"/>
      <c r="N22" s="729"/>
      <c r="O22" s="750"/>
      <c r="P22" s="641">
        <v>508</v>
      </c>
      <c r="Q22" s="642"/>
      <c r="R22" s="643"/>
      <c r="S22" s="641"/>
      <c r="T22" s="643"/>
      <c r="U22" s="641"/>
      <c r="V22" s="643"/>
      <c r="W22" s="106">
        <v>390</v>
      </c>
      <c r="X22" s="106">
        <f>SUM(C22:W22)</f>
        <v>1761</v>
      </c>
      <c r="Y22" s="99"/>
    </row>
    <row r="23" spans="1:25" ht="19" customHeight="1" thickBot="1">
      <c r="A23" s="764" t="s">
        <v>76</v>
      </c>
      <c r="B23" s="765"/>
      <c r="C23" s="101"/>
      <c r="D23" s="101"/>
      <c r="E23" s="96">
        <v>489</v>
      </c>
      <c r="F23" s="728"/>
      <c r="G23" s="728"/>
      <c r="H23" s="728"/>
      <c r="I23" s="101"/>
      <c r="J23" s="729">
        <v>374</v>
      </c>
      <c r="K23" s="766"/>
      <c r="L23" s="750"/>
      <c r="M23" s="101"/>
      <c r="N23" s="641"/>
      <c r="O23" s="642"/>
      <c r="P23" s="729">
        <v>508</v>
      </c>
      <c r="Q23" s="766"/>
      <c r="R23" s="750"/>
      <c r="S23" s="729"/>
      <c r="T23" s="750"/>
      <c r="U23" s="729"/>
      <c r="V23" s="750"/>
      <c r="W23" s="102">
        <v>390</v>
      </c>
      <c r="X23" s="102">
        <f>SUM(C23:W23)</f>
        <v>1761</v>
      </c>
      <c r="Y23" s="99"/>
    </row>
    <row r="24" spans="1:25" ht="19.75" customHeight="1" thickBot="1">
      <c r="A24" s="744" t="s">
        <v>89</v>
      </c>
      <c r="B24" s="713"/>
      <c r="C24" s="713"/>
      <c r="D24" s="713"/>
      <c r="E24" s="713"/>
      <c r="F24" s="713"/>
      <c r="G24" s="713"/>
      <c r="H24" s="713"/>
      <c r="I24" s="713"/>
      <c r="J24" s="713"/>
      <c r="K24" s="713"/>
      <c r="L24" s="713"/>
      <c r="M24" s="713"/>
      <c r="N24" s="713"/>
      <c r="O24" s="713"/>
      <c r="P24" s="713"/>
      <c r="Q24" s="713"/>
      <c r="R24" s="713"/>
      <c r="S24" s="713"/>
      <c r="T24" s="713"/>
      <c r="U24" s="713"/>
      <c r="V24" s="713"/>
      <c r="W24" s="713"/>
      <c r="X24" s="714"/>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0</v>
      </c>
      <c r="C26" s="110">
        <f t="shared" ref="C26:C37" si="0">IF(B26=0,0,100%)</f>
        <v>0</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0</v>
      </c>
      <c r="C27" s="110">
        <f t="shared" si="0"/>
        <v>0</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1</v>
      </c>
      <c r="C28" s="110">
        <f t="shared" si="0"/>
        <v>1</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0</v>
      </c>
      <c r="C29" s="110">
        <f t="shared" si="0"/>
        <v>0</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0</v>
      </c>
      <c r="C30" s="110">
        <f t="shared" si="0"/>
        <v>0</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IF(ISERROR($J$22/$J$23),0,$J$22/$J$23)</f>
        <v>1</v>
      </c>
      <c r="C31" s="110">
        <f t="shared" si="0"/>
        <v>1</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0</v>
      </c>
      <c r="C32" s="110">
        <f t="shared" si="0"/>
        <v>0</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1</v>
      </c>
      <c r="C34" s="110">
        <f t="shared" si="0"/>
        <v>1</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0</v>
      </c>
      <c r="C35" s="110">
        <f t="shared" si="0"/>
        <v>0</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0</v>
      </c>
      <c r="C36" s="110">
        <f t="shared" si="0"/>
        <v>0</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1</v>
      </c>
      <c r="C37" s="115">
        <f t="shared" si="0"/>
        <v>1</v>
      </c>
      <c r="D37" s="115">
        <f t="shared" si="1"/>
        <v>0</v>
      </c>
      <c r="K37" s="113"/>
      <c r="L37" s="111"/>
      <c r="R37" s="759"/>
      <c r="S37" s="759"/>
      <c r="T37" s="759"/>
      <c r="U37" s="759"/>
      <c r="V37" s="759"/>
      <c r="W37" s="751"/>
      <c r="X37" s="760"/>
      <c r="Y37" s="99"/>
    </row>
    <row r="38" spans="1:25" ht="17.25" customHeight="1" thickBot="1">
      <c r="A38" s="116" t="s">
        <v>106</v>
      </c>
      <c r="B38" s="117">
        <f>IF(ISERROR($X$22/$X$23),0,$X$22/$X$23)</f>
        <v>1</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62.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62.25"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88.5" customHeight="1" thickBot="1">
      <c r="A45" s="598" t="s">
        <v>1011</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58.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60"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91.5" customHeight="1" thickBot="1">
      <c r="A51" s="598" t="s">
        <v>2480</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53.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91.5" customHeight="1" thickBot="1">
      <c r="A57" s="598" t="s">
        <v>2614</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64.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61.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121.5" customHeight="1" thickBot="1">
      <c r="A63" s="598" t="s">
        <v>2868</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v>45716</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12E44-6A44-4712-8635-4158F27465A1}">
  <sheetPr codeName="Hoja17"/>
  <dimension ref="A1:I110"/>
  <sheetViews>
    <sheetView workbookViewId="0">
      <pane ySplit="9" topLeftCell="A10" activePane="bottomLeft" state="frozen"/>
      <selection pane="bottomLeft"/>
    </sheetView>
  </sheetViews>
  <sheetFormatPr baseColWidth="10" defaultColWidth="0" defaultRowHeight="0" customHeight="1" zeroHeight="1"/>
  <cols>
    <col min="1" max="2" width="11" customWidth="1"/>
    <col min="3" max="3" width="11" style="57" customWidth="1"/>
    <col min="4" max="4" width="50.08203125" customWidth="1"/>
    <col min="5" max="6" width="11" customWidth="1"/>
    <col min="7" max="9" width="0" hidden="1" customWidth="1"/>
    <col min="10" max="16384" width="11" hidden="1"/>
  </cols>
  <sheetData>
    <row r="1" spans="1:7" ht="14">
      <c r="A1" s="37"/>
      <c r="B1" s="37"/>
      <c r="C1" s="53"/>
      <c r="D1" s="37"/>
      <c r="E1" s="37"/>
      <c r="F1" s="37"/>
      <c r="G1" s="37"/>
    </row>
    <row r="2" spans="1:7" ht="14">
      <c r="A2" s="37"/>
      <c r="B2" s="37"/>
      <c r="C2" s="53"/>
      <c r="D2" s="37"/>
      <c r="E2" s="37"/>
      <c r="F2" s="37"/>
      <c r="G2" s="37"/>
    </row>
    <row r="3" spans="1:7" ht="14">
      <c r="A3" s="37"/>
      <c r="B3" s="37"/>
      <c r="C3" s="53"/>
      <c r="D3" s="37"/>
      <c r="E3" s="37"/>
      <c r="F3" s="37"/>
      <c r="G3" s="37"/>
    </row>
    <row r="4" spans="1:7" ht="14">
      <c r="A4" s="37"/>
      <c r="B4" s="37"/>
      <c r="C4" s="53"/>
      <c r="D4" s="37"/>
      <c r="E4" s="37"/>
      <c r="F4" s="37"/>
      <c r="G4" s="37"/>
    </row>
    <row r="5" spans="1:7" ht="14.5" thickBot="1">
      <c r="A5" s="37"/>
      <c r="B5" s="37"/>
      <c r="C5" s="53"/>
      <c r="D5" s="37"/>
      <c r="E5" s="37"/>
      <c r="F5" s="37"/>
      <c r="G5" s="37"/>
    </row>
    <row r="6" spans="1:7" ht="14">
      <c r="A6" s="37"/>
      <c r="B6" s="39"/>
      <c r="C6" s="54"/>
      <c r="D6" s="40"/>
      <c r="E6" s="41"/>
      <c r="F6" s="37"/>
      <c r="G6" s="37"/>
    </row>
    <row r="7" spans="1:7" ht="14">
      <c r="A7" s="37"/>
      <c r="B7" s="42"/>
      <c r="C7" s="333" t="s">
        <v>138</v>
      </c>
      <c r="D7" s="333"/>
      <c r="E7" s="43"/>
      <c r="F7" s="37"/>
      <c r="G7" s="37"/>
    </row>
    <row r="8" spans="1:7" ht="20.25" customHeight="1">
      <c r="A8" s="37"/>
      <c r="B8" s="42"/>
      <c r="C8" s="333"/>
      <c r="D8" s="333"/>
      <c r="E8" s="43"/>
      <c r="F8" s="37"/>
      <c r="G8" s="37"/>
    </row>
    <row r="9" spans="1:7" ht="14">
      <c r="A9" s="37"/>
      <c r="B9" s="42"/>
      <c r="C9" s="53"/>
      <c r="D9" s="37"/>
      <c r="E9" s="43"/>
      <c r="F9" s="37"/>
      <c r="G9" s="37"/>
    </row>
    <row r="10" spans="1:7" ht="28">
      <c r="A10" s="37"/>
      <c r="B10" s="42"/>
      <c r="C10" s="58" t="s">
        <v>397</v>
      </c>
      <c r="D10" s="133" t="s">
        <v>398</v>
      </c>
      <c r="E10" s="43"/>
      <c r="F10" s="37"/>
      <c r="G10" s="37"/>
    </row>
    <row r="11" spans="1:7" ht="14" hidden="1">
      <c r="A11" s="37"/>
      <c r="B11" s="42"/>
      <c r="C11" s="58"/>
      <c r="D11" s="59"/>
      <c r="E11" s="43"/>
      <c r="F11" s="37"/>
      <c r="G11" s="37"/>
    </row>
    <row r="12" spans="1:7" ht="28">
      <c r="A12" s="37"/>
      <c r="B12" s="42"/>
      <c r="C12" s="58" t="s">
        <v>399</v>
      </c>
      <c r="D12" s="133" t="s">
        <v>400</v>
      </c>
      <c r="E12" s="43"/>
      <c r="F12" s="37"/>
      <c r="G12" s="37"/>
    </row>
    <row r="13" spans="1:7" ht="28">
      <c r="A13" s="37"/>
      <c r="B13" s="42"/>
      <c r="C13" s="58" t="s">
        <v>401</v>
      </c>
      <c r="D13" s="133" t="s">
        <v>402</v>
      </c>
      <c r="E13" s="43"/>
      <c r="F13" s="37"/>
      <c r="G13" s="37"/>
    </row>
    <row r="14" spans="1:7" ht="28">
      <c r="A14" s="37"/>
      <c r="B14" s="42"/>
      <c r="C14" s="58" t="s">
        <v>403</v>
      </c>
      <c r="D14" s="133" t="s">
        <v>404</v>
      </c>
      <c r="E14" s="43"/>
      <c r="F14" s="37"/>
      <c r="G14" s="37"/>
    </row>
    <row r="15" spans="1:7" ht="28">
      <c r="A15" s="37"/>
      <c r="B15" s="42"/>
      <c r="C15" s="58" t="s">
        <v>405</v>
      </c>
      <c r="D15" s="133" t="s">
        <v>404</v>
      </c>
      <c r="E15" s="43"/>
      <c r="F15" s="37"/>
      <c r="G15" s="37"/>
    </row>
    <row r="16" spans="1:7" ht="28">
      <c r="A16" s="37"/>
      <c r="B16" s="42"/>
      <c r="C16" s="58" t="s">
        <v>2922</v>
      </c>
      <c r="D16" s="133" t="s">
        <v>2925</v>
      </c>
      <c r="E16" s="43"/>
      <c r="F16" s="37"/>
      <c r="G16" s="37"/>
    </row>
    <row r="17" spans="1:7" ht="14">
      <c r="A17" s="37"/>
      <c r="B17" s="42"/>
      <c r="C17" s="58" t="s">
        <v>2923</v>
      </c>
      <c r="D17" s="133" t="s">
        <v>2931</v>
      </c>
      <c r="E17" s="43"/>
      <c r="F17" s="37"/>
      <c r="G17" s="37"/>
    </row>
    <row r="18" spans="1:7" ht="28">
      <c r="A18" s="37"/>
      <c r="B18" s="42"/>
      <c r="C18" s="58" t="s">
        <v>2924</v>
      </c>
      <c r="D18" s="133" t="s">
        <v>2938</v>
      </c>
      <c r="E18" s="43"/>
      <c r="F18" s="37"/>
      <c r="G18" s="37"/>
    </row>
    <row r="19" spans="1:7" ht="28">
      <c r="A19" s="37"/>
      <c r="B19" s="42"/>
      <c r="C19" s="58" t="s">
        <v>406</v>
      </c>
      <c r="D19" s="133" t="s">
        <v>407</v>
      </c>
      <c r="E19" s="43"/>
      <c r="F19" s="37"/>
      <c r="G19" s="37"/>
    </row>
    <row r="20" spans="1:7" ht="28">
      <c r="A20" s="37"/>
      <c r="B20" s="42"/>
      <c r="C20" s="58" t="s">
        <v>408</v>
      </c>
      <c r="D20" s="133" t="s">
        <v>409</v>
      </c>
      <c r="E20" s="43"/>
      <c r="F20" s="37"/>
      <c r="G20" s="37"/>
    </row>
    <row r="21" spans="1:7" ht="14" hidden="1">
      <c r="A21" s="37"/>
      <c r="B21" s="42"/>
      <c r="C21" s="58"/>
      <c r="D21" s="59"/>
      <c r="E21" s="43"/>
      <c r="F21" s="37"/>
      <c r="G21" s="37"/>
    </row>
    <row r="22" spans="1:7" ht="56">
      <c r="A22" s="37"/>
      <c r="B22" s="42"/>
      <c r="C22" s="58" t="s">
        <v>410</v>
      </c>
      <c r="D22" s="133" t="s">
        <v>411</v>
      </c>
      <c r="E22" s="43"/>
      <c r="F22" s="37"/>
      <c r="G22" s="37"/>
    </row>
    <row r="23" spans="1:7" ht="42">
      <c r="A23" s="37"/>
      <c r="B23" s="42"/>
      <c r="C23" s="58" t="s">
        <v>412</v>
      </c>
      <c r="D23" s="133" t="s">
        <v>413</v>
      </c>
      <c r="E23" s="43"/>
      <c r="F23" s="37"/>
      <c r="G23" s="37"/>
    </row>
    <row r="24" spans="1:7" ht="14">
      <c r="A24" s="37"/>
      <c r="B24" s="42"/>
      <c r="C24" s="58" t="s">
        <v>414</v>
      </c>
      <c r="D24" s="133" t="s">
        <v>415</v>
      </c>
      <c r="E24" s="43"/>
      <c r="F24" s="37"/>
      <c r="G24" s="37"/>
    </row>
    <row r="25" spans="1:7" ht="56">
      <c r="A25" s="37"/>
      <c r="B25" s="42"/>
      <c r="C25" s="58" t="s">
        <v>416</v>
      </c>
      <c r="D25" s="133" t="s">
        <v>417</v>
      </c>
      <c r="E25" s="43"/>
      <c r="F25" s="37"/>
      <c r="G25" s="37"/>
    </row>
    <row r="26" spans="1:7" ht="42">
      <c r="A26" s="37"/>
      <c r="B26" s="42"/>
      <c r="C26" s="58" t="s">
        <v>418</v>
      </c>
      <c r="D26" s="133" t="s">
        <v>419</v>
      </c>
      <c r="E26" s="43"/>
      <c r="F26" s="37"/>
      <c r="G26" s="37"/>
    </row>
    <row r="27" spans="1:7" ht="12.75" customHeight="1">
      <c r="A27" s="37"/>
      <c r="B27" s="42"/>
      <c r="C27" s="58" t="s">
        <v>420</v>
      </c>
      <c r="D27" s="133" t="s">
        <v>421</v>
      </c>
      <c r="E27" s="43"/>
      <c r="F27" s="37"/>
      <c r="G27" s="37"/>
    </row>
    <row r="28" spans="1:7" ht="14">
      <c r="A28" s="37"/>
      <c r="B28" s="42"/>
      <c r="C28" s="58" t="s">
        <v>422</v>
      </c>
      <c r="D28" s="133" t="s">
        <v>423</v>
      </c>
      <c r="E28" s="43"/>
      <c r="F28" s="37"/>
      <c r="G28" s="37"/>
    </row>
    <row r="29" spans="1:7" ht="42">
      <c r="A29" s="37"/>
      <c r="B29" s="42"/>
      <c r="C29" s="58" t="s">
        <v>424</v>
      </c>
      <c r="D29" s="133" t="s">
        <v>425</v>
      </c>
      <c r="E29" s="43"/>
      <c r="F29" s="37"/>
      <c r="G29" s="37"/>
    </row>
    <row r="30" spans="1:7" ht="14">
      <c r="A30" s="37"/>
      <c r="B30" s="42"/>
      <c r="C30" s="58" t="s">
        <v>426</v>
      </c>
      <c r="D30" s="133" t="s">
        <v>427</v>
      </c>
      <c r="E30" s="43"/>
      <c r="F30" s="37"/>
      <c r="G30" s="37"/>
    </row>
    <row r="31" spans="1:7" ht="28">
      <c r="A31" s="37"/>
      <c r="B31" s="42"/>
      <c r="C31" s="58" t="s">
        <v>428</v>
      </c>
      <c r="D31" s="133" t="s">
        <v>429</v>
      </c>
      <c r="E31" s="43"/>
      <c r="F31" s="37"/>
      <c r="G31" s="37"/>
    </row>
    <row r="32" spans="1:7" ht="28">
      <c r="A32" s="37"/>
      <c r="B32" s="42"/>
      <c r="C32" s="58" t="s">
        <v>430</v>
      </c>
      <c r="D32" s="133" t="s">
        <v>431</v>
      </c>
      <c r="E32" s="43"/>
      <c r="F32" s="37"/>
      <c r="G32" s="37"/>
    </row>
    <row r="33" spans="1:7" ht="28">
      <c r="A33" s="37"/>
      <c r="B33" s="42"/>
      <c r="C33" s="58" t="s">
        <v>432</v>
      </c>
      <c r="D33" s="133" t="s">
        <v>433</v>
      </c>
      <c r="E33" s="43"/>
      <c r="F33" s="37"/>
      <c r="G33" s="37"/>
    </row>
    <row r="34" spans="1:7" ht="28">
      <c r="A34" s="37"/>
      <c r="B34" s="42"/>
      <c r="C34" s="58" t="s">
        <v>434</v>
      </c>
      <c r="D34" s="133" t="s">
        <v>435</v>
      </c>
      <c r="E34" s="43"/>
      <c r="F34" s="37"/>
      <c r="G34" s="37"/>
    </row>
    <row r="35" spans="1:7" ht="28">
      <c r="A35" s="37"/>
      <c r="B35" s="42"/>
      <c r="C35" s="58" t="s">
        <v>436</v>
      </c>
      <c r="D35" s="133" t="s">
        <v>437</v>
      </c>
      <c r="E35" s="43"/>
      <c r="F35" s="37"/>
      <c r="G35" s="37"/>
    </row>
    <row r="36" spans="1:7" ht="42">
      <c r="A36" s="37"/>
      <c r="B36" s="42"/>
      <c r="C36" s="58" t="s">
        <v>438</v>
      </c>
      <c r="D36" s="133" t="s">
        <v>439</v>
      </c>
      <c r="E36" s="43"/>
      <c r="F36" s="37"/>
      <c r="G36" s="37"/>
    </row>
    <row r="37" spans="1:7" ht="28">
      <c r="A37" s="37"/>
      <c r="B37" s="42"/>
      <c r="C37" s="58" t="s">
        <v>440</v>
      </c>
      <c r="D37" s="133" t="s">
        <v>441</v>
      </c>
      <c r="E37" s="43"/>
      <c r="F37" s="37"/>
      <c r="G37" s="37"/>
    </row>
    <row r="38" spans="1:7" ht="14">
      <c r="A38" s="37"/>
      <c r="B38" s="42"/>
      <c r="C38" s="58" t="s">
        <v>442</v>
      </c>
      <c r="D38" s="133" t="s">
        <v>443</v>
      </c>
      <c r="E38" s="43"/>
      <c r="F38" s="37"/>
      <c r="G38" s="37"/>
    </row>
    <row r="39" spans="1:7" ht="28">
      <c r="A39" s="37"/>
      <c r="B39" s="42"/>
      <c r="C39" s="58" t="s">
        <v>444</v>
      </c>
      <c r="D39" s="133" t="s">
        <v>445</v>
      </c>
      <c r="E39" s="43"/>
      <c r="F39" s="37"/>
      <c r="G39" s="37"/>
    </row>
    <row r="40" spans="1:7" ht="28">
      <c r="A40" s="37"/>
      <c r="B40" s="42"/>
      <c r="C40" s="58" t="s">
        <v>446</v>
      </c>
      <c r="D40" s="133" t="s">
        <v>447</v>
      </c>
      <c r="E40" s="43"/>
      <c r="F40" s="37"/>
      <c r="G40" s="37"/>
    </row>
    <row r="41" spans="1:7" ht="28" hidden="1">
      <c r="A41" s="37"/>
      <c r="B41" s="42"/>
      <c r="C41" s="58" t="s">
        <v>448</v>
      </c>
      <c r="D41" s="59" t="s">
        <v>449</v>
      </c>
      <c r="E41" s="43"/>
      <c r="F41" s="37"/>
      <c r="G41" s="37"/>
    </row>
    <row r="42" spans="1:7" ht="14" hidden="1">
      <c r="A42" s="37"/>
      <c r="B42" s="42"/>
      <c r="C42" s="58" t="s">
        <v>450</v>
      </c>
      <c r="D42" s="59" t="s">
        <v>451</v>
      </c>
      <c r="E42" s="43"/>
      <c r="F42" s="37"/>
      <c r="G42" s="37"/>
    </row>
    <row r="43" spans="1:7" ht="28" hidden="1">
      <c r="A43" s="37"/>
      <c r="B43" s="42"/>
      <c r="C43" s="58" t="s">
        <v>452</v>
      </c>
      <c r="D43" s="59" t="s">
        <v>453</v>
      </c>
      <c r="E43" s="43"/>
      <c r="F43" s="37"/>
      <c r="G43" s="37"/>
    </row>
    <row r="44" spans="1:7" ht="14.5" thickBot="1">
      <c r="A44" s="37"/>
      <c r="B44" s="44"/>
      <c r="C44" s="56"/>
      <c r="D44" s="45"/>
      <c r="E44" s="46"/>
      <c r="F44" s="37"/>
    </row>
    <row r="45" spans="1:7" ht="14.25" customHeight="1">
      <c r="A45" s="37"/>
      <c r="B45" s="37"/>
      <c r="C45" s="53"/>
      <c r="D45" s="37"/>
      <c r="E45" s="37"/>
      <c r="F45" s="37"/>
    </row>
    <row r="46" spans="1:7" ht="14.25" customHeight="1"/>
    <row r="47" spans="1:7" ht="14.25" customHeight="1"/>
    <row r="48" spans="1:7"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sheetData>
  <mergeCells count="1">
    <mergeCell ref="C7:D8"/>
  </mergeCells>
  <hyperlinks>
    <hyperlink ref="C41" location="'GP08'!A1" display="GP08" xr:uid="{3358CCC9-A51B-48B3-880F-19AC71057CE2}"/>
    <hyperlink ref="C42" location="'GP09'!A1" display="GP09" xr:uid="{B4ADE088-73AE-47AE-92E0-7ECCDBFC2BDA}"/>
    <hyperlink ref="C43" location="'TS01'!A1" display="TS01" xr:uid="{81BE5557-4D45-41D6-A81A-AD5BE91AC12E}"/>
    <hyperlink ref="C10" location="'PE01'!A1" display="PE01" xr:uid="{A1CF5A32-9096-4356-AF33-36FDB4FF8A90}"/>
    <hyperlink ref="C12" location="'PE02'!A1" display="PE02" xr:uid="{4C6D5968-201C-4F5F-A87E-C7B62CDA821F}"/>
    <hyperlink ref="C13" location="'PE03'!A1" display="PE03" xr:uid="{2512BFF5-BAA3-4564-9219-F0707D361108}"/>
    <hyperlink ref="C14" location="'PE04'!A1" display="PE04" xr:uid="{94053E8E-CCB6-4C91-BA0C-4570A7AB743F}"/>
    <hyperlink ref="C15" location="'PE05'!A1" display="PE05" xr:uid="{A3F8CCC7-4F22-4D60-B930-300C22E5A181}"/>
    <hyperlink ref="C19" location="'BS01'!A1" display="BS01" xr:uid="{F75260D7-7EAA-4E64-81CF-3B09F1622B66}"/>
    <hyperlink ref="C20" location="'BS02'!A1" display="BS02" xr:uid="{55FA7F9E-D12F-4D96-B396-42CD6645BA61}"/>
    <hyperlink ref="C22" location="'BS03'!A1" display="BS03" xr:uid="{DB6B78B8-0C33-464B-86BF-17C6780676C8}"/>
    <hyperlink ref="C23" location="'BS04'!A1" display="BS04" xr:uid="{BEC51655-567A-4643-8356-758CB67F6405}"/>
    <hyperlink ref="C25" location="'BS08'!Área_de_impresión" display="BS08" xr:uid="{49DF0D99-DA3F-4BD5-9B31-68F63D51E827}"/>
    <hyperlink ref="C28" location="'GF02'!A1" display="GF02" xr:uid="{D2692449-2238-42D0-902F-219EB1BBD6F3}"/>
    <hyperlink ref="C29" location="'GF06'!A1" display="GF06" xr:uid="{0D8296BA-BAC3-444E-A66A-B323543A94B7}"/>
    <hyperlink ref="C30" location="'GF07'!A1" display="GF07" xr:uid="{443EF96C-EB94-43A7-BF11-57EFFE9C9DF9}"/>
    <hyperlink ref="C31" location="'GF09'!A1" display="GF09" xr:uid="{898E66AE-60DD-43B1-B2AA-1A8379CDBD94}"/>
    <hyperlink ref="C34" location="'DI18'!A1" display="DI18" xr:uid="{A274EF5B-AD4E-4685-B754-C6A7286B0913}"/>
    <hyperlink ref="C35" location="'DI20'!A1" display="DI20" xr:uid="{A442B24E-CE61-4F31-A995-2F228CE5DD08}"/>
    <hyperlink ref="C36" location="'DI21'!A1" display="DI21" xr:uid="{1322D262-BE8E-44ED-BD0F-31371FC6E8C6}"/>
    <hyperlink ref="C37" location="'DI23'!A1" display="DI23" xr:uid="{EA0E91C5-0C2A-4BAB-9FD5-EE9275EF66CB}"/>
    <hyperlink ref="C38" location="'DI24'!A1" display="DI24" xr:uid="{88662B95-F05D-4229-BD63-C401AE1AD91E}"/>
    <hyperlink ref="C39" location="'DI26'!A1" display="DI26" xr:uid="{7487AFCB-9F6A-47B3-BD68-19C27BBC3CCD}"/>
    <hyperlink ref="C40" location="'DI28'!A1" display="DI28" xr:uid="{49ACDD54-E580-41FE-AF59-317C1CF7DF50}"/>
    <hyperlink ref="C27" location="'GF01'!Área_de_impresión" display="GF01" xr:uid="{9CDEDCDF-F1BA-4E75-AD51-0689DFEBB651}"/>
    <hyperlink ref="C32" location="'GF11'!A1" display="GF11" xr:uid="{737A2433-2ABB-4FDA-BD54-61E96A7C037F}"/>
    <hyperlink ref="C33" location="'GF12'!A1" display="GF12" xr:uid="{E54666A7-FA9E-4B42-B579-A369427125C0}"/>
    <hyperlink ref="C24" location="'BS05'!Área_de_impresión" display="BS05" xr:uid="{BC1E955B-C9BA-4E58-BD15-687A032CB820}"/>
    <hyperlink ref="C26" location="'BS09'!Área_de_impresión" display="BS09" xr:uid="{19DA745F-A1A1-4401-8B4E-663025A1C4D6}"/>
    <hyperlink ref="C16" location="'AC01'!Área_de_impresión" display="AC01" xr:uid="{A3A121B3-A427-48CB-8874-3A08FC5FFE6B}"/>
    <hyperlink ref="C17" location="'AC03'!Área_de_impresión" display="AC03" xr:uid="{88F589E2-6E89-4C6A-BE90-107CA6A4AAFE}"/>
    <hyperlink ref="C18" location="'AC04'!Área_de_impresión" display="AC04" xr:uid="{E270204C-6D4E-4934-9A8F-964FE73991E8}"/>
  </hyperlinks>
  <pageMargins left="0.7" right="0.7" top="0.75" bottom="0.75" header="0.3" footer="0.3"/>
  <pageSetup paperSize="9" orientation="portrait" r:id="rId1"/>
  <drawing r:id="rId2"/>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3FCD6-4EBD-43E8-B600-3BCC83163FA1}">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00" customWidth="1"/>
    <col min="2" max="2" width="12.08203125" style="100" customWidth="1"/>
    <col min="3" max="3" width="6.58203125" style="100" customWidth="1"/>
    <col min="4" max="4" width="6.08203125" style="100" customWidth="1"/>
    <col min="5" max="5" width="9.58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5.83203125" style="100" customWidth="1"/>
    <col min="13" max="13" width="10" style="100" customWidth="1"/>
    <col min="14" max="14" width="4.5" style="100" customWidth="1"/>
    <col min="15" max="15" width="2" style="100" customWidth="1"/>
    <col min="16" max="16" width="1.5" style="100" customWidth="1"/>
    <col min="17" max="17" width="8.58203125" style="100" customWidth="1"/>
    <col min="18" max="18" width="1.33203125" style="100" hidden="1" customWidth="1"/>
    <col min="19" max="19" width="2.58203125" style="100" customWidth="1"/>
    <col min="20" max="20" width="9" style="100" customWidth="1"/>
    <col min="21" max="21" width="3.08203125" style="100" customWidth="1"/>
    <col min="22" max="22" width="2.58203125" style="100" customWidth="1"/>
    <col min="23" max="23" width="10.08203125" style="100" customWidth="1"/>
    <col min="24" max="24" width="14.08203125"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999</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413</v>
      </c>
      <c r="D6" s="435"/>
      <c r="E6" s="435"/>
      <c r="F6" s="435"/>
      <c r="G6" s="435"/>
      <c r="H6" s="435"/>
      <c r="I6" s="435"/>
      <c r="J6" s="435"/>
      <c r="K6" s="435"/>
      <c r="L6" s="435"/>
      <c r="M6" s="435"/>
      <c r="N6" s="435"/>
      <c r="O6" s="435"/>
      <c r="P6" s="435"/>
      <c r="Q6" s="435"/>
      <c r="R6" s="435"/>
      <c r="S6" s="435"/>
      <c r="T6" s="435"/>
      <c r="U6" s="435"/>
      <c r="V6" s="435"/>
      <c r="W6" s="435"/>
      <c r="X6" s="436"/>
      <c r="Y6" s="99"/>
    </row>
    <row r="7" spans="1:25" ht="64.5" customHeight="1">
      <c r="A7" s="677" t="s">
        <v>10</v>
      </c>
      <c r="B7" s="678"/>
      <c r="C7" s="437" t="s">
        <v>1001</v>
      </c>
      <c r="D7" s="438"/>
      <c r="E7" s="438"/>
      <c r="F7" s="438"/>
      <c r="G7" s="438"/>
      <c r="H7" s="438"/>
      <c r="I7" s="438"/>
      <c r="J7" s="438"/>
      <c r="K7" s="438"/>
      <c r="L7" s="438"/>
      <c r="M7" s="438"/>
      <c r="N7" s="438"/>
      <c r="O7" s="438"/>
      <c r="P7" s="438"/>
      <c r="Q7" s="438"/>
      <c r="R7" s="438"/>
      <c r="S7" s="438"/>
      <c r="T7" s="438"/>
      <c r="U7" s="438"/>
      <c r="V7" s="438"/>
      <c r="W7" s="438"/>
      <c r="X7" s="439"/>
      <c r="Y7" s="99"/>
    </row>
    <row r="8" spans="1:25" ht="72" customHeight="1">
      <c r="A8" s="704" t="s">
        <v>459</v>
      </c>
      <c r="B8" s="671"/>
      <c r="C8" s="434" t="s">
        <v>1012</v>
      </c>
      <c r="D8" s="435"/>
      <c r="E8" s="435"/>
      <c r="F8" s="435"/>
      <c r="G8" s="435"/>
      <c r="H8" s="435"/>
      <c r="I8" s="435"/>
      <c r="J8" s="435"/>
      <c r="K8" s="435"/>
      <c r="L8" s="435"/>
      <c r="M8" s="435"/>
      <c r="N8" s="435"/>
      <c r="O8" s="435"/>
      <c r="P8" s="435"/>
      <c r="Q8" s="435"/>
      <c r="R8" s="435"/>
      <c r="S8" s="435"/>
      <c r="T8" s="435"/>
      <c r="U8" s="435"/>
      <c r="V8" s="435"/>
      <c r="W8" s="435"/>
      <c r="X8" s="436"/>
      <c r="Y8" s="99"/>
    </row>
    <row r="9" spans="1:25" ht="18"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93" customHeight="1">
      <c r="A10" s="706"/>
      <c r="B10" s="707"/>
      <c r="C10" s="437" t="s">
        <v>1013</v>
      </c>
      <c r="D10" s="438"/>
      <c r="E10" s="452"/>
      <c r="F10" s="453" t="s">
        <v>1014</v>
      </c>
      <c r="G10" s="454"/>
      <c r="H10" s="454"/>
      <c r="I10" s="454"/>
      <c r="J10" s="454"/>
      <c r="K10" s="454"/>
      <c r="L10" s="454"/>
      <c r="M10" s="455"/>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456"/>
      <c r="G11" s="457"/>
      <c r="H11" s="457"/>
      <c r="I11" s="457"/>
      <c r="J11" s="457"/>
      <c r="K11" s="457"/>
      <c r="L11" s="457"/>
      <c r="M11" s="458"/>
      <c r="N11" s="709"/>
      <c r="O11" s="710"/>
      <c r="P11" s="710"/>
      <c r="Q11" s="678"/>
      <c r="R11" s="709"/>
      <c r="S11" s="710"/>
      <c r="T11" s="678"/>
      <c r="U11" s="709"/>
      <c r="V11" s="710"/>
      <c r="W11" s="710"/>
      <c r="X11" s="723"/>
      <c r="Y11" s="99"/>
    </row>
    <row r="12" spans="1:25" ht="66.75" customHeight="1" thickBot="1">
      <c r="A12" s="708"/>
      <c r="B12" s="700"/>
      <c r="C12" s="541" t="s">
        <v>1015</v>
      </c>
      <c r="D12" s="541"/>
      <c r="E12" s="541"/>
      <c r="F12" s="459"/>
      <c r="G12" s="460"/>
      <c r="H12" s="460"/>
      <c r="I12" s="460"/>
      <c r="J12" s="460"/>
      <c r="K12" s="460"/>
      <c r="L12" s="460"/>
      <c r="M12" s="461"/>
      <c r="N12" s="580" t="s">
        <v>461</v>
      </c>
      <c r="O12" s="581"/>
      <c r="P12" s="581"/>
      <c r="Q12" s="582"/>
      <c r="R12" s="725" t="s">
        <v>412</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482</v>
      </c>
      <c r="B15" s="401"/>
      <c r="C15" s="400">
        <v>1</v>
      </c>
      <c r="D15" s="401"/>
      <c r="E15" s="395"/>
      <c r="F15" s="406" t="s">
        <v>483</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thickBot="1">
      <c r="A22" s="748" t="s">
        <v>63</v>
      </c>
      <c r="B22" s="749"/>
      <c r="C22" s="105"/>
      <c r="D22" s="105"/>
      <c r="E22" s="95">
        <v>23</v>
      </c>
      <c r="F22" s="641"/>
      <c r="G22" s="642"/>
      <c r="H22" s="643"/>
      <c r="I22" s="105"/>
      <c r="J22" s="641">
        <v>45</v>
      </c>
      <c r="K22" s="642"/>
      <c r="L22" s="643"/>
      <c r="M22" s="105"/>
      <c r="N22" s="729"/>
      <c r="O22" s="750"/>
      <c r="P22" s="641">
        <v>65</v>
      </c>
      <c r="Q22" s="642"/>
      <c r="R22" s="643"/>
      <c r="S22" s="641"/>
      <c r="T22" s="643"/>
      <c r="U22" s="641"/>
      <c r="V22" s="643"/>
      <c r="W22" s="106">
        <v>85</v>
      </c>
      <c r="X22" s="106">
        <f>SUM(C22:W22)</f>
        <v>218</v>
      </c>
      <c r="Y22" s="99"/>
    </row>
    <row r="23" spans="1:25" ht="19" customHeight="1" thickBot="1">
      <c r="A23" s="764" t="s">
        <v>76</v>
      </c>
      <c r="B23" s="765"/>
      <c r="C23" s="101"/>
      <c r="D23" s="101"/>
      <c r="E23" s="96">
        <v>23</v>
      </c>
      <c r="F23" s="728"/>
      <c r="G23" s="728"/>
      <c r="H23" s="728"/>
      <c r="I23" s="101"/>
      <c r="J23" s="729">
        <v>85</v>
      </c>
      <c r="K23" s="766"/>
      <c r="L23" s="750"/>
      <c r="M23" s="101"/>
      <c r="N23" s="641"/>
      <c r="O23" s="642"/>
      <c r="P23" s="729">
        <v>85</v>
      </c>
      <c r="Q23" s="766"/>
      <c r="R23" s="750"/>
      <c r="S23" s="729"/>
      <c r="T23" s="750"/>
      <c r="U23" s="729"/>
      <c r="V23" s="750"/>
      <c r="W23" s="102">
        <v>85</v>
      </c>
      <c r="X23" s="102">
        <f>SUM(C23:W23)</f>
        <v>278</v>
      </c>
      <c r="Y23" s="99"/>
    </row>
    <row r="24" spans="1:25" ht="19.75" customHeight="1" thickBot="1">
      <c r="A24" s="744" t="s">
        <v>89</v>
      </c>
      <c r="B24" s="713"/>
      <c r="C24" s="713"/>
      <c r="D24" s="713"/>
      <c r="E24" s="713"/>
      <c r="F24" s="713"/>
      <c r="G24" s="713"/>
      <c r="H24" s="713"/>
      <c r="I24" s="713"/>
      <c r="J24" s="713"/>
      <c r="K24" s="713"/>
      <c r="L24" s="713"/>
      <c r="M24" s="713"/>
      <c r="N24" s="713"/>
      <c r="O24" s="713"/>
      <c r="P24" s="713"/>
      <c r="Q24" s="713"/>
      <c r="R24" s="713"/>
      <c r="S24" s="713"/>
      <c r="T24" s="713"/>
      <c r="U24" s="713"/>
      <c r="V24" s="713"/>
      <c r="W24" s="713"/>
      <c r="X24" s="714"/>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0</v>
      </c>
      <c r="C26" s="110">
        <f t="shared" ref="C26:C37" si="0">IF(B26=0,0,100%)</f>
        <v>0</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0</v>
      </c>
      <c r="C27" s="110">
        <f t="shared" si="0"/>
        <v>0</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1</v>
      </c>
      <c r="C28" s="110">
        <f t="shared" si="0"/>
        <v>1</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0</v>
      </c>
      <c r="C29" s="110">
        <f t="shared" si="0"/>
        <v>0</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0</v>
      </c>
      <c r="C30" s="110">
        <f t="shared" si="0"/>
        <v>0</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IF(ISERROR($J$22/$J$23),0,$J$22/$J$23)</f>
        <v>0.52941176470588236</v>
      </c>
      <c r="C31" s="110">
        <f t="shared" si="0"/>
        <v>1</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0</v>
      </c>
      <c r="C32" s="110">
        <f t="shared" si="0"/>
        <v>0</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0.76470588235294112</v>
      </c>
      <c r="C34" s="110">
        <f t="shared" si="0"/>
        <v>1</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0</v>
      </c>
      <c r="C35" s="110">
        <f t="shared" si="0"/>
        <v>0</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0</v>
      </c>
      <c r="C36" s="110">
        <f t="shared" si="0"/>
        <v>0</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1</v>
      </c>
      <c r="C37" s="115">
        <f t="shared" si="0"/>
        <v>1</v>
      </c>
      <c r="D37" s="115">
        <f t="shared" si="1"/>
        <v>0</v>
      </c>
      <c r="K37" s="113"/>
      <c r="L37" s="111"/>
      <c r="R37" s="759"/>
      <c r="S37" s="759"/>
      <c r="T37" s="759"/>
      <c r="U37" s="759"/>
      <c r="V37" s="759"/>
      <c r="W37" s="751"/>
      <c r="X37" s="760"/>
      <c r="Y37" s="99"/>
    </row>
    <row r="38" spans="1:25" ht="17.25" customHeight="1" thickBot="1">
      <c r="A38" s="116" t="s">
        <v>106</v>
      </c>
      <c r="B38" s="117">
        <f>IF(ISERROR($X$22/$X$23),0,$X$22/$X$23)</f>
        <v>0.78417266187050361</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62.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62.25"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116.25" customHeight="1" thickBot="1">
      <c r="A45" s="598" t="s">
        <v>1016</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58.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60"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70.5" customHeight="1" thickBot="1">
      <c r="A51" s="598" t="s">
        <v>2481</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53.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117" customHeight="1" thickBot="1">
      <c r="A57" s="598" t="s">
        <v>2615</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64.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61.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126" customHeight="1" thickBot="1">
      <c r="A63" s="598" t="s">
        <v>2869</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v>45716</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E4ED7-9224-4F2B-9231-B294E8E2DAAB}">
  <dimension ref="A1:Y74"/>
  <sheetViews>
    <sheetView zoomScale="80" zoomScaleNormal="80" zoomScaleSheetLayoutView="130" workbookViewId="0">
      <selection sqref="A1:Y65"/>
    </sheetView>
  </sheetViews>
  <sheetFormatPr baseColWidth="10" defaultColWidth="0" defaultRowHeight="0" customHeight="1" zeroHeight="1"/>
  <cols>
    <col min="1" max="1" width="18.08203125" style="100" customWidth="1"/>
    <col min="2" max="2" width="12.08203125" style="100" customWidth="1"/>
    <col min="3" max="3" width="6.58203125" style="100" customWidth="1"/>
    <col min="4" max="4" width="6.08203125" style="100" customWidth="1"/>
    <col min="5" max="5" width="9.58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5.83203125" style="100" customWidth="1"/>
    <col min="13" max="13" width="10" style="100" customWidth="1"/>
    <col min="14" max="14" width="4.5" style="100" customWidth="1"/>
    <col min="15" max="15" width="2" style="100" customWidth="1"/>
    <col min="16" max="16" width="1.5" style="100" customWidth="1"/>
    <col min="17" max="17" width="8.58203125" style="100" customWidth="1"/>
    <col min="18" max="18" width="1.33203125" style="100" hidden="1" customWidth="1"/>
    <col min="19" max="19" width="2.58203125" style="100" customWidth="1"/>
    <col min="20" max="20" width="9" style="100" customWidth="1"/>
    <col min="21" max="21" width="3.08203125" style="100" customWidth="1"/>
    <col min="22" max="22" width="2.58203125" style="100" customWidth="1"/>
    <col min="23" max="23" width="10.08203125" style="100" customWidth="1"/>
    <col min="24" max="24" width="14.08203125"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999</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1017</v>
      </c>
      <c r="D6" s="435"/>
      <c r="E6" s="435"/>
      <c r="F6" s="435"/>
      <c r="G6" s="435"/>
      <c r="H6" s="435"/>
      <c r="I6" s="435"/>
      <c r="J6" s="435"/>
      <c r="K6" s="435"/>
      <c r="L6" s="435"/>
      <c r="M6" s="435"/>
      <c r="N6" s="435"/>
      <c r="O6" s="435"/>
      <c r="P6" s="435"/>
      <c r="Q6" s="435"/>
      <c r="R6" s="435"/>
      <c r="S6" s="435"/>
      <c r="T6" s="435"/>
      <c r="U6" s="435"/>
      <c r="V6" s="435"/>
      <c r="W6" s="435"/>
      <c r="X6" s="436"/>
      <c r="Y6" s="99"/>
    </row>
    <row r="7" spans="1:25" ht="64.5" customHeight="1">
      <c r="A7" s="677" t="s">
        <v>10</v>
      </c>
      <c r="B7" s="678"/>
      <c r="C7" s="437" t="s">
        <v>1001</v>
      </c>
      <c r="D7" s="438"/>
      <c r="E7" s="438"/>
      <c r="F7" s="438"/>
      <c r="G7" s="438"/>
      <c r="H7" s="438"/>
      <c r="I7" s="438"/>
      <c r="J7" s="438"/>
      <c r="K7" s="438"/>
      <c r="L7" s="438"/>
      <c r="M7" s="438"/>
      <c r="N7" s="438"/>
      <c r="O7" s="438"/>
      <c r="P7" s="438"/>
      <c r="Q7" s="438"/>
      <c r="R7" s="438"/>
      <c r="S7" s="438"/>
      <c r="T7" s="438"/>
      <c r="U7" s="438"/>
      <c r="V7" s="438"/>
      <c r="W7" s="438"/>
      <c r="X7" s="439"/>
      <c r="Y7" s="99"/>
    </row>
    <row r="8" spans="1:25" ht="72" customHeight="1">
      <c r="A8" s="704" t="s">
        <v>459</v>
      </c>
      <c r="B8" s="671"/>
      <c r="C8" s="434" t="s">
        <v>1018</v>
      </c>
      <c r="D8" s="435"/>
      <c r="E8" s="435"/>
      <c r="F8" s="435"/>
      <c r="G8" s="435"/>
      <c r="H8" s="435"/>
      <c r="I8" s="435"/>
      <c r="J8" s="435"/>
      <c r="K8" s="435"/>
      <c r="L8" s="435"/>
      <c r="M8" s="435"/>
      <c r="N8" s="435"/>
      <c r="O8" s="435"/>
      <c r="P8" s="435"/>
      <c r="Q8" s="435"/>
      <c r="R8" s="435"/>
      <c r="S8" s="435"/>
      <c r="T8" s="435"/>
      <c r="U8" s="435"/>
      <c r="V8" s="435"/>
      <c r="W8" s="435"/>
      <c r="X8" s="436"/>
      <c r="Y8" s="99"/>
    </row>
    <row r="9" spans="1:25" ht="18"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93" customHeight="1">
      <c r="A10" s="706"/>
      <c r="B10" s="707"/>
      <c r="C10" s="437" t="s">
        <v>1019</v>
      </c>
      <c r="D10" s="438"/>
      <c r="E10" s="452"/>
      <c r="F10" s="453" t="s">
        <v>1020</v>
      </c>
      <c r="G10" s="454"/>
      <c r="H10" s="454"/>
      <c r="I10" s="454"/>
      <c r="J10" s="454"/>
      <c r="K10" s="454"/>
      <c r="L10" s="454"/>
      <c r="M10" s="455"/>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456"/>
      <c r="G11" s="457"/>
      <c r="H11" s="457"/>
      <c r="I11" s="457"/>
      <c r="J11" s="457"/>
      <c r="K11" s="457"/>
      <c r="L11" s="457"/>
      <c r="M11" s="458"/>
      <c r="N11" s="709"/>
      <c r="O11" s="710"/>
      <c r="P11" s="710"/>
      <c r="Q11" s="678"/>
      <c r="R11" s="709"/>
      <c r="S11" s="710"/>
      <c r="T11" s="678"/>
      <c r="U11" s="709"/>
      <c r="V11" s="710"/>
      <c r="W11" s="710"/>
      <c r="X11" s="723"/>
      <c r="Y11" s="99"/>
    </row>
    <row r="12" spans="1:25" ht="66.75" customHeight="1" thickBot="1">
      <c r="A12" s="708"/>
      <c r="B12" s="700"/>
      <c r="C12" s="541"/>
      <c r="D12" s="541"/>
      <c r="E12" s="541"/>
      <c r="F12" s="459"/>
      <c r="G12" s="460"/>
      <c r="H12" s="460"/>
      <c r="I12" s="460"/>
      <c r="J12" s="460"/>
      <c r="K12" s="460"/>
      <c r="L12" s="460"/>
      <c r="M12" s="461"/>
      <c r="N12" s="580" t="s">
        <v>461</v>
      </c>
      <c r="O12" s="581"/>
      <c r="P12" s="581"/>
      <c r="Q12" s="582"/>
      <c r="R12" s="725" t="s">
        <v>414</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482</v>
      </c>
      <c r="B15" s="401"/>
      <c r="C15" s="400">
        <v>1</v>
      </c>
      <c r="D15" s="401"/>
      <c r="E15" s="395"/>
      <c r="F15" s="406" t="s">
        <v>483</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thickBot="1">
      <c r="A22" s="748" t="s">
        <v>63</v>
      </c>
      <c r="B22" s="749"/>
      <c r="C22" s="105"/>
      <c r="D22" s="105"/>
      <c r="E22" s="95">
        <v>3</v>
      </c>
      <c r="F22" s="641"/>
      <c r="G22" s="642"/>
      <c r="H22" s="643"/>
      <c r="I22" s="105"/>
      <c r="J22" s="641">
        <v>3</v>
      </c>
      <c r="K22" s="642"/>
      <c r="L22" s="643"/>
      <c r="M22" s="105"/>
      <c r="N22" s="729"/>
      <c r="O22" s="750"/>
      <c r="P22" s="641">
        <v>3</v>
      </c>
      <c r="Q22" s="642"/>
      <c r="R22" s="643"/>
      <c r="S22" s="641"/>
      <c r="T22" s="643"/>
      <c r="U22" s="641"/>
      <c r="V22" s="643"/>
      <c r="W22" s="106">
        <v>3</v>
      </c>
      <c r="X22" s="106">
        <f>SUM(C22:W22)</f>
        <v>12</v>
      </c>
      <c r="Y22" s="99"/>
    </row>
    <row r="23" spans="1:25" ht="19" customHeight="1" thickBot="1">
      <c r="A23" s="764" t="s">
        <v>76</v>
      </c>
      <c r="B23" s="765"/>
      <c r="C23" s="101"/>
      <c r="D23" s="101"/>
      <c r="E23" s="96">
        <v>3</v>
      </c>
      <c r="F23" s="728"/>
      <c r="G23" s="728"/>
      <c r="H23" s="728"/>
      <c r="I23" s="101"/>
      <c r="J23" s="729">
        <v>3</v>
      </c>
      <c r="K23" s="766"/>
      <c r="L23" s="750"/>
      <c r="M23" s="101"/>
      <c r="N23" s="641"/>
      <c r="O23" s="642"/>
      <c r="P23" s="729">
        <v>3</v>
      </c>
      <c r="Q23" s="766"/>
      <c r="R23" s="750"/>
      <c r="S23" s="729"/>
      <c r="T23" s="750"/>
      <c r="U23" s="729"/>
      <c r="V23" s="750"/>
      <c r="W23" s="102">
        <v>3</v>
      </c>
      <c r="X23" s="102">
        <f>SUM(C23:W23)</f>
        <v>12</v>
      </c>
      <c r="Y23" s="99"/>
    </row>
    <row r="24" spans="1:25" ht="19.75" customHeight="1" thickBot="1">
      <c r="A24" s="744" t="s">
        <v>89</v>
      </c>
      <c r="B24" s="713"/>
      <c r="C24" s="713"/>
      <c r="D24" s="713"/>
      <c r="E24" s="713"/>
      <c r="F24" s="713"/>
      <c r="G24" s="713"/>
      <c r="H24" s="713"/>
      <c r="I24" s="713"/>
      <c r="J24" s="713"/>
      <c r="K24" s="713"/>
      <c r="L24" s="713"/>
      <c r="M24" s="713"/>
      <c r="N24" s="713"/>
      <c r="O24" s="713"/>
      <c r="P24" s="713"/>
      <c r="Q24" s="713"/>
      <c r="R24" s="713"/>
      <c r="S24" s="713"/>
      <c r="T24" s="713"/>
      <c r="U24" s="713"/>
      <c r="V24" s="713"/>
      <c r="W24" s="713"/>
      <c r="X24" s="714"/>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0</v>
      </c>
      <c r="C26" s="110">
        <f t="shared" ref="C26:C37" si="0">IF(B26=0,0,100%)</f>
        <v>0</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0</v>
      </c>
      <c r="C27" s="110">
        <f t="shared" si="0"/>
        <v>0</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1</v>
      </c>
      <c r="C28" s="110">
        <f t="shared" si="0"/>
        <v>1</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0</v>
      </c>
      <c r="C29" s="110">
        <f t="shared" si="0"/>
        <v>0</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0</v>
      </c>
      <c r="C30" s="110">
        <f t="shared" si="0"/>
        <v>0</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IF(ISERROR($J$22/$J$23),0,$J$22/$J$23)</f>
        <v>1</v>
      </c>
      <c r="C31" s="110">
        <f t="shared" si="0"/>
        <v>1</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0</v>
      </c>
      <c r="C32" s="110">
        <f t="shared" si="0"/>
        <v>0</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1</v>
      </c>
      <c r="C34" s="110">
        <f t="shared" si="0"/>
        <v>1</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0</v>
      </c>
      <c r="C35" s="110">
        <f t="shared" si="0"/>
        <v>0</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0</v>
      </c>
      <c r="C36" s="110">
        <f t="shared" si="0"/>
        <v>0</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1</v>
      </c>
      <c r="C37" s="115">
        <f t="shared" si="0"/>
        <v>1</v>
      </c>
      <c r="D37" s="115">
        <f t="shared" si="1"/>
        <v>0</v>
      </c>
      <c r="K37" s="113"/>
      <c r="L37" s="111"/>
      <c r="R37" s="759"/>
      <c r="S37" s="759"/>
      <c r="T37" s="759"/>
      <c r="U37" s="759"/>
      <c r="V37" s="759"/>
      <c r="W37" s="751"/>
      <c r="X37" s="760"/>
      <c r="Y37" s="99"/>
    </row>
    <row r="38" spans="1:25" ht="17.25" customHeight="1" thickBot="1">
      <c r="A38" s="116" t="s">
        <v>106</v>
      </c>
      <c r="B38" s="117">
        <f>IF(ISERROR($X$22/$X$23),0,$X$22/$X$23)</f>
        <v>1</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62.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62.25"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84" customHeight="1" thickBot="1">
      <c r="A45" s="598" t="s">
        <v>1021</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58.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60"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108.75" customHeight="1" thickBot="1">
      <c r="A51" s="598" t="s">
        <v>2482</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53.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153.75" customHeight="1" thickBot="1">
      <c r="A57" s="598" t="s">
        <v>2616</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64.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61.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90" customHeight="1" thickBot="1">
      <c r="A63" s="598" t="s">
        <v>2870</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v>45716</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C7EAD-8824-4EF6-8C82-61C324EE3904}">
  <dimension ref="A1:Y74"/>
  <sheetViews>
    <sheetView zoomScale="80" zoomScaleNormal="80" zoomScaleSheetLayoutView="130" workbookViewId="0">
      <selection activeCell="A6" sqref="A6:B6"/>
    </sheetView>
  </sheetViews>
  <sheetFormatPr baseColWidth="10" defaultColWidth="0" defaultRowHeight="0" customHeight="1" zeroHeight="1"/>
  <cols>
    <col min="1" max="1" width="18.08203125" style="100" customWidth="1"/>
    <col min="2" max="2" width="12.08203125" style="100" customWidth="1"/>
    <col min="3" max="3" width="6.58203125" style="100" customWidth="1"/>
    <col min="4" max="4" width="6.08203125" style="100" customWidth="1"/>
    <col min="5" max="5" width="9.58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5.83203125" style="100" customWidth="1"/>
    <col min="13" max="13" width="10" style="100" customWidth="1"/>
    <col min="14" max="14" width="4.5" style="100" customWidth="1"/>
    <col min="15" max="15" width="2" style="100" customWidth="1"/>
    <col min="16" max="16" width="1.5" style="100" customWidth="1"/>
    <col min="17" max="17" width="8.58203125" style="100" customWidth="1"/>
    <col min="18" max="18" width="1.33203125" style="100" hidden="1" customWidth="1"/>
    <col min="19" max="19" width="2.58203125" style="100" customWidth="1"/>
    <col min="20" max="20" width="9" style="100" customWidth="1"/>
    <col min="21" max="21" width="3.08203125" style="100" customWidth="1"/>
    <col min="22" max="22" width="2.58203125" style="100" customWidth="1"/>
    <col min="23" max="23" width="10.08203125" style="100" customWidth="1"/>
    <col min="24" max="24" width="14.08203125"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999</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2874</v>
      </c>
      <c r="D6" s="435"/>
      <c r="E6" s="435"/>
      <c r="F6" s="435"/>
      <c r="G6" s="435"/>
      <c r="H6" s="435"/>
      <c r="I6" s="435"/>
      <c r="J6" s="435"/>
      <c r="K6" s="435"/>
      <c r="L6" s="435"/>
      <c r="M6" s="435"/>
      <c r="N6" s="435"/>
      <c r="O6" s="435"/>
      <c r="P6" s="435"/>
      <c r="Q6" s="435"/>
      <c r="R6" s="435"/>
      <c r="S6" s="435"/>
      <c r="T6" s="435"/>
      <c r="U6" s="435"/>
      <c r="V6" s="435"/>
      <c r="W6" s="435"/>
      <c r="X6" s="436"/>
      <c r="Y6" s="99"/>
    </row>
    <row r="7" spans="1:25" ht="64.5" customHeight="1">
      <c r="A7" s="677" t="s">
        <v>10</v>
      </c>
      <c r="B7" s="678"/>
      <c r="C7" s="437" t="s">
        <v>1001</v>
      </c>
      <c r="D7" s="438"/>
      <c r="E7" s="438"/>
      <c r="F7" s="438"/>
      <c r="G7" s="438"/>
      <c r="H7" s="438"/>
      <c r="I7" s="438"/>
      <c r="J7" s="438"/>
      <c r="K7" s="438"/>
      <c r="L7" s="438"/>
      <c r="M7" s="438"/>
      <c r="N7" s="438"/>
      <c r="O7" s="438"/>
      <c r="P7" s="438"/>
      <c r="Q7" s="438"/>
      <c r="R7" s="438"/>
      <c r="S7" s="438"/>
      <c r="T7" s="438"/>
      <c r="U7" s="438"/>
      <c r="V7" s="438"/>
      <c r="W7" s="438"/>
      <c r="X7" s="439"/>
      <c r="Y7" s="99"/>
    </row>
    <row r="8" spans="1:25" ht="72" customHeight="1">
      <c r="A8" s="704" t="s">
        <v>459</v>
      </c>
      <c r="B8" s="671"/>
      <c r="C8" s="434" t="s">
        <v>2875</v>
      </c>
      <c r="D8" s="435"/>
      <c r="E8" s="435"/>
      <c r="F8" s="435"/>
      <c r="G8" s="435"/>
      <c r="H8" s="435"/>
      <c r="I8" s="435"/>
      <c r="J8" s="435"/>
      <c r="K8" s="435"/>
      <c r="L8" s="435"/>
      <c r="M8" s="435"/>
      <c r="N8" s="435"/>
      <c r="O8" s="435"/>
      <c r="P8" s="435"/>
      <c r="Q8" s="435"/>
      <c r="R8" s="435"/>
      <c r="S8" s="435"/>
      <c r="T8" s="435"/>
      <c r="U8" s="435"/>
      <c r="V8" s="435"/>
      <c r="W8" s="435"/>
      <c r="X8" s="436"/>
      <c r="Y8" s="99"/>
    </row>
    <row r="9" spans="1:25" ht="18"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93" customHeight="1">
      <c r="A10" s="706"/>
      <c r="B10" s="707"/>
      <c r="C10" s="437" t="s">
        <v>2876</v>
      </c>
      <c r="D10" s="438"/>
      <c r="E10" s="452"/>
      <c r="F10" s="453" t="s">
        <v>2878</v>
      </c>
      <c r="G10" s="454"/>
      <c r="H10" s="454"/>
      <c r="I10" s="454"/>
      <c r="J10" s="454"/>
      <c r="K10" s="454"/>
      <c r="L10" s="454"/>
      <c r="M10" s="455"/>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456"/>
      <c r="G11" s="457"/>
      <c r="H11" s="457"/>
      <c r="I11" s="457"/>
      <c r="J11" s="457"/>
      <c r="K11" s="457"/>
      <c r="L11" s="457"/>
      <c r="M11" s="458"/>
      <c r="N11" s="709"/>
      <c r="O11" s="710"/>
      <c r="P11" s="710"/>
      <c r="Q11" s="678"/>
      <c r="R11" s="709"/>
      <c r="S11" s="710"/>
      <c r="T11" s="678"/>
      <c r="U11" s="709"/>
      <c r="V11" s="710"/>
      <c r="W11" s="710"/>
      <c r="X11" s="723"/>
      <c r="Y11" s="99"/>
    </row>
    <row r="12" spans="1:25" ht="66.75" customHeight="1" thickBot="1">
      <c r="A12" s="708"/>
      <c r="B12" s="700"/>
      <c r="C12" s="541" t="s">
        <v>2877</v>
      </c>
      <c r="D12" s="541"/>
      <c r="E12" s="541"/>
      <c r="F12" s="459"/>
      <c r="G12" s="460"/>
      <c r="H12" s="460"/>
      <c r="I12" s="460"/>
      <c r="J12" s="460"/>
      <c r="K12" s="460"/>
      <c r="L12" s="460"/>
      <c r="M12" s="461"/>
      <c r="N12" s="580" t="s">
        <v>461</v>
      </c>
      <c r="O12" s="581"/>
      <c r="P12" s="581"/>
      <c r="Q12" s="582"/>
      <c r="R12" s="725" t="s">
        <v>2873</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482</v>
      </c>
      <c r="B15" s="401"/>
      <c r="C15" s="400">
        <v>1</v>
      </c>
      <c r="D15" s="401"/>
      <c r="E15" s="395"/>
      <c r="F15" s="406" t="s">
        <v>483</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thickBot="1">
      <c r="A22" s="748" t="s">
        <v>63</v>
      </c>
      <c r="B22" s="749"/>
      <c r="C22" s="105"/>
      <c r="D22" s="105"/>
      <c r="E22" s="95"/>
      <c r="F22" s="641"/>
      <c r="G22" s="642"/>
      <c r="H22" s="643"/>
      <c r="I22" s="105"/>
      <c r="J22" s="641"/>
      <c r="K22" s="642"/>
      <c r="L22" s="643"/>
      <c r="M22" s="105"/>
      <c r="N22" s="729"/>
      <c r="O22" s="750"/>
      <c r="P22" s="641"/>
      <c r="Q22" s="642"/>
      <c r="R22" s="643"/>
      <c r="S22" s="641"/>
      <c r="T22" s="643"/>
      <c r="U22" s="641">
        <v>1</v>
      </c>
      <c r="V22" s="643"/>
      <c r="W22" s="106">
        <v>1</v>
      </c>
      <c r="X22" s="106">
        <f>SUM(C22:W22)</f>
        <v>2</v>
      </c>
      <c r="Y22" s="99"/>
    </row>
    <row r="23" spans="1:25" ht="19" customHeight="1" thickBot="1">
      <c r="A23" s="764" t="s">
        <v>76</v>
      </c>
      <c r="B23" s="765"/>
      <c r="C23" s="101"/>
      <c r="D23" s="101"/>
      <c r="E23" s="96"/>
      <c r="F23" s="728"/>
      <c r="G23" s="728"/>
      <c r="H23" s="728"/>
      <c r="I23" s="101"/>
      <c r="J23" s="729"/>
      <c r="K23" s="766"/>
      <c r="L23" s="750"/>
      <c r="M23" s="101"/>
      <c r="N23" s="641"/>
      <c r="O23" s="642"/>
      <c r="P23" s="729"/>
      <c r="Q23" s="766"/>
      <c r="R23" s="750"/>
      <c r="S23" s="729"/>
      <c r="T23" s="750"/>
      <c r="U23" s="729">
        <v>1</v>
      </c>
      <c r="V23" s="750"/>
      <c r="W23" s="102">
        <v>1</v>
      </c>
      <c r="X23" s="102">
        <f>SUM(C23:W23)</f>
        <v>2</v>
      </c>
      <c r="Y23" s="99"/>
    </row>
    <row r="24" spans="1:25" ht="19.75" customHeight="1" thickBot="1">
      <c r="A24" s="744" t="s">
        <v>89</v>
      </c>
      <c r="B24" s="713"/>
      <c r="C24" s="713"/>
      <c r="D24" s="713"/>
      <c r="E24" s="713"/>
      <c r="F24" s="713"/>
      <c r="G24" s="713"/>
      <c r="H24" s="713"/>
      <c r="I24" s="713"/>
      <c r="J24" s="713"/>
      <c r="K24" s="713"/>
      <c r="L24" s="713"/>
      <c r="M24" s="713"/>
      <c r="N24" s="713"/>
      <c r="O24" s="713"/>
      <c r="P24" s="713"/>
      <c r="Q24" s="713"/>
      <c r="R24" s="713"/>
      <c r="S24" s="713"/>
      <c r="T24" s="713"/>
      <c r="U24" s="713"/>
      <c r="V24" s="713"/>
      <c r="W24" s="713"/>
      <c r="X24" s="714"/>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0</v>
      </c>
      <c r="C26" s="110">
        <f t="shared" ref="C26:C37" si="0">IF(B26=0,0,100%)</f>
        <v>0</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0</v>
      </c>
      <c r="C27" s="110">
        <f t="shared" si="0"/>
        <v>0</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0</v>
      </c>
      <c r="C28" s="110">
        <f t="shared" si="0"/>
        <v>0</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0</v>
      </c>
      <c r="C29" s="110">
        <f t="shared" si="0"/>
        <v>0</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0</v>
      </c>
      <c r="C30" s="110">
        <f t="shared" si="0"/>
        <v>0</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IF(ISERROR($J$22/$J$23),0,$J$22/$J$23)</f>
        <v>0</v>
      </c>
      <c r="C31" s="110">
        <f t="shared" si="0"/>
        <v>0</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0</v>
      </c>
      <c r="C32" s="110">
        <f t="shared" si="0"/>
        <v>0</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0</v>
      </c>
      <c r="C34" s="110">
        <f t="shared" si="0"/>
        <v>0</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0</v>
      </c>
      <c r="C35" s="110">
        <f t="shared" si="0"/>
        <v>0</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1</v>
      </c>
      <c r="C36" s="110">
        <f t="shared" si="0"/>
        <v>1</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1</v>
      </c>
      <c r="C37" s="115">
        <f t="shared" si="0"/>
        <v>1</v>
      </c>
      <c r="D37" s="115">
        <f t="shared" si="1"/>
        <v>0</v>
      </c>
      <c r="K37" s="113"/>
      <c r="L37" s="111"/>
      <c r="R37" s="759"/>
      <c r="S37" s="759"/>
      <c r="T37" s="759"/>
      <c r="U37" s="759"/>
      <c r="V37" s="759"/>
      <c r="W37" s="751"/>
      <c r="X37" s="760"/>
      <c r="Y37" s="99"/>
    </row>
    <row r="38" spans="1:25" ht="17.25" customHeight="1" thickBot="1">
      <c r="A38" s="116" t="s">
        <v>106</v>
      </c>
      <c r="B38" s="117">
        <f>IF(ISERROR($X$22/$X$23),0,$X$22/$X$23)</f>
        <v>1</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62.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62.25"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84"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58.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60"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108.75" customHeight="1" thickBot="1">
      <c r="A51" s="598"/>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53.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74.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64.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61.5" customHeight="1" thickBot="1">
      <c r="A61" s="598" t="s">
        <v>2879</v>
      </c>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70.5" customHeight="1" thickBot="1">
      <c r="A63" s="598" t="s">
        <v>2880</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v>45716</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19A8B-2983-4693-A2CD-FADCC116F687}">
  <dimension ref="A1:Y74"/>
  <sheetViews>
    <sheetView zoomScale="80" zoomScaleNormal="80" zoomScaleSheetLayoutView="130" workbookViewId="0">
      <selection sqref="A1:Y65"/>
    </sheetView>
  </sheetViews>
  <sheetFormatPr baseColWidth="10" defaultColWidth="0" defaultRowHeight="0" customHeight="1" zeroHeight="1"/>
  <cols>
    <col min="1" max="1" width="18.08203125" style="100" customWidth="1"/>
    <col min="2" max="2" width="12.08203125" style="100" customWidth="1"/>
    <col min="3" max="3" width="6.58203125" style="100" customWidth="1"/>
    <col min="4" max="4" width="6.08203125" style="100" customWidth="1"/>
    <col min="5" max="5" width="9.58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5.83203125" style="100" customWidth="1"/>
    <col min="13" max="13" width="10" style="100" customWidth="1"/>
    <col min="14" max="14" width="4.5" style="100" customWidth="1"/>
    <col min="15" max="15" width="2" style="100" customWidth="1"/>
    <col min="16" max="16" width="1.5" style="100" customWidth="1"/>
    <col min="17" max="17" width="8.58203125" style="100" customWidth="1"/>
    <col min="18" max="18" width="1.33203125" style="100" hidden="1" customWidth="1"/>
    <col min="19" max="19" width="2.58203125" style="100" customWidth="1"/>
    <col min="20" max="20" width="9" style="100" customWidth="1"/>
    <col min="21" max="21" width="3.08203125" style="100" customWidth="1"/>
    <col min="22" max="22" width="2.58203125" style="100" customWidth="1"/>
    <col min="23" max="23" width="10.08203125" style="100" customWidth="1"/>
    <col min="24" max="24" width="14.08203125"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999</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417</v>
      </c>
      <c r="D6" s="435"/>
      <c r="E6" s="435"/>
      <c r="F6" s="435"/>
      <c r="G6" s="435"/>
      <c r="H6" s="435"/>
      <c r="I6" s="435"/>
      <c r="J6" s="435"/>
      <c r="K6" s="435"/>
      <c r="L6" s="435"/>
      <c r="M6" s="435"/>
      <c r="N6" s="435"/>
      <c r="O6" s="435"/>
      <c r="P6" s="435"/>
      <c r="Q6" s="435"/>
      <c r="R6" s="435"/>
      <c r="S6" s="435"/>
      <c r="T6" s="435"/>
      <c r="U6" s="435"/>
      <c r="V6" s="435"/>
      <c r="W6" s="435"/>
      <c r="X6" s="436"/>
      <c r="Y6" s="99"/>
    </row>
    <row r="7" spans="1:25" ht="64.5" customHeight="1">
      <c r="A7" s="677" t="s">
        <v>10</v>
      </c>
      <c r="B7" s="678"/>
      <c r="C7" s="437" t="s">
        <v>1001</v>
      </c>
      <c r="D7" s="438"/>
      <c r="E7" s="438"/>
      <c r="F7" s="438"/>
      <c r="G7" s="438"/>
      <c r="H7" s="438"/>
      <c r="I7" s="438"/>
      <c r="J7" s="438"/>
      <c r="K7" s="438"/>
      <c r="L7" s="438"/>
      <c r="M7" s="438"/>
      <c r="N7" s="438"/>
      <c r="O7" s="438"/>
      <c r="P7" s="438"/>
      <c r="Q7" s="438"/>
      <c r="R7" s="438"/>
      <c r="S7" s="438"/>
      <c r="T7" s="438"/>
      <c r="U7" s="438"/>
      <c r="V7" s="438"/>
      <c r="W7" s="438"/>
      <c r="X7" s="439"/>
      <c r="Y7" s="99"/>
    </row>
    <row r="8" spans="1:25" ht="72" customHeight="1">
      <c r="A8" s="704" t="s">
        <v>459</v>
      </c>
      <c r="B8" s="671"/>
      <c r="C8" s="434" t="s">
        <v>1022</v>
      </c>
      <c r="D8" s="435"/>
      <c r="E8" s="435"/>
      <c r="F8" s="435"/>
      <c r="G8" s="435"/>
      <c r="H8" s="435"/>
      <c r="I8" s="435"/>
      <c r="J8" s="435"/>
      <c r="K8" s="435"/>
      <c r="L8" s="435"/>
      <c r="M8" s="435"/>
      <c r="N8" s="435"/>
      <c r="O8" s="435"/>
      <c r="P8" s="435"/>
      <c r="Q8" s="435"/>
      <c r="R8" s="435"/>
      <c r="S8" s="435"/>
      <c r="T8" s="435"/>
      <c r="U8" s="435"/>
      <c r="V8" s="435"/>
      <c r="W8" s="435"/>
      <c r="X8" s="436"/>
      <c r="Y8" s="99"/>
    </row>
    <row r="9" spans="1:25" ht="18"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99" customHeight="1">
      <c r="A10" s="706"/>
      <c r="B10" s="707"/>
      <c r="C10" s="437" t="s">
        <v>1023</v>
      </c>
      <c r="D10" s="438"/>
      <c r="E10" s="452"/>
      <c r="F10" s="453" t="s">
        <v>1024</v>
      </c>
      <c r="G10" s="454"/>
      <c r="H10" s="454"/>
      <c r="I10" s="454"/>
      <c r="J10" s="454"/>
      <c r="K10" s="454"/>
      <c r="L10" s="454"/>
      <c r="M10" s="455"/>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456"/>
      <c r="G11" s="457"/>
      <c r="H11" s="457"/>
      <c r="I11" s="457"/>
      <c r="J11" s="457"/>
      <c r="K11" s="457"/>
      <c r="L11" s="457"/>
      <c r="M11" s="458"/>
      <c r="N11" s="709"/>
      <c r="O11" s="710"/>
      <c r="P11" s="710"/>
      <c r="Q11" s="678"/>
      <c r="R11" s="709"/>
      <c r="S11" s="710"/>
      <c r="T11" s="678"/>
      <c r="U11" s="709"/>
      <c r="V11" s="710"/>
      <c r="W11" s="710"/>
      <c r="X11" s="723"/>
      <c r="Y11" s="99"/>
    </row>
    <row r="12" spans="1:25" ht="116.25" customHeight="1" thickBot="1">
      <c r="A12" s="708"/>
      <c r="B12" s="700"/>
      <c r="C12" s="541" t="s">
        <v>1025</v>
      </c>
      <c r="D12" s="541"/>
      <c r="E12" s="541"/>
      <c r="F12" s="459"/>
      <c r="G12" s="460"/>
      <c r="H12" s="460"/>
      <c r="I12" s="460"/>
      <c r="J12" s="460"/>
      <c r="K12" s="460"/>
      <c r="L12" s="460"/>
      <c r="M12" s="461"/>
      <c r="N12" s="580" t="s">
        <v>476</v>
      </c>
      <c r="O12" s="581"/>
      <c r="P12" s="581"/>
      <c r="Q12" s="582"/>
      <c r="R12" s="725" t="s">
        <v>416</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482</v>
      </c>
      <c r="B15" s="401"/>
      <c r="C15" s="400">
        <v>1</v>
      </c>
      <c r="D15" s="401"/>
      <c r="E15" s="395"/>
      <c r="F15" s="406" t="s">
        <v>471</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thickBot="1">
      <c r="A22" s="748" t="s">
        <v>63</v>
      </c>
      <c r="B22" s="749"/>
      <c r="C22" s="105"/>
      <c r="D22" s="105"/>
      <c r="E22" s="95"/>
      <c r="F22" s="641"/>
      <c r="G22" s="642"/>
      <c r="H22" s="643"/>
      <c r="I22" s="105"/>
      <c r="J22" s="641">
        <v>5</v>
      </c>
      <c r="K22" s="642"/>
      <c r="L22" s="643"/>
      <c r="M22" s="105"/>
      <c r="N22" s="729"/>
      <c r="O22" s="750"/>
      <c r="P22" s="641"/>
      <c r="Q22" s="642"/>
      <c r="R22" s="643"/>
      <c r="S22" s="641"/>
      <c r="T22" s="643"/>
      <c r="U22" s="641"/>
      <c r="V22" s="643"/>
      <c r="W22" s="106">
        <v>1</v>
      </c>
      <c r="X22" s="106">
        <f>SUM(C22:W22)</f>
        <v>6</v>
      </c>
      <c r="Y22" s="99"/>
    </row>
    <row r="23" spans="1:25" ht="19" customHeight="1" thickBot="1">
      <c r="A23" s="764" t="s">
        <v>76</v>
      </c>
      <c r="B23" s="765"/>
      <c r="C23" s="101"/>
      <c r="D23" s="101"/>
      <c r="E23" s="96"/>
      <c r="F23" s="728"/>
      <c r="G23" s="728"/>
      <c r="H23" s="728"/>
      <c r="I23" s="101"/>
      <c r="J23" s="729">
        <v>5</v>
      </c>
      <c r="K23" s="766"/>
      <c r="L23" s="750"/>
      <c r="M23" s="101"/>
      <c r="N23" s="641"/>
      <c r="O23" s="642"/>
      <c r="P23" s="729"/>
      <c r="Q23" s="766"/>
      <c r="R23" s="750"/>
      <c r="S23" s="729"/>
      <c r="T23" s="750"/>
      <c r="U23" s="729"/>
      <c r="V23" s="750"/>
      <c r="W23" s="102">
        <v>1</v>
      </c>
      <c r="X23" s="102">
        <f>SUM(C23:W23)</f>
        <v>6</v>
      </c>
      <c r="Y23" s="99"/>
    </row>
    <row r="24" spans="1:25" ht="19.75" customHeight="1" thickBot="1">
      <c r="A24" s="744" t="s">
        <v>89</v>
      </c>
      <c r="B24" s="713"/>
      <c r="C24" s="713"/>
      <c r="D24" s="713"/>
      <c r="E24" s="713"/>
      <c r="F24" s="713"/>
      <c r="G24" s="713"/>
      <c r="H24" s="713"/>
      <c r="I24" s="713"/>
      <c r="J24" s="713"/>
      <c r="K24" s="713"/>
      <c r="L24" s="713"/>
      <c r="M24" s="713"/>
      <c r="N24" s="713"/>
      <c r="O24" s="713"/>
      <c r="P24" s="713"/>
      <c r="Q24" s="713"/>
      <c r="R24" s="713"/>
      <c r="S24" s="713"/>
      <c r="T24" s="713"/>
      <c r="U24" s="713"/>
      <c r="V24" s="713"/>
      <c r="W24" s="713"/>
      <c r="X24" s="714"/>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0</v>
      </c>
      <c r="C26" s="110">
        <f t="shared" ref="C26:C37" si="0">IF(B26=0,0,100%)</f>
        <v>0</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0</v>
      </c>
      <c r="C27" s="110">
        <f t="shared" si="0"/>
        <v>0</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0</v>
      </c>
      <c r="C28" s="110">
        <f t="shared" si="0"/>
        <v>0</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0</v>
      </c>
      <c r="C29" s="110">
        <f t="shared" si="0"/>
        <v>0</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0</v>
      </c>
      <c r="C30" s="110">
        <f t="shared" si="0"/>
        <v>0</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IF(ISERROR($J$22/$J$23),0,$J$22/$J$23)</f>
        <v>1</v>
      </c>
      <c r="C31" s="110">
        <f t="shared" si="0"/>
        <v>1</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0</v>
      </c>
      <c r="C32" s="110">
        <f t="shared" si="0"/>
        <v>0</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0</v>
      </c>
      <c r="C34" s="110">
        <f t="shared" si="0"/>
        <v>0</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0</v>
      </c>
      <c r="C35" s="110">
        <f t="shared" si="0"/>
        <v>0</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0</v>
      </c>
      <c r="C36" s="110">
        <f t="shared" si="0"/>
        <v>0</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1</v>
      </c>
      <c r="C37" s="115">
        <f t="shared" si="0"/>
        <v>1</v>
      </c>
      <c r="D37" s="115">
        <f t="shared" si="1"/>
        <v>0</v>
      </c>
      <c r="K37" s="113"/>
      <c r="L37" s="111"/>
      <c r="R37" s="759"/>
      <c r="S37" s="759"/>
      <c r="T37" s="759"/>
      <c r="U37" s="759"/>
      <c r="V37" s="759"/>
      <c r="W37" s="751"/>
      <c r="X37" s="760"/>
      <c r="Y37" s="99"/>
    </row>
    <row r="38" spans="1:25" ht="17.25" customHeight="1" thickBot="1">
      <c r="A38" s="116" t="s">
        <v>106</v>
      </c>
      <c r="B38" s="117">
        <f>IF(ISERROR($X$22/$X$23),0,$X$22/$X$23)</f>
        <v>1</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62.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62.25"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59.2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58.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60"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60.75" customHeight="1" thickBot="1">
      <c r="A51" s="598" t="s">
        <v>2483</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35.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42.7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39"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36.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59.25" customHeight="1" thickBot="1">
      <c r="A63" s="598" t="s">
        <v>2871</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v>45716</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DEA58-5B65-4878-A258-C308FE577B27}">
  <dimension ref="A1:Y74"/>
  <sheetViews>
    <sheetView zoomScale="80" zoomScaleNormal="80" zoomScaleSheetLayoutView="130" workbookViewId="0">
      <selection sqref="A1:Y65"/>
    </sheetView>
  </sheetViews>
  <sheetFormatPr baseColWidth="10" defaultColWidth="0" defaultRowHeight="0" customHeight="1" zeroHeight="1"/>
  <cols>
    <col min="1" max="1" width="18.08203125" style="100" customWidth="1"/>
    <col min="2" max="2" width="12.08203125" style="100" customWidth="1"/>
    <col min="3" max="3" width="6.58203125" style="100" customWidth="1"/>
    <col min="4" max="4" width="6.08203125" style="100" customWidth="1"/>
    <col min="5" max="5" width="9.58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5.83203125" style="100" customWidth="1"/>
    <col min="13" max="13" width="10" style="100" customWidth="1"/>
    <col min="14" max="14" width="4.5" style="100" customWidth="1"/>
    <col min="15" max="15" width="2" style="100" customWidth="1"/>
    <col min="16" max="16" width="1.5" style="100" customWidth="1"/>
    <col min="17" max="17" width="8.58203125" style="100" customWidth="1"/>
    <col min="18" max="18" width="1.33203125" style="100" hidden="1" customWidth="1"/>
    <col min="19" max="19" width="2.58203125" style="100" customWidth="1"/>
    <col min="20" max="20" width="9" style="100" customWidth="1"/>
    <col min="21" max="21" width="3.08203125" style="100" customWidth="1"/>
    <col min="22" max="22" width="2.58203125" style="100" customWidth="1"/>
    <col min="23" max="23" width="10.08203125" style="100" customWidth="1"/>
    <col min="24" max="24" width="14.08203125"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999</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419</v>
      </c>
      <c r="D6" s="435"/>
      <c r="E6" s="435"/>
      <c r="F6" s="435"/>
      <c r="G6" s="435"/>
      <c r="H6" s="435"/>
      <c r="I6" s="435"/>
      <c r="J6" s="435"/>
      <c r="K6" s="435"/>
      <c r="L6" s="435"/>
      <c r="M6" s="435"/>
      <c r="N6" s="435"/>
      <c r="O6" s="435"/>
      <c r="P6" s="435"/>
      <c r="Q6" s="435"/>
      <c r="R6" s="435"/>
      <c r="S6" s="435"/>
      <c r="T6" s="435"/>
      <c r="U6" s="435"/>
      <c r="V6" s="435"/>
      <c r="W6" s="435"/>
      <c r="X6" s="436"/>
      <c r="Y6" s="99"/>
    </row>
    <row r="7" spans="1:25" ht="64.5" customHeight="1">
      <c r="A7" s="677" t="s">
        <v>10</v>
      </c>
      <c r="B7" s="678"/>
      <c r="C7" s="437" t="s">
        <v>1001</v>
      </c>
      <c r="D7" s="438"/>
      <c r="E7" s="438"/>
      <c r="F7" s="438"/>
      <c r="G7" s="438"/>
      <c r="H7" s="438"/>
      <c r="I7" s="438"/>
      <c r="J7" s="438"/>
      <c r="K7" s="438"/>
      <c r="L7" s="438"/>
      <c r="M7" s="438"/>
      <c r="N7" s="438"/>
      <c r="O7" s="438"/>
      <c r="P7" s="438"/>
      <c r="Q7" s="438"/>
      <c r="R7" s="438"/>
      <c r="S7" s="438"/>
      <c r="T7" s="438"/>
      <c r="U7" s="438"/>
      <c r="V7" s="438"/>
      <c r="W7" s="438"/>
      <c r="X7" s="439"/>
      <c r="Y7" s="99"/>
    </row>
    <row r="8" spans="1:25" ht="72" customHeight="1">
      <c r="A8" s="704" t="s">
        <v>459</v>
      </c>
      <c r="B8" s="671"/>
      <c r="C8" s="434" t="s">
        <v>1026</v>
      </c>
      <c r="D8" s="435"/>
      <c r="E8" s="435"/>
      <c r="F8" s="435"/>
      <c r="G8" s="435"/>
      <c r="H8" s="435"/>
      <c r="I8" s="435"/>
      <c r="J8" s="435"/>
      <c r="K8" s="435"/>
      <c r="L8" s="435"/>
      <c r="M8" s="435"/>
      <c r="N8" s="435"/>
      <c r="O8" s="435"/>
      <c r="P8" s="435"/>
      <c r="Q8" s="435"/>
      <c r="R8" s="435"/>
      <c r="S8" s="435"/>
      <c r="T8" s="435"/>
      <c r="U8" s="435"/>
      <c r="V8" s="435"/>
      <c r="W8" s="435"/>
      <c r="X8" s="436"/>
      <c r="Y8" s="99"/>
    </row>
    <row r="9" spans="1:25" ht="18"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66" customHeight="1">
      <c r="A10" s="706"/>
      <c r="B10" s="707"/>
      <c r="C10" s="437" t="s">
        <v>1027</v>
      </c>
      <c r="D10" s="438"/>
      <c r="E10" s="452"/>
      <c r="F10" s="453" t="s">
        <v>1028</v>
      </c>
      <c r="G10" s="454"/>
      <c r="H10" s="454"/>
      <c r="I10" s="454"/>
      <c r="J10" s="454"/>
      <c r="K10" s="454"/>
      <c r="L10" s="454"/>
      <c r="M10" s="455"/>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456"/>
      <c r="G11" s="457"/>
      <c r="H11" s="457"/>
      <c r="I11" s="457"/>
      <c r="J11" s="457"/>
      <c r="K11" s="457"/>
      <c r="L11" s="457"/>
      <c r="M11" s="458"/>
      <c r="N11" s="709"/>
      <c r="O11" s="710"/>
      <c r="P11" s="710"/>
      <c r="Q11" s="678"/>
      <c r="R11" s="709"/>
      <c r="S11" s="710"/>
      <c r="T11" s="678"/>
      <c r="U11" s="709"/>
      <c r="V11" s="710"/>
      <c r="W11" s="710"/>
      <c r="X11" s="723"/>
      <c r="Y11" s="99"/>
    </row>
    <row r="12" spans="1:25" ht="92.25" customHeight="1" thickBot="1">
      <c r="A12" s="708"/>
      <c r="B12" s="700"/>
      <c r="C12" s="541" t="s">
        <v>1029</v>
      </c>
      <c r="D12" s="541"/>
      <c r="E12" s="541"/>
      <c r="F12" s="459"/>
      <c r="G12" s="460"/>
      <c r="H12" s="460"/>
      <c r="I12" s="460"/>
      <c r="J12" s="460"/>
      <c r="K12" s="460"/>
      <c r="L12" s="460"/>
      <c r="M12" s="461"/>
      <c r="N12" s="580" t="s">
        <v>1030</v>
      </c>
      <c r="O12" s="581"/>
      <c r="P12" s="581"/>
      <c r="Q12" s="582"/>
      <c r="R12" s="725" t="s">
        <v>418</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482</v>
      </c>
      <c r="B15" s="401"/>
      <c r="C15" s="400">
        <v>1</v>
      </c>
      <c r="D15" s="401"/>
      <c r="E15" s="395"/>
      <c r="F15" s="406" t="s">
        <v>471</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thickBot="1">
      <c r="A22" s="748" t="s">
        <v>63</v>
      </c>
      <c r="B22" s="749"/>
      <c r="C22" s="105"/>
      <c r="D22" s="105"/>
      <c r="E22" s="95"/>
      <c r="F22" s="641"/>
      <c r="G22" s="642"/>
      <c r="H22" s="643"/>
      <c r="I22" s="105"/>
      <c r="J22" s="641">
        <v>5</v>
      </c>
      <c r="K22" s="642"/>
      <c r="L22" s="643"/>
      <c r="M22" s="105"/>
      <c r="N22" s="729"/>
      <c r="O22" s="750"/>
      <c r="P22" s="641"/>
      <c r="Q22" s="642"/>
      <c r="R22" s="643"/>
      <c r="S22" s="641"/>
      <c r="T22" s="643"/>
      <c r="U22" s="641"/>
      <c r="V22" s="643"/>
      <c r="W22" s="106">
        <v>5</v>
      </c>
      <c r="X22" s="106">
        <f>SUM(C22:W22)</f>
        <v>10</v>
      </c>
      <c r="Y22" s="99"/>
    </row>
    <row r="23" spans="1:25" ht="19" customHeight="1" thickBot="1">
      <c r="A23" s="764" t="s">
        <v>76</v>
      </c>
      <c r="B23" s="765"/>
      <c r="C23" s="101"/>
      <c r="D23" s="101"/>
      <c r="E23" s="96"/>
      <c r="F23" s="728"/>
      <c r="G23" s="728"/>
      <c r="H23" s="728"/>
      <c r="I23" s="101"/>
      <c r="J23" s="729">
        <v>5</v>
      </c>
      <c r="K23" s="766"/>
      <c r="L23" s="750"/>
      <c r="M23" s="101"/>
      <c r="N23" s="641"/>
      <c r="O23" s="642"/>
      <c r="P23" s="729"/>
      <c r="Q23" s="766"/>
      <c r="R23" s="750"/>
      <c r="S23" s="729"/>
      <c r="T23" s="750"/>
      <c r="U23" s="729"/>
      <c r="V23" s="750"/>
      <c r="W23" s="102">
        <v>5</v>
      </c>
      <c r="X23" s="102">
        <f>SUM(C23:W23)</f>
        <v>10</v>
      </c>
      <c r="Y23" s="99"/>
    </row>
    <row r="24" spans="1:25" ht="19.75" customHeight="1" thickBot="1">
      <c r="A24" s="744" t="s">
        <v>89</v>
      </c>
      <c r="B24" s="713"/>
      <c r="C24" s="713"/>
      <c r="D24" s="713"/>
      <c r="E24" s="713"/>
      <c r="F24" s="713"/>
      <c r="G24" s="713"/>
      <c r="H24" s="713"/>
      <c r="I24" s="713"/>
      <c r="J24" s="713"/>
      <c r="K24" s="713"/>
      <c r="L24" s="713"/>
      <c r="M24" s="713"/>
      <c r="N24" s="713"/>
      <c r="O24" s="713"/>
      <c r="P24" s="713"/>
      <c r="Q24" s="713"/>
      <c r="R24" s="713"/>
      <c r="S24" s="713"/>
      <c r="T24" s="713"/>
      <c r="U24" s="713"/>
      <c r="V24" s="713"/>
      <c r="W24" s="713"/>
      <c r="X24" s="714"/>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0</v>
      </c>
      <c r="C26" s="110">
        <f t="shared" ref="C26:C37" si="0">IF(B26=0,0,100%)</f>
        <v>0</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0</v>
      </c>
      <c r="C27" s="110">
        <f t="shared" si="0"/>
        <v>0</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0</v>
      </c>
      <c r="C28" s="110">
        <f t="shared" si="0"/>
        <v>0</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0</v>
      </c>
      <c r="C29" s="110">
        <f t="shared" si="0"/>
        <v>0</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0</v>
      </c>
      <c r="C30" s="110">
        <f t="shared" si="0"/>
        <v>0</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IF(ISERROR($J$22/$J$23),0,$J$22/$J$23)</f>
        <v>1</v>
      </c>
      <c r="C31" s="110">
        <f t="shared" si="0"/>
        <v>1</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0</v>
      </c>
      <c r="C32" s="110">
        <f t="shared" si="0"/>
        <v>0</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0</v>
      </c>
      <c r="C34" s="110">
        <f t="shared" si="0"/>
        <v>0</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0</v>
      </c>
      <c r="C35" s="110">
        <f t="shared" si="0"/>
        <v>0</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0</v>
      </c>
      <c r="C36" s="110">
        <f t="shared" si="0"/>
        <v>0</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1</v>
      </c>
      <c r="C37" s="115">
        <f t="shared" si="0"/>
        <v>1</v>
      </c>
      <c r="D37" s="115">
        <f t="shared" si="1"/>
        <v>0</v>
      </c>
      <c r="K37" s="113"/>
      <c r="L37" s="111"/>
      <c r="R37" s="759"/>
      <c r="S37" s="759"/>
      <c r="T37" s="759"/>
      <c r="U37" s="759"/>
      <c r="V37" s="759"/>
      <c r="W37" s="751"/>
      <c r="X37" s="760"/>
      <c r="Y37" s="99"/>
    </row>
    <row r="38" spans="1:25" ht="17.25" customHeight="1" thickBot="1">
      <c r="A38" s="116" t="s">
        <v>106</v>
      </c>
      <c r="B38" s="117">
        <f>IF(ISERROR($X$22/$X$23),0,$X$22/$X$23)</f>
        <v>1</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62.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62.25"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59.2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58.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60"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45" customHeight="1" thickBot="1">
      <c r="A51" s="598" t="s">
        <v>2484</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35.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42.7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39"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36.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60" customHeight="1" thickBot="1">
      <c r="A63" s="598" t="s">
        <v>2872</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v>45716</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E4F68-2798-4CBF-8AAD-B6D86B7D6A3C}">
  <dimension ref="A1:Y74"/>
  <sheetViews>
    <sheetView zoomScale="80" zoomScaleNormal="80" zoomScaleSheetLayoutView="130" workbookViewId="0">
      <selection sqref="A1:Y65"/>
    </sheetView>
  </sheetViews>
  <sheetFormatPr baseColWidth="10" defaultColWidth="0" defaultRowHeight="0" customHeight="1" zeroHeight="1"/>
  <cols>
    <col min="1" max="1" width="18.08203125" style="100" customWidth="1"/>
    <col min="2" max="2" width="12.08203125" style="100" customWidth="1"/>
    <col min="3" max="3" width="6.58203125" style="100" customWidth="1"/>
    <col min="4" max="4" width="6.08203125" style="100" customWidth="1"/>
    <col min="5" max="5" width="9.58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5.83203125" style="100" customWidth="1"/>
    <col min="13" max="13" width="10" style="100" customWidth="1"/>
    <col min="14" max="14" width="4.5" style="100" customWidth="1"/>
    <col min="15" max="15" width="2" style="100" customWidth="1"/>
    <col min="16" max="16" width="1.5" style="100" customWidth="1"/>
    <col min="17" max="17" width="8.58203125" style="100" customWidth="1"/>
    <col min="18" max="18" width="1.33203125" style="100" hidden="1" customWidth="1"/>
    <col min="19" max="19" width="2.58203125" style="100" customWidth="1"/>
    <col min="20" max="20" width="9" style="100" customWidth="1"/>
    <col min="21" max="21" width="3.08203125" style="100" customWidth="1"/>
    <col min="22" max="22" width="2.58203125" style="100" customWidth="1"/>
    <col min="23" max="23" width="10.08203125" style="100" customWidth="1"/>
    <col min="24" max="24" width="14.08203125"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942</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1031</v>
      </c>
      <c r="D6" s="435"/>
      <c r="E6" s="435"/>
      <c r="F6" s="435"/>
      <c r="G6" s="435"/>
      <c r="H6" s="435"/>
      <c r="I6" s="435"/>
      <c r="J6" s="435"/>
      <c r="K6" s="435"/>
      <c r="L6" s="435"/>
      <c r="M6" s="435"/>
      <c r="N6" s="435"/>
      <c r="O6" s="435"/>
      <c r="P6" s="435"/>
      <c r="Q6" s="435"/>
      <c r="R6" s="435"/>
      <c r="S6" s="435"/>
      <c r="T6" s="435"/>
      <c r="U6" s="435"/>
      <c r="V6" s="435"/>
      <c r="W6" s="435"/>
      <c r="X6" s="436"/>
      <c r="Y6" s="99"/>
    </row>
    <row r="7" spans="1:25" ht="64.5" customHeight="1">
      <c r="A7" s="677" t="s">
        <v>10</v>
      </c>
      <c r="B7" s="678"/>
      <c r="C7" s="437" t="s">
        <v>943</v>
      </c>
      <c r="D7" s="438"/>
      <c r="E7" s="438"/>
      <c r="F7" s="438"/>
      <c r="G7" s="438"/>
      <c r="H7" s="438"/>
      <c r="I7" s="438"/>
      <c r="J7" s="438"/>
      <c r="K7" s="438"/>
      <c r="L7" s="438"/>
      <c r="M7" s="438"/>
      <c r="N7" s="438"/>
      <c r="O7" s="438"/>
      <c r="P7" s="438"/>
      <c r="Q7" s="438"/>
      <c r="R7" s="438"/>
      <c r="S7" s="438"/>
      <c r="T7" s="438"/>
      <c r="U7" s="438"/>
      <c r="V7" s="438"/>
      <c r="W7" s="438"/>
      <c r="X7" s="439"/>
      <c r="Y7" s="99"/>
    </row>
    <row r="8" spans="1:25" ht="72" customHeight="1">
      <c r="A8" s="704" t="s">
        <v>459</v>
      </c>
      <c r="B8" s="671"/>
      <c r="C8" s="434" t="s">
        <v>1032</v>
      </c>
      <c r="D8" s="435"/>
      <c r="E8" s="435"/>
      <c r="F8" s="435"/>
      <c r="G8" s="435"/>
      <c r="H8" s="435"/>
      <c r="I8" s="435"/>
      <c r="J8" s="435"/>
      <c r="K8" s="435"/>
      <c r="L8" s="435"/>
      <c r="M8" s="435"/>
      <c r="N8" s="435"/>
      <c r="O8" s="435"/>
      <c r="P8" s="435"/>
      <c r="Q8" s="435"/>
      <c r="R8" s="435"/>
      <c r="S8" s="435"/>
      <c r="T8" s="435"/>
      <c r="U8" s="435"/>
      <c r="V8" s="435"/>
      <c r="W8" s="435"/>
      <c r="X8" s="436"/>
      <c r="Y8" s="99"/>
    </row>
    <row r="9" spans="1:25" ht="18"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105.75" customHeight="1" thickBot="1">
      <c r="A10" s="706"/>
      <c r="B10" s="707"/>
      <c r="C10" s="775" t="s">
        <v>1033</v>
      </c>
      <c r="D10" s="776"/>
      <c r="E10" s="777"/>
      <c r="F10" s="453" t="s">
        <v>1034</v>
      </c>
      <c r="G10" s="454"/>
      <c r="H10" s="454"/>
      <c r="I10" s="454"/>
      <c r="J10" s="454"/>
      <c r="K10" s="454"/>
      <c r="L10" s="454"/>
      <c r="M10" s="455"/>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456"/>
      <c r="G11" s="457"/>
      <c r="H11" s="457"/>
      <c r="I11" s="457"/>
      <c r="J11" s="457"/>
      <c r="K11" s="457"/>
      <c r="L11" s="457"/>
      <c r="M11" s="458"/>
      <c r="N11" s="709"/>
      <c r="O11" s="710"/>
      <c r="P11" s="710"/>
      <c r="Q11" s="678"/>
      <c r="R11" s="709"/>
      <c r="S11" s="710"/>
      <c r="T11" s="678"/>
      <c r="U11" s="709"/>
      <c r="V11" s="710"/>
      <c r="W11" s="710"/>
      <c r="X11" s="723"/>
      <c r="Y11" s="99"/>
    </row>
    <row r="12" spans="1:25" ht="66.75" customHeight="1" thickBot="1">
      <c r="A12" s="708"/>
      <c r="B12" s="700"/>
      <c r="C12" s="775" t="s">
        <v>1035</v>
      </c>
      <c r="D12" s="776"/>
      <c r="E12" s="777"/>
      <c r="F12" s="459"/>
      <c r="G12" s="460"/>
      <c r="H12" s="460"/>
      <c r="I12" s="460"/>
      <c r="J12" s="460"/>
      <c r="K12" s="460"/>
      <c r="L12" s="460"/>
      <c r="M12" s="461"/>
      <c r="N12" s="580" t="s">
        <v>474</v>
      </c>
      <c r="O12" s="581"/>
      <c r="P12" s="581"/>
      <c r="Q12" s="582"/>
      <c r="R12" s="725" t="s">
        <v>420</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1036</v>
      </c>
      <c r="B15" s="401"/>
      <c r="C15" s="400">
        <v>1</v>
      </c>
      <c r="D15" s="401"/>
      <c r="E15" s="395"/>
      <c r="F15" s="406" t="s">
        <v>620</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c r="A22" s="748" t="s">
        <v>63</v>
      </c>
      <c r="B22" s="749"/>
      <c r="C22" s="105">
        <v>1</v>
      </c>
      <c r="D22" s="105">
        <v>1</v>
      </c>
      <c r="E22" s="95">
        <v>2</v>
      </c>
      <c r="F22" s="641">
        <v>1</v>
      </c>
      <c r="G22" s="642"/>
      <c r="H22" s="643"/>
      <c r="I22" s="105">
        <v>1</v>
      </c>
      <c r="J22" s="641">
        <v>1</v>
      </c>
      <c r="K22" s="642"/>
      <c r="L22" s="643"/>
      <c r="M22" s="105">
        <v>1</v>
      </c>
      <c r="N22" s="642">
        <v>1</v>
      </c>
      <c r="O22" s="643"/>
      <c r="P22" s="641">
        <v>1</v>
      </c>
      <c r="Q22" s="642"/>
      <c r="R22" s="643"/>
      <c r="S22" s="641">
        <v>1</v>
      </c>
      <c r="T22" s="643"/>
      <c r="U22" s="641">
        <v>2</v>
      </c>
      <c r="V22" s="643"/>
      <c r="W22" s="106">
        <v>1</v>
      </c>
      <c r="X22" s="106">
        <f>SUM(C22:W22)</f>
        <v>14</v>
      </c>
      <c r="Y22" s="99"/>
    </row>
    <row r="23" spans="1:25" ht="19" customHeight="1" thickBot="1">
      <c r="A23" s="764" t="s">
        <v>76</v>
      </c>
      <c r="B23" s="765"/>
      <c r="C23" s="101">
        <v>1</v>
      </c>
      <c r="D23" s="101">
        <v>1</v>
      </c>
      <c r="E23" s="96">
        <v>2</v>
      </c>
      <c r="F23" s="728">
        <v>1</v>
      </c>
      <c r="G23" s="728"/>
      <c r="H23" s="728"/>
      <c r="I23" s="101">
        <v>1</v>
      </c>
      <c r="J23" s="729">
        <v>1</v>
      </c>
      <c r="K23" s="766"/>
      <c r="L23" s="750"/>
      <c r="M23" s="105">
        <v>1</v>
      </c>
      <c r="N23" s="766">
        <v>1</v>
      </c>
      <c r="O23" s="750"/>
      <c r="P23" s="729">
        <v>1</v>
      </c>
      <c r="Q23" s="766"/>
      <c r="R23" s="750"/>
      <c r="S23" s="729">
        <v>1</v>
      </c>
      <c r="T23" s="750"/>
      <c r="U23" s="729">
        <v>2</v>
      </c>
      <c r="V23" s="750"/>
      <c r="W23" s="102">
        <v>1</v>
      </c>
      <c r="X23" s="102">
        <f>SUM(C23:W23)</f>
        <v>14</v>
      </c>
      <c r="Y23" s="99"/>
    </row>
    <row r="24" spans="1:25" ht="19.75" customHeight="1" thickBot="1">
      <c r="A24" s="744" t="s">
        <v>89</v>
      </c>
      <c r="B24" s="713"/>
      <c r="C24" s="713"/>
      <c r="D24" s="713"/>
      <c r="E24" s="713"/>
      <c r="F24" s="713"/>
      <c r="G24" s="713"/>
      <c r="H24" s="713"/>
      <c r="I24" s="713"/>
      <c r="J24" s="713"/>
      <c r="K24" s="713"/>
      <c r="L24" s="713"/>
      <c r="M24" s="778"/>
      <c r="N24" s="713"/>
      <c r="O24" s="713"/>
      <c r="P24" s="713"/>
      <c r="Q24" s="713"/>
      <c r="R24" s="713"/>
      <c r="S24" s="713"/>
      <c r="T24" s="713"/>
      <c r="U24" s="713"/>
      <c r="V24" s="713"/>
      <c r="W24" s="713"/>
      <c r="X24" s="714"/>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1</v>
      </c>
      <c r="C26" s="110">
        <f t="shared" ref="C26:C37" si="0">IF(B26=0,0,100%)</f>
        <v>1</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1</v>
      </c>
      <c r="C27" s="110">
        <f t="shared" si="0"/>
        <v>1</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1</v>
      </c>
      <c r="C28" s="110">
        <f t="shared" si="0"/>
        <v>1</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1</v>
      </c>
      <c r="C29" s="110">
        <f t="shared" si="0"/>
        <v>1</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1</v>
      </c>
      <c r="C30" s="110">
        <f t="shared" si="0"/>
        <v>1</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IF(ISERROR($J$22/$J$23),0,$J$22/$J$23)</f>
        <v>1</v>
      </c>
      <c r="C31" s="110">
        <f t="shared" si="0"/>
        <v>1</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1</v>
      </c>
      <c r="C32" s="110">
        <f t="shared" si="0"/>
        <v>1</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1</v>
      </c>
      <c r="C34" s="110">
        <f t="shared" si="0"/>
        <v>1</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1</v>
      </c>
      <c r="C35" s="110">
        <f t="shared" si="0"/>
        <v>1</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1</v>
      </c>
      <c r="C36" s="110">
        <f t="shared" si="0"/>
        <v>1</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1</v>
      </c>
      <c r="C37" s="115">
        <f t="shared" si="0"/>
        <v>1</v>
      </c>
      <c r="D37" s="115">
        <f t="shared" si="1"/>
        <v>0</v>
      </c>
      <c r="K37" s="113"/>
      <c r="L37" s="111"/>
      <c r="R37" s="759"/>
      <c r="S37" s="759"/>
      <c r="T37" s="759"/>
      <c r="U37" s="759"/>
      <c r="V37" s="759"/>
      <c r="W37" s="751"/>
      <c r="X37" s="760"/>
      <c r="Y37" s="99"/>
    </row>
    <row r="38" spans="1:25" ht="17.25" customHeight="1" thickBot="1">
      <c r="A38" s="116" t="s">
        <v>106</v>
      </c>
      <c r="B38" s="117">
        <f>IF(ISERROR($X$22/$X$23),0,$X$22/$X$23)</f>
        <v>1</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41.25" customHeight="1" thickBot="1">
      <c r="A41" s="592" t="s">
        <v>1037</v>
      </c>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44.25" customHeight="1" thickBot="1">
      <c r="A43" s="598" t="s">
        <v>1038</v>
      </c>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51.75" customHeight="1" thickBot="1">
      <c r="A45" s="598" t="s">
        <v>1039</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39.75" customHeight="1" thickBot="1">
      <c r="A47" s="598" t="s">
        <v>1040</v>
      </c>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44.25" customHeight="1" thickBot="1">
      <c r="A49" s="542" t="s">
        <v>2485</v>
      </c>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42" customHeight="1" thickBot="1">
      <c r="A51" s="598" t="s">
        <v>2486</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thickBot="1">
      <c r="A53" s="598" t="s">
        <v>2597</v>
      </c>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53.25" customHeight="1" thickBot="1">
      <c r="A55" s="598" t="s">
        <v>2598</v>
      </c>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50.25" customHeight="1" thickBot="1">
      <c r="A57" s="598" t="s">
        <v>2599</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57" customHeight="1" thickBot="1">
      <c r="A59" s="598" t="s">
        <v>2881</v>
      </c>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55.5" customHeight="1" thickBot="1">
      <c r="A61" s="598" t="s">
        <v>2882</v>
      </c>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57" customHeight="1" thickBot="1">
      <c r="A63" s="598" t="s">
        <v>2883</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v>45716</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P23:R23"/>
    <mergeCell ref="S23:T23"/>
    <mergeCell ref="G31:H31"/>
    <mergeCell ref="I31:J31"/>
    <mergeCell ref="M31:N31"/>
    <mergeCell ref="O31:Q31"/>
    <mergeCell ref="G32:H32"/>
    <mergeCell ref="A22:B22"/>
    <mergeCell ref="F22:H22"/>
    <mergeCell ref="J22:L22"/>
    <mergeCell ref="P22:R22"/>
    <mergeCell ref="S22:T22"/>
    <mergeCell ref="U22:V22"/>
    <mergeCell ref="I27:J27"/>
    <mergeCell ref="M27:N27"/>
    <mergeCell ref="O27:Q27"/>
    <mergeCell ref="N22:O22"/>
    <mergeCell ref="N23:O23"/>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A5896-2246-4302-9864-B0A696506ACD}">
  <dimension ref="A1:Y74"/>
  <sheetViews>
    <sheetView zoomScale="70" zoomScaleNormal="70" zoomScaleSheetLayoutView="130" workbookViewId="0">
      <selection sqref="A1:B4"/>
    </sheetView>
  </sheetViews>
  <sheetFormatPr baseColWidth="10" defaultColWidth="0" defaultRowHeight="0" customHeight="1" zeroHeight="1"/>
  <cols>
    <col min="1" max="1" width="18.08203125" style="100" customWidth="1"/>
    <col min="2" max="2" width="12.08203125" style="100" customWidth="1"/>
    <col min="3" max="3" width="6.58203125" style="100" customWidth="1"/>
    <col min="4" max="4" width="6.08203125" style="100" customWidth="1"/>
    <col min="5" max="5" width="16.08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11.75" style="100" customWidth="1"/>
    <col min="13" max="13" width="10" style="100" customWidth="1"/>
    <col min="14" max="14" width="4.5" style="100" customWidth="1"/>
    <col min="15" max="15" width="2" style="100" customWidth="1"/>
    <col min="16" max="16" width="1.5" style="100" customWidth="1"/>
    <col min="17" max="17" width="14.58203125" style="100" customWidth="1"/>
    <col min="18" max="18" width="1.33203125" style="100" hidden="1" customWidth="1"/>
    <col min="19" max="19" width="2.58203125" style="100" customWidth="1"/>
    <col min="20" max="20" width="9" style="100" customWidth="1"/>
    <col min="21" max="21" width="3.08203125" style="100" customWidth="1"/>
    <col min="22" max="22" width="2.58203125" style="100" customWidth="1"/>
    <col min="23" max="23" width="18.08203125" style="100" customWidth="1"/>
    <col min="24" max="24" width="18"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942</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423</v>
      </c>
      <c r="D6" s="435"/>
      <c r="E6" s="435"/>
      <c r="F6" s="435"/>
      <c r="G6" s="435"/>
      <c r="H6" s="435"/>
      <c r="I6" s="435"/>
      <c r="J6" s="435"/>
      <c r="K6" s="435"/>
      <c r="L6" s="435"/>
      <c r="M6" s="435"/>
      <c r="N6" s="435"/>
      <c r="O6" s="435"/>
      <c r="P6" s="435"/>
      <c r="Q6" s="435"/>
      <c r="R6" s="435"/>
      <c r="S6" s="435"/>
      <c r="T6" s="435"/>
      <c r="U6" s="435"/>
      <c r="V6" s="435"/>
      <c r="W6" s="435"/>
      <c r="X6" s="436"/>
      <c r="Y6" s="99"/>
    </row>
    <row r="7" spans="1:25" ht="64.5" customHeight="1">
      <c r="A7" s="677" t="s">
        <v>10</v>
      </c>
      <c r="B7" s="678"/>
      <c r="C7" s="437" t="s">
        <v>943</v>
      </c>
      <c r="D7" s="438"/>
      <c r="E7" s="438"/>
      <c r="F7" s="438"/>
      <c r="G7" s="438"/>
      <c r="H7" s="438"/>
      <c r="I7" s="438"/>
      <c r="J7" s="438"/>
      <c r="K7" s="438"/>
      <c r="L7" s="438"/>
      <c r="M7" s="438"/>
      <c r="N7" s="438"/>
      <c r="O7" s="438"/>
      <c r="P7" s="438"/>
      <c r="Q7" s="438"/>
      <c r="R7" s="438"/>
      <c r="S7" s="438"/>
      <c r="T7" s="438"/>
      <c r="U7" s="438"/>
      <c r="V7" s="438"/>
      <c r="W7" s="438"/>
      <c r="X7" s="439"/>
      <c r="Y7" s="99"/>
    </row>
    <row r="8" spans="1:25" ht="72" customHeight="1">
      <c r="A8" s="704" t="s">
        <v>459</v>
      </c>
      <c r="B8" s="671"/>
      <c r="C8" s="434" t="s">
        <v>1041</v>
      </c>
      <c r="D8" s="435"/>
      <c r="E8" s="435"/>
      <c r="F8" s="435"/>
      <c r="G8" s="435"/>
      <c r="H8" s="435"/>
      <c r="I8" s="435"/>
      <c r="J8" s="435"/>
      <c r="K8" s="435"/>
      <c r="L8" s="435"/>
      <c r="M8" s="435"/>
      <c r="N8" s="435"/>
      <c r="O8" s="435"/>
      <c r="P8" s="435"/>
      <c r="Q8" s="435"/>
      <c r="R8" s="435"/>
      <c r="S8" s="435"/>
      <c r="T8" s="435"/>
      <c r="U8" s="435"/>
      <c r="V8" s="435"/>
      <c r="W8" s="435"/>
      <c r="X8" s="436"/>
      <c r="Y8" s="99"/>
    </row>
    <row r="9" spans="1:25" ht="18"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105.75" customHeight="1">
      <c r="A10" s="706"/>
      <c r="B10" s="707"/>
      <c r="C10" s="284" t="s">
        <v>1042</v>
      </c>
      <c r="D10" s="285"/>
      <c r="E10" s="331"/>
      <c r="F10" s="779" t="s">
        <v>1043</v>
      </c>
      <c r="G10" s="780"/>
      <c r="H10" s="780"/>
      <c r="I10" s="780"/>
      <c r="J10" s="780"/>
      <c r="K10" s="780"/>
      <c r="L10" s="780"/>
      <c r="M10" s="781"/>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782"/>
      <c r="G11" s="783"/>
      <c r="H11" s="783"/>
      <c r="I11" s="783"/>
      <c r="J11" s="783"/>
      <c r="K11" s="783"/>
      <c r="L11" s="783"/>
      <c r="M11" s="784"/>
      <c r="N11" s="709"/>
      <c r="O11" s="710"/>
      <c r="P11" s="710"/>
      <c r="Q11" s="678"/>
      <c r="R11" s="709"/>
      <c r="S11" s="710"/>
      <c r="T11" s="678"/>
      <c r="U11" s="709"/>
      <c r="V11" s="710"/>
      <c r="W11" s="710"/>
      <c r="X11" s="723"/>
      <c r="Y11" s="99"/>
    </row>
    <row r="12" spans="1:25" ht="66.75" customHeight="1" thickBot="1">
      <c r="A12" s="708"/>
      <c r="B12" s="700"/>
      <c r="C12" s="264" t="s">
        <v>1044</v>
      </c>
      <c r="D12" s="264"/>
      <c r="E12" s="264"/>
      <c r="F12" s="785"/>
      <c r="G12" s="786"/>
      <c r="H12" s="786"/>
      <c r="I12" s="786"/>
      <c r="J12" s="786"/>
      <c r="K12" s="786"/>
      <c r="L12" s="786"/>
      <c r="M12" s="787"/>
      <c r="N12" s="580" t="s">
        <v>476</v>
      </c>
      <c r="O12" s="581"/>
      <c r="P12" s="581"/>
      <c r="Q12" s="582"/>
      <c r="R12" s="725" t="s">
        <v>422</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482</v>
      </c>
      <c r="B15" s="401"/>
      <c r="C15" s="400">
        <v>1</v>
      </c>
      <c r="D15" s="401"/>
      <c r="E15" s="395"/>
      <c r="F15" s="406" t="s">
        <v>483</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thickBot="1">
      <c r="A22" s="748" t="s">
        <v>63</v>
      </c>
      <c r="B22" s="749"/>
      <c r="C22" s="105"/>
      <c r="D22" s="105"/>
      <c r="E22" s="95">
        <v>75480132091</v>
      </c>
      <c r="F22" s="641"/>
      <c r="G22" s="642"/>
      <c r="H22" s="643"/>
      <c r="I22" s="105"/>
      <c r="J22" s="641" t="s">
        <v>2487</v>
      </c>
      <c r="K22" s="642"/>
      <c r="L22" s="643"/>
      <c r="M22" s="105"/>
      <c r="N22" s="729"/>
      <c r="O22" s="750"/>
      <c r="P22" s="641">
        <v>194940145145</v>
      </c>
      <c r="Q22" s="642"/>
      <c r="R22" s="643"/>
      <c r="S22" s="641"/>
      <c r="T22" s="643"/>
      <c r="U22" s="641"/>
      <c r="V22" s="643"/>
      <c r="W22" s="142">
        <v>261810069405</v>
      </c>
      <c r="X22" s="105">
        <f>SUM(C22:W22)</f>
        <v>532230346641</v>
      </c>
      <c r="Y22" s="99"/>
    </row>
    <row r="23" spans="1:25" ht="19" customHeight="1" thickBot="1">
      <c r="A23" s="764" t="s">
        <v>76</v>
      </c>
      <c r="B23" s="765"/>
      <c r="C23" s="101"/>
      <c r="D23" s="101"/>
      <c r="E23" s="95">
        <v>308895895919</v>
      </c>
      <c r="F23" s="728"/>
      <c r="G23" s="728"/>
      <c r="H23" s="728"/>
      <c r="I23" s="101"/>
      <c r="J23" s="729">
        <v>308895895919</v>
      </c>
      <c r="K23" s="766"/>
      <c r="L23" s="750"/>
      <c r="M23" s="101"/>
      <c r="N23" s="641"/>
      <c r="O23" s="642"/>
      <c r="P23" s="729">
        <v>308895895919</v>
      </c>
      <c r="Q23" s="766"/>
      <c r="R23" s="750"/>
      <c r="S23" s="729"/>
      <c r="T23" s="750"/>
      <c r="U23" s="729"/>
      <c r="V23" s="750"/>
      <c r="W23" s="143">
        <v>308895895919</v>
      </c>
      <c r="X23" s="105">
        <f>SUM(C23:W23)</f>
        <v>1235583583676</v>
      </c>
      <c r="Y23" s="147"/>
    </row>
    <row r="24" spans="1:25" ht="19.75" customHeight="1" thickBot="1">
      <c r="A24" s="744" t="s">
        <v>89</v>
      </c>
      <c r="B24" s="713"/>
      <c r="C24" s="713"/>
      <c r="D24" s="713"/>
      <c r="E24" s="713"/>
      <c r="F24" s="713"/>
      <c r="G24" s="713"/>
      <c r="H24" s="713"/>
      <c r="I24" s="713"/>
      <c r="J24" s="713"/>
      <c r="K24" s="713"/>
      <c r="L24" s="713"/>
      <c r="M24" s="713"/>
      <c r="N24" s="713"/>
      <c r="O24" s="713"/>
      <c r="P24" s="713"/>
      <c r="Q24" s="713"/>
      <c r="R24" s="713"/>
      <c r="S24" s="713"/>
      <c r="T24" s="713"/>
      <c r="U24" s="713"/>
      <c r="V24" s="713"/>
      <c r="W24" s="713"/>
      <c r="X24" s="788"/>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0</v>
      </c>
      <c r="C26" s="110">
        <f t="shared" ref="C26:C37" si="0">IF(B26=0,0,100%)</f>
        <v>0</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0</v>
      </c>
      <c r="C27" s="110">
        <f t="shared" si="0"/>
        <v>0</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0.2443545967693683</v>
      </c>
      <c r="C28" s="110">
        <f t="shared" si="0"/>
        <v>1</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0</v>
      </c>
      <c r="C29" s="110">
        <f t="shared" si="0"/>
        <v>0</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0</v>
      </c>
      <c r="C30" s="110">
        <f t="shared" si="0"/>
        <v>0</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IF(ISERROR($J$22/$J$23),0,$J$22/$J$23)</f>
        <v>0</v>
      </c>
      <c r="C31" s="110">
        <f t="shared" si="0"/>
        <v>0</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0</v>
      </c>
      <c r="C32" s="110">
        <f t="shared" si="0"/>
        <v>0</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0.63108687334621638</v>
      </c>
      <c r="C34" s="110">
        <f t="shared" si="0"/>
        <v>1</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0</v>
      </c>
      <c r="C35" s="110">
        <f t="shared" si="0"/>
        <v>0</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0</v>
      </c>
      <c r="C36" s="110">
        <f t="shared" si="0"/>
        <v>0</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0.84756732887656416</v>
      </c>
      <c r="C37" s="115">
        <f t="shared" si="0"/>
        <v>1</v>
      </c>
      <c r="D37" s="115">
        <f t="shared" si="1"/>
        <v>0</v>
      </c>
      <c r="K37" s="113"/>
      <c r="L37" s="111"/>
      <c r="R37" s="759"/>
      <c r="S37" s="759"/>
      <c r="T37" s="759"/>
      <c r="U37" s="759"/>
      <c r="V37" s="759"/>
      <c r="W37" s="751"/>
      <c r="X37" s="760"/>
      <c r="Y37" s="99"/>
    </row>
    <row r="38" spans="1:25" ht="17.25" customHeight="1" thickBot="1">
      <c r="A38" s="116" t="s">
        <v>106</v>
      </c>
      <c r="B38" s="117">
        <f>IF(ISERROR($X$22/$X$23),0,$X$22/$X$23)</f>
        <v>0.43075219974803719</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62.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62.25"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59.25" customHeight="1" thickBot="1">
      <c r="A45" s="598" t="s">
        <v>1045</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58.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60"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59.25" customHeight="1" thickBot="1">
      <c r="A51" s="598" t="s">
        <v>2488</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53.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78" customHeight="1" thickBot="1">
      <c r="A57" s="598" t="s">
        <v>2600</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57"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55.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163.5" customHeight="1" thickBot="1">
      <c r="A63" s="598" t="s">
        <v>2884</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t="s">
        <v>2885</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F1E3C-568F-4187-926A-742FE5402589}">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00" customWidth="1"/>
    <col min="2" max="2" width="12.08203125" style="100" customWidth="1"/>
    <col min="3" max="3" width="6.58203125" style="100" customWidth="1"/>
    <col min="4" max="4" width="6.08203125" style="100" customWidth="1"/>
    <col min="5" max="5" width="7.83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4.58203125" style="100" customWidth="1"/>
    <col min="13" max="13" width="10" style="100" customWidth="1"/>
    <col min="14" max="14" width="4.5" style="100" customWidth="1"/>
    <col min="15" max="15" width="2" style="100" customWidth="1"/>
    <col min="16" max="16" width="1.5" style="100" customWidth="1"/>
    <col min="17" max="17" width="8.08203125" style="100" customWidth="1"/>
    <col min="18" max="18" width="1.33203125" style="100" hidden="1" customWidth="1"/>
    <col min="19" max="19" width="2.58203125" style="100" customWidth="1"/>
    <col min="20" max="20" width="5.83203125" style="100" customWidth="1"/>
    <col min="21" max="21" width="3.08203125" style="100" customWidth="1"/>
    <col min="22" max="22" width="6.08203125" style="100" customWidth="1"/>
    <col min="23" max="23" width="8.08203125" style="100" customWidth="1"/>
    <col min="24" max="24" width="16.58203125"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942</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425</v>
      </c>
      <c r="D6" s="435"/>
      <c r="E6" s="435"/>
      <c r="F6" s="435"/>
      <c r="G6" s="435"/>
      <c r="H6" s="435"/>
      <c r="I6" s="435"/>
      <c r="J6" s="435"/>
      <c r="K6" s="435"/>
      <c r="L6" s="435"/>
      <c r="M6" s="435"/>
      <c r="N6" s="435"/>
      <c r="O6" s="435"/>
      <c r="P6" s="435"/>
      <c r="Q6" s="435"/>
      <c r="R6" s="435"/>
      <c r="S6" s="435"/>
      <c r="T6" s="435"/>
      <c r="U6" s="435"/>
      <c r="V6" s="435"/>
      <c r="W6" s="435"/>
      <c r="X6" s="436"/>
      <c r="Y6" s="99"/>
    </row>
    <row r="7" spans="1:25" ht="64.5" customHeight="1">
      <c r="A7" s="677" t="s">
        <v>10</v>
      </c>
      <c r="B7" s="678"/>
      <c r="C7" s="437" t="s">
        <v>943</v>
      </c>
      <c r="D7" s="438"/>
      <c r="E7" s="438"/>
      <c r="F7" s="438"/>
      <c r="G7" s="438"/>
      <c r="H7" s="438"/>
      <c r="I7" s="438"/>
      <c r="J7" s="438"/>
      <c r="K7" s="438"/>
      <c r="L7" s="438"/>
      <c r="M7" s="438"/>
      <c r="N7" s="438"/>
      <c r="O7" s="438"/>
      <c r="P7" s="438"/>
      <c r="Q7" s="438"/>
      <c r="R7" s="438"/>
      <c r="S7" s="438"/>
      <c r="T7" s="438"/>
      <c r="U7" s="438"/>
      <c r="V7" s="438"/>
      <c r="W7" s="438"/>
      <c r="X7" s="439"/>
      <c r="Y7" s="99"/>
    </row>
    <row r="8" spans="1:25" ht="72" customHeight="1">
      <c r="A8" s="704" t="s">
        <v>459</v>
      </c>
      <c r="B8" s="671"/>
      <c r="C8" s="434" t="s">
        <v>1046</v>
      </c>
      <c r="D8" s="435"/>
      <c r="E8" s="435"/>
      <c r="F8" s="435"/>
      <c r="G8" s="435"/>
      <c r="H8" s="435"/>
      <c r="I8" s="435"/>
      <c r="J8" s="435"/>
      <c r="K8" s="435"/>
      <c r="L8" s="435"/>
      <c r="M8" s="435"/>
      <c r="N8" s="435"/>
      <c r="O8" s="435"/>
      <c r="P8" s="435"/>
      <c r="Q8" s="435"/>
      <c r="R8" s="435"/>
      <c r="S8" s="435"/>
      <c r="T8" s="435"/>
      <c r="U8" s="435"/>
      <c r="V8" s="435"/>
      <c r="W8" s="435"/>
      <c r="X8" s="436"/>
      <c r="Y8" s="99"/>
    </row>
    <row r="9" spans="1:25" ht="18"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105.75" customHeight="1">
      <c r="A10" s="706"/>
      <c r="B10" s="707"/>
      <c r="C10" s="437" t="s">
        <v>1047</v>
      </c>
      <c r="D10" s="438"/>
      <c r="E10" s="452"/>
      <c r="F10" s="453" t="s">
        <v>1048</v>
      </c>
      <c r="G10" s="454"/>
      <c r="H10" s="454"/>
      <c r="I10" s="454"/>
      <c r="J10" s="454"/>
      <c r="K10" s="454"/>
      <c r="L10" s="454"/>
      <c r="M10" s="455"/>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456"/>
      <c r="G11" s="457"/>
      <c r="H11" s="457"/>
      <c r="I11" s="457"/>
      <c r="J11" s="457"/>
      <c r="K11" s="457"/>
      <c r="L11" s="457"/>
      <c r="M11" s="458"/>
      <c r="N11" s="709"/>
      <c r="O11" s="710"/>
      <c r="P11" s="710"/>
      <c r="Q11" s="678"/>
      <c r="R11" s="709"/>
      <c r="S11" s="710"/>
      <c r="T11" s="678"/>
      <c r="U11" s="709"/>
      <c r="V11" s="710"/>
      <c r="W11" s="710"/>
      <c r="X11" s="723"/>
      <c r="Y11" s="99"/>
    </row>
    <row r="12" spans="1:25" ht="66.75" customHeight="1" thickBot="1">
      <c r="A12" s="708"/>
      <c r="B12" s="700"/>
      <c r="C12" s="541"/>
      <c r="D12" s="541"/>
      <c r="E12" s="541"/>
      <c r="F12" s="459"/>
      <c r="G12" s="460"/>
      <c r="H12" s="460"/>
      <c r="I12" s="460"/>
      <c r="J12" s="460"/>
      <c r="K12" s="460"/>
      <c r="L12" s="460"/>
      <c r="M12" s="461"/>
      <c r="N12" s="580" t="s">
        <v>474</v>
      </c>
      <c r="O12" s="581"/>
      <c r="P12" s="581"/>
      <c r="Q12" s="582"/>
      <c r="R12" s="725" t="s">
        <v>424</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482</v>
      </c>
      <c r="B15" s="401"/>
      <c r="C15" s="400">
        <v>1</v>
      </c>
      <c r="D15" s="401"/>
      <c r="E15" s="395"/>
      <c r="F15" s="406" t="s">
        <v>483</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c r="A22" s="748" t="s">
        <v>63</v>
      </c>
      <c r="B22" s="749"/>
      <c r="C22" s="105"/>
      <c r="D22" s="105"/>
      <c r="E22" s="95">
        <v>1</v>
      </c>
      <c r="F22" s="789"/>
      <c r="G22" s="789"/>
      <c r="H22" s="789"/>
      <c r="I22" s="105"/>
      <c r="J22" s="789">
        <v>3</v>
      </c>
      <c r="K22" s="789"/>
      <c r="L22" s="789"/>
      <c r="M22" s="105"/>
      <c r="N22" s="789"/>
      <c r="O22" s="789"/>
      <c r="P22" s="789">
        <v>4</v>
      </c>
      <c r="Q22" s="789"/>
      <c r="R22" s="789"/>
      <c r="S22" s="789"/>
      <c r="T22" s="789"/>
      <c r="U22" s="789"/>
      <c r="V22" s="789"/>
      <c r="W22" s="105">
        <v>7</v>
      </c>
      <c r="X22" s="126">
        <f>SUM(C22:W22)</f>
        <v>15</v>
      </c>
      <c r="Y22" s="99"/>
    </row>
    <row r="23" spans="1:25" ht="19" customHeight="1" thickBot="1">
      <c r="A23" s="764" t="s">
        <v>76</v>
      </c>
      <c r="B23" s="765"/>
      <c r="C23" s="105"/>
      <c r="D23" s="105"/>
      <c r="E23" s="95">
        <v>7</v>
      </c>
      <c r="F23" s="789"/>
      <c r="G23" s="789"/>
      <c r="H23" s="789"/>
      <c r="I23" s="105"/>
      <c r="J23" s="789">
        <v>7</v>
      </c>
      <c r="K23" s="789"/>
      <c r="L23" s="789"/>
      <c r="M23" s="105"/>
      <c r="N23" s="789"/>
      <c r="O23" s="789"/>
      <c r="P23" s="789">
        <v>7</v>
      </c>
      <c r="Q23" s="789"/>
      <c r="R23" s="789"/>
      <c r="S23" s="789"/>
      <c r="T23" s="789"/>
      <c r="U23" s="789"/>
      <c r="V23" s="789"/>
      <c r="W23" s="105">
        <v>7</v>
      </c>
      <c r="X23" s="127">
        <f>SUM(C23:W23)</f>
        <v>28</v>
      </c>
      <c r="Y23" s="99"/>
    </row>
    <row r="24" spans="1:25" ht="19.75" customHeight="1" thickBot="1">
      <c r="A24" s="744" t="s">
        <v>89</v>
      </c>
      <c r="B24" s="713"/>
      <c r="C24" s="778"/>
      <c r="D24" s="778"/>
      <c r="E24" s="778"/>
      <c r="F24" s="778"/>
      <c r="G24" s="778"/>
      <c r="H24" s="778"/>
      <c r="I24" s="778"/>
      <c r="J24" s="778"/>
      <c r="K24" s="778"/>
      <c r="L24" s="778"/>
      <c r="M24" s="778"/>
      <c r="N24" s="778"/>
      <c r="O24" s="778"/>
      <c r="P24" s="778"/>
      <c r="Q24" s="778"/>
      <c r="R24" s="778"/>
      <c r="S24" s="778"/>
      <c r="T24" s="778"/>
      <c r="U24" s="778"/>
      <c r="V24" s="778"/>
      <c r="W24" s="778"/>
      <c r="X24" s="714"/>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0</v>
      </c>
      <c r="C26" s="110">
        <f t="shared" ref="C26:C37" si="0">IF(B26=0,0,100%)</f>
        <v>0</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0</v>
      </c>
      <c r="C27" s="110">
        <f t="shared" si="0"/>
        <v>0</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0.14285714285714285</v>
      </c>
      <c r="C28" s="110">
        <f t="shared" si="0"/>
        <v>1</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0</v>
      </c>
      <c r="C29" s="110">
        <f t="shared" si="0"/>
        <v>0</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0</v>
      </c>
      <c r="C30" s="110">
        <f t="shared" si="0"/>
        <v>0</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IF(ISERROR($J$22/$J$23),0,$J$22/$J$23)</f>
        <v>0.42857142857142855</v>
      </c>
      <c r="C31" s="110">
        <f t="shared" si="0"/>
        <v>1</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0</v>
      </c>
      <c r="C32" s="110">
        <f t="shared" si="0"/>
        <v>0</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0.5714285714285714</v>
      </c>
      <c r="C34" s="110">
        <f t="shared" si="0"/>
        <v>1</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0</v>
      </c>
      <c r="C35" s="110">
        <f t="shared" si="0"/>
        <v>0</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0</v>
      </c>
      <c r="C36" s="110">
        <f t="shared" si="0"/>
        <v>0</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1</v>
      </c>
      <c r="C37" s="115">
        <f t="shared" si="0"/>
        <v>1</v>
      </c>
      <c r="D37" s="115">
        <f t="shared" si="1"/>
        <v>0</v>
      </c>
      <c r="K37" s="113"/>
      <c r="L37" s="111"/>
      <c r="R37" s="759"/>
      <c r="S37" s="759"/>
      <c r="T37" s="759"/>
      <c r="U37" s="759"/>
      <c r="V37" s="759"/>
      <c r="W37" s="751"/>
      <c r="X37" s="760"/>
      <c r="Y37" s="99"/>
    </row>
    <row r="38" spans="1:25" ht="17.25" customHeight="1" thickBot="1">
      <c r="A38" s="116" t="s">
        <v>106</v>
      </c>
      <c r="B38" s="117">
        <f>IF(ISERROR($X$22/$X$23),0,$X$22/$X$23)</f>
        <v>0.5357142857142857</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62.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62.25"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52.5" customHeight="1" thickBot="1">
      <c r="A45" s="598" t="s">
        <v>1049</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58.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60"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84.75" customHeight="1" thickBot="1">
      <c r="A51" s="598" t="s">
        <v>2489</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53.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81.75" customHeight="1" thickBot="1">
      <c r="A57" s="598" t="s">
        <v>2601</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57"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55.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91.5" customHeight="1" thickBot="1">
      <c r="A63" s="598" t="s">
        <v>2886</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v>45989</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5C8E3-E4A9-4139-AEF7-2735FBCBC617}">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00" customWidth="1"/>
    <col min="2" max="2" width="12.08203125" style="100" customWidth="1"/>
    <col min="3" max="3" width="6.58203125" style="100" customWidth="1"/>
    <col min="4" max="4" width="6.08203125" style="100" customWidth="1"/>
    <col min="5" max="5" width="7.83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4.58203125" style="100" customWidth="1"/>
    <col min="13" max="13" width="10" style="100" customWidth="1"/>
    <col min="14" max="14" width="4.5" style="100" customWidth="1"/>
    <col min="15" max="15" width="2" style="100" customWidth="1"/>
    <col min="16" max="16" width="1.5" style="100" customWidth="1"/>
    <col min="17" max="17" width="8.08203125" style="100" customWidth="1"/>
    <col min="18" max="18" width="1.33203125" style="100" hidden="1" customWidth="1"/>
    <col min="19" max="19" width="2.58203125" style="100" customWidth="1"/>
    <col min="20" max="20" width="5.83203125" style="100" customWidth="1"/>
    <col min="21" max="21" width="3.08203125" style="100" customWidth="1"/>
    <col min="22" max="22" width="6.08203125" style="100" customWidth="1"/>
    <col min="23" max="23" width="8.08203125" style="100" customWidth="1"/>
    <col min="24" max="24" width="16.58203125"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942</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427</v>
      </c>
      <c r="D6" s="435"/>
      <c r="E6" s="435"/>
      <c r="F6" s="435"/>
      <c r="G6" s="435"/>
      <c r="H6" s="435"/>
      <c r="I6" s="435"/>
      <c r="J6" s="435"/>
      <c r="K6" s="435"/>
      <c r="L6" s="435"/>
      <c r="M6" s="435"/>
      <c r="N6" s="435"/>
      <c r="O6" s="435"/>
      <c r="P6" s="435"/>
      <c r="Q6" s="435"/>
      <c r="R6" s="435"/>
      <c r="S6" s="435"/>
      <c r="T6" s="435"/>
      <c r="U6" s="435"/>
      <c r="V6" s="435"/>
      <c r="W6" s="435"/>
      <c r="X6" s="436"/>
      <c r="Y6" s="99"/>
    </row>
    <row r="7" spans="1:25" ht="64.5" customHeight="1">
      <c r="A7" s="677" t="s">
        <v>10</v>
      </c>
      <c r="B7" s="678"/>
      <c r="C7" s="437" t="s">
        <v>943</v>
      </c>
      <c r="D7" s="438"/>
      <c r="E7" s="438"/>
      <c r="F7" s="438"/>
      <c r="G7" s="438"/>
      <c r="H7" s="438"/>
      <c r="I7" s="438"/>
      <c r="J7" s="438"/>
      <c r="K7" s="438"/>
      <c r="L7" s="438"/>
      <c r="M7" s="438"/>
      <c r="N7" s="438"/>
      <c r="O7" s="438"/>
      <c r="P7" s="438"/>
      <c r="Q7" s="438"/>
      <c r="R7" s="438"/>
      <c r="S7" s="438"/>
      <c r="T7" s="438"/>
      <c r="U7" s="438"/>
      <c r="V7" s="438"/>
      <c r="W7" s="438"/>
      <c r="X7" s="439"/>
      <c r="Y7" s="99"/>
    </row>
    <row r="8" spans="1:25" ht="72" customHeight="1">
      <c r="A8" s="704" t="s">
        <v>459</v>
      </c>
      <c r="B8" s="671"/>
      <c r="C8" s="434" t="s">
        <v>1050</v>
      </c>
      <c r="D8" s="435"/>
      <c r="E8" s="435"/>
      <c r="F8" s="435"/>
      <c r="G8" s="435"/>
      <c r="H8" s="435"/>
      <c r="I8" s="435"/>
      <c r="J8" s="435"/>
      <c r="K8" s="435"/>
      <c r="L8" s="435"/>
      <c r="M8" s="435"/>
      <c r="N8" s="435"/>
      <c r="O8" s="435"/>
      <c r="P8" s="435"/>
      <c r="Q8" s="435"/>
      <c r="R8" s="435"/>
      <c r="S8" s="435"/>
      <c r="T8" s="435"/>
      <c r="U8" s="435"/>
      <c r="V8" s="435"/>
      <c r="W8" s="435"/>
      <c r="X8" s="436"/>
      <c r="Y8" s="99"/>
    </row>
    <row r="9" spans="1:25" ht="18"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105.75" customHeight="1">
      <c r="A10" s="706"/>
      <c r="B10" s="707"/>
      <c r="C10" s="437" t="s">
        <v>1051</v>
      </c>
      <c r="D10" s="438"/>
      <c r="E10" s="452"/>
      <c r="F10" s="453" t="s">
        <v>1052</v>
      </c>
      <c r="G10" s="454"/>
      <c r="H10" s="454"/>
      <c r="I10" s="454"/>
      <c r="J10" s="454"/>
      <c r="K10" s="454"/>
      <c r="L10" s="454"/>
      <c r="M10" s="455"/>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456"/>
      <c r="G11" s="457"/>
      <c r="H11" s="457"/>
      <c r="I11" s="457"/>
      <c r="J11" s="457"/>
      <c r="K11" s="457"/>
      <c r="L11" s="457"/>
      <c r="M11" s="458"/>
      <c r="N11" s="709"/>
      <c r="O11" s="710"/>
      <c r="P11" s="710"/>
      <c r="Q11" s="678"/>
      <c r="R11" s="709"/>
      <c r="S11" s="710"/>
      <c r="T11" s="678"/>
      <c r="U11" s="709"/>
      <c r="V11" s="710"/>
      <c r="W11" s="710"/>
      <c r="X11" s="723"/>
      <c r="Y11" s="99"/>
    </row>
    <row r="12" spans="1:25" ht="66.75" customHeight="1" thickBot="1">
      <c r="A12" s="708"/>
      <c r="B12" s="700"/>
      <c r="C12" s="541" t="s">
        <v>1051</v>
      </c>
      <c r="D12" s="541"/>
      <c r="E12" s="541"/>
      <c r="F12" s="459"/>
      <c r="G12" s="460"/>
      <c r="H12" s="460"/>
      <c r="I12" s="460"/>
      <c r="J12" s="460"/>
      <c r="K12" s="460"/>
      <c r="L12" s="460"/>
      <c r="M12" s="461"/>
      <c r="N12" s="580" t="s">
        <v>461</v>
      </c>
      <c r="O12" s="581"/>
      <c r="P12" s="581"/>
      <c r="Q12" s="582"/>
      <c r="R12" s="725" t="s">
        <v>426</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482</v>
      </c>
      <c r="B15" s="401"/>
      <c r="C15" s="400">
        <v>1</v>
      </c>
      <c r="D15" s="401"/>
      <c r="E15" s="395"/>
      <c r="F15" s="406" t="s">
        <v>620</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c r="A22" s="748" t="s">
        <v>63</v>
      </c>
      <c r="B22" s="749"/>
      <c r="C22" s="105">
        <v>34</v>
      </c>
      <c r="D22" s="105">
        <v>102</v>
      </c>
      <c r="E22" s="95">
        <v>102</v>
      </c>
      <c r="F22" s="789">
        <v>123</v>
      </c>
      <c r="G22" s="789"/>
      <c r="H22" s="789"/>
      <c r="I22" s="105">
        <v>137</v>
      </c>
      <c r="J22" s="789">
        <v>123</v>
      </c>
      <c r="K22" s="789"/>
      <c r="L22" s="789"/>
      <c r="M22" s="105">
        <v>131</v>
      </c>
      <c r="N22" s="789">
        <v>154</v>
      </c>
      <c r="O22" s="789"/>
      <c r="P22" s="789">
        <v>340</v>
      </c>
      <c r="Q22" s="789"/>
      <c r="R22" s="789"/>
      <c r="S22" s="789">
        <v>178</v>
      </c>
      <c r="T22" s="789"/>
      <c r="U22" s="789">
        <v>211</v>
      </c>
      <c r="V22" s="789"/>
      <c r="W22" s="105">
        <v>393</v>
      </c>
      <c r="X22" s="126">
        <f>SUM(C22:W22)</f>
        <v>2028</v>
      </c>
      <c r="Y22" s="99"/>
    </row>
    <row r="23" spans="1:25" ht="19" customHeight="1" thickBot="1">
      <c r="A23" s="764" t="s">
        <v>76</v>
      </c>
      <c r="B23" s="765"/>
      <c r="C23" s="105">
        <v>34</v>
      </c>
      <c r="D23" s="105">
        <v>102</v>
      </c>
      <c r="E23" s="95">
        <v>103</v>
      </c>
      <c r="F23" s="789">
        <v>123</v>
      </c>
      <c r="G23" s="789"/>
      <c r="H23" s="789"/>
      <c r="I23" s="105">
        <v>137</v>
      </c>
      <c r="J23" s="789">
        <v>123</v>
      </c>
      <c r="K23" s="789"/>
      <c r="L23" s="789"/>
      <c r="M23" s="105">
        <v>131</v>
      </c>
      <c r="N23" s="789">
        <v>154</v>
      </c>
      <c r="O23" s="789"/>
      <c r="P23" s="789">
        <v>340</v>
      </c>
      <c r="Q23" s="789"/>
      <c r="R23" s="789"/>
      <c r="S23" s="789">
        <v>178</v>
      </c>
      <c r="T23" s="789"/>
      <c r="U23" s="789">
        <v>211</v>
      </c>
      <c r="V23" s="789"/>
      <c r="W23" s="105">
        <v>393</v>
      </c>
      <c r="X23" s="127">
        <f>SUM(C23:W23)</f>
        <v>2029</v>
      </c>
      <c r="Y23" s="99"/>
    </row>
    <row r="24" spans="1:25" ht="19.75" customHeight="1" thickBot="1">
      <c r="A24" s="744" t="s">
        <v>89</v>
      </c>
      <c r="B24" s="713"/>
      <c r="C24" s="778"/>
      <c r="D24" s="778"/>
      <c r="E24" s="778"/>
      <c r="F24" s="778"/>
      <c r="G24" s="778"/>
      <c r="H24" s="778"/>
      <c r="I24" s="778"/>
      <c r="J24" s="778"/>
      <c r="K24" s="778"/>
      <c r="L24" s="778"/>
      <c r="M24" s="778"/>
      <c r="N24" s="778"/>
      <c r="O24" s="778"/>
      <c r="P24" s="778"/>
      <c r="Q24" s="778"/>
      <c r="R24" s="778"/>
      <c r="S24" s="778"/>
      <c r="T24" s="778"/>
      <c r="U24" s="778"/>
      <c r="V24" s="778"/>
      <c r="W24" s="778"/>
      <c r="X24" s="714"/>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1</v>
      </c>
      <c r="C26" s="110">
        <f t="shared" ref="C26:C37" si="0">IF(B26=0,0,100%)</f>
        <v>1</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1</v>
      </c>
      <c r="C27" s="110">
        <f t="shared" si="0"/>
        <v>1</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0.99029126213592233</v>
      </c>
      <c r="C28" s="110">
        <f t="shared" si="0"/>
        <v>1</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1</v>
      </c>
      <c r="C29" s="110">
        <f t="shared" si="0"/>
        <v>1</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1</v>
      </c>
      <c r="C30" s="110">
        <f t="shared" si="0"/>
        <v>1</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IF(ISERROR(#REF!/$J$22),0,#REF!/$J$22)</f>
        <v>0</v>
      </c>
      <c r="C31" s="110">
        <f t="shared" si="0"/>
        <v>0</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1</v>
      </c>
      <c r="C32" s="110">
        <f t="shared" si="0"/>
        <v>1</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1</v>
      </c>
      <c r="C34" s="110">
        <f t="shared" si="0"/>
        <v>1</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1</v>
      </c>
      <c r="C35" s="110">
        <f t="shared" si="0"/>
        <v>1</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1</v>
      </c>
      <c r="C36" s="110">
        <f t="shared" si="0"/>
        <v>1</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1</v>
      </c>
      <c r="C37" s="115">
        <f t="shared" si="0"/>
        <v>1</v>
      </c>
      <c r="D37" s="115">
        <f t="shared" si="1"/>
        <v>0</v>
      </c>
      <c r="K37" s="113"/>
      <c r="L37" s="111"/>
      <c r="R37" s="759"/>
      <c r="S37" s="759"/>
      <c r="T37" s="759"/>
      <c r="U37" s="759"/>
      <c r="V37" s="759"/>
      <c r="W37" s="751"/>
      <c r="X37" s="760"/>
      <c r="Y37" s="99"/>
    </row>
    <row r="38" spans="1:25" ht="17.25" customHeight="1" thickBot="1">
      <c r="A38" s="116" t="s">
        <v>106</v>
      </c>
      <c r="B38" s="117">
        <f>IF(ISERROR($X$22/$X$23),0,$X$22/$X$23)</f>
        <v>0.99950714637752591</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62.25" customHeight="1">
      <c r="A41" s="592" t="s">
        <v>1053</v>
      </c>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62.25" customHeight="1">
      <c r="A43" s="598" t="s">
        <v>1054</v>
      </c>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62.25" customHeight="1">
      <c r="A45" s="598" t="s">
        <v>1055</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58.5" customHeight="1">
      <c r="A47" s="598" t="s">
        <v>1056</v>
      </c>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60" customHeight="1">
      <c r="A49" s="542" t="s">
        <v>1057</v>
      </c>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66.75" customHeight="1">
      <c r="A51" s="598" t="s">
        <v>2490</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c r="A53" s="598" t="s">
        <v>2602</v>
      </c>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53.25" customHeight="1">
      <c r="A55" s="598" t="s">
        <v>2603</v>
      </c>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62.25" customHeight="1">
      <c r="A57" s="598" t="s">
        <v>2604</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57" customHeight="1">
      <c r="A59" s="598" t="s">
        <v>2887</v>
      </c>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55.5" customHeight="1">
      <c r="A61" s="598" t="s">
        <v>2888</v>
      </c>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55.5" customHeight="1">
      <c r="A63" s="598" t="s">
        <v>2889</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v>45716</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73:X73"/>
    <mergeCell ref="B74:C74"/>
    <mergeCell ref="D74:X74"/>
    <mergeCell ref="J23:L23"/>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I32:J32"/>
    <mergeCell ref="M32:N32"/>
    <mergeCell ref="O32:Q32"/>
    <mergeCell ref="G29:H29"/>
    <mergeCell ref="I29:J29"/>
    <mergeCell ref="M29:N29"/>
    <mergeCell ref="O29:Q29"/>
    <mergeCell ref="G30:H30"/>
    <mergeCell ref="I30:J30"/>
    <mergeCell ref="M30:N30"/>
    <mergeCell ref="O30:Q30"/>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G31:H31"/>
    <mergeCell ref="I31:J31"/>
    <mergeCell ref="M31:N31"/>
    <mergeCell ref="O31:Q31"/>
    <mergeCell ref="G32:H32"/>
    <mergeCell ref="J22:L22"/>
    <mergeCell ref="N23:O23"/>
    <mergeCell ref="P23:R23"/>
    <mergeCell ref="S23:T23"/>
    <mergeCell ref="S21:T21"/>
    <mergeCell ref="U21:V21"/>
    <mergeCell ref="A22:B22"/>
    <mergeCell ref="F22:H22"/>
    <mergeCell ref="N22:O22"/>
    <mergeCell ref="P22:R22"/>
    <mergeCell ref="S22:T22"/>
    <mergeCell ref="U22:V22"/>
    <mergeCell ref="A18:X18"/>
    <mergeCell ref="A19:E19"/>
    <mergeCell ref="F19:N19"/>
    <mergeCell ref="O19:X19"/>
    <mergeCell ref="A20:X20"/>
    <mergeCell ref="A21:B21"/>
    <mergeCell ref="F21:H21"/>
    <mergeCell ref="J21:L21"/>
    <mergeCell ref="N21:O21"/>
    <mergeCell ref="P21:R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BCDE5-A044-46C1-9FE0-348AEFD047F2}">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00" customWidth="1"/>
    <col min="2" max="2" width="12.08203125" style="100" customWidth="1"/>
    <col min="3" max="3" width="6.58203125" style="100" customWidth="1"/>
    <col min="4" max="4" width="6.08203125" style="100" customWidth="1"/>
    <col min="5" max="5" width="7.83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4.58203125" style="100" customWidth="1"/>
    <col min="13" max="13" width="6.5" style="100" customWidth="1"/>
    <col min="14" max="14" width="4.5" style="100" customWidth="1"/>
    <col min="15" max="15" width="2" style="100" customWidth="1"/>
    <col min="16" max="16" width="1.5" style="100" customWidth="1"/>
    <col min="17" max="17" width="8.08203125" style="100" customWidth="1"/>
    <col min="18" max="18" width="1.33203125" style="100" hidden="1" customWidth="1"/>
    <col min="19" max="19" width="2.58203125" style="100" customWidth="1"/>
    <col min="20" max="20" width="5.83203125" style="100" customWidth="1"/>
    <col min="21" max="21" width="3.08203125" style="100" customWidth="1"/>
    <col min="22" max="22" width="6.08203125" style="100" customWidth="1"/>
    <col min="23" max="24" width="10.58203125"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942</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429</v>
      </c>
      <c r="D6" s="435"/>
      <c r="E6" s="435"/>
      <c r="F6" s="435"/>
      <c r="G6" s="435"/>
      <c r="H6" s="435"/>
      <c r="I6" s="435"/>
      <c r="J6" s="435"/>
      <c r="K6" s="435"/>
      <c r="L6" s="435"/>
      <c r="M6" s="435"/>
      <c r="N6" s="435"/>
      <c r="O6" s="435"/>
      <c r="P6" s="435"/>
      <c r="Q6" s="435"/>
      <c r="R6" s="435"/>
      <c r="S6" s="435"/>
      <c r="T6" s="435"/>
      <c r="U6" s="435"/>
      <c r="V6" s="435"/>
      <c r="W6" s="435"/>
      <c r="X6" s="436"/>
      <c r="Y6" s="99"/>
    </row>
    <row r="7" spans="1:25" ht="64.5" customHeight="1">
      <c r="A7" s="677" t="s">
        <v>10</v>
      </c>
      <c r="B7" s="678"/>
      <c r="C7" s="437" t="s">
        <v>943</v>
      </c>
      <c r="D7" s="438"/>
      <c r="E7" s="438"/>
      <c r="F7" s="438"/>
      <c r="G7" s="438"/>
      <c r="H7" s="438"/>
      <c r="I7" s="438"/>
      <c r="J7" s="438"/>
      <c r="K7" s="438"/>
      <c r="L7" s="438"/>
      <c r="M7" s="438"/>
      <c r="N7" s="438"/>
      <c r="O7" s="438"/>
      <c r="P7" s="438"/>
      <c r="Q7" s="438"/>
      <c r="R7" s="438"/>
      <c r="S7" s="438"/>
      <c r="T7" s="438"/>
      <c r="U7" s="438"/>
      <c r="V7" s="438"/>
      <c r="W7" s="438"/>
      <c r="X7" s="439"/>
      <c r="Y7" s="99"/>
    </row>
    <row r="8" spans="1:25" ht="72" customHeight="1">
      <c r="A8" s="704" t="s">
        <v>459</v>
      </c>
      <c r="B8" s="671"/>
      <c r="C8" s="434" t="s">
        <v>1058</v>
      </c>
      <c r="D8" s="435"/>
      <c r="E8" s="435"/>
      <c r="F8" s="435"/>
      <c r="G8" s="435"/>
      <c r="H8" s="435"/>
      <c r="I8" s="435"/>
      <c r="J8" s="435"/>
      <c r="K8" s="435"/>
      <c r="L8" s="435"/>
      <c r="M8" s="435"/>
      <c r="N8" s="435"/>
      <c r="O8" s="435"/>
      <c r="P8" s="435"/>
      <c r="Q8" s="435"/>
      <c r="R8" s="435"/>
      <c r="S8" s="435"/>
      <c r="T8" s="435"/>
      <c r="U8" s="435"/>
      <c r="V8" s="435"/>
      <c r="W8" s="435"/>
      <c r="X8" s="436"/>
      <c r="Y8" s="99"/>
    </row>
    <row r="9" spans="1:25" ht="18"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105.75" customHeight="1">
      <c r="A10" s="706"/>
      <c r="B10" s="707"/>
      <c r="C10" s="437" t="s">
        <v>1058</v>
      </c>
      <c r="D10" s="438"/>
      <c r="E10" s="452"/>
      <c r="F10" s="453" t="s">
        <v>1059</v>
      </c>
      <c r="G10" s="454"/>
      <c r="H10" s="454"/>
      <c r="I10" s="454"/>
      <c r="J10" s="454"/>
      <c r="K10" s="454"/>
      <c r="L10" s="454"/>
      <c r="M10" s="455"/>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456"/>
      <c r="G11" s="457"/>
      <c r="H11" s="457"/>
      <c r="I11" s="457"/>
      <c r="J11" s="457"/>
      <c r="K11" s="457"/>
      <c r="L11" s="457"/>
      <c r="M11" s="458"/>
      <c r="N11" s="709"/>
      <c r="O11" s="710"/>
      <c r="P11" s="710"/>
      <c r="Q11" s="678"/>
      <c r="R11" s="709"/>
      <c r="S11" s="710"/>
      <c r="T11" s="678"/>
      <c r="U11" s="709"/>
      <c r="V11" s="710"/>
      <c r="W11" s="710"/>
      <c r="X11" s="723"/>
      <c r="Y11" s="99"/>
    </row>
    <row r="12" spans="1:25" ht="66.75" customHeight="1" thickBot="1">
      <c r="A12" s="708"/>
      <c r="B12" s="700"/>
      <c r="C12" s="541" t="s">
        <v>1058</v>
      </c>
      <c r="D12" s="541"/>
      <c r="E12" s="541"/>
      <c r="F12" s="459"/>
      <c r="G12" s="460"/>
      <c r="H12" s="460"/>
      <c r="I12" s="460"/>
      <c r="J12" s="460"/>
      <c r="K12" s="460"/>
      <c r="L12" s="460"/>
      <c r="M12" s="461"/>
      <c r="N12" s="580" t="s">
        <v>461</v>
      </c>
      <c r="O12" s="581"/>
      <c r="P12" s="581"/>
      <c r="Q12" s="582"/>
      <c r="R12" s="725" t="s">
        <v>428</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482</v>
      </c>
      <c r="B15" s="401"/>
      <c r="C15" s="400">
        <v>1</v>
      </c>
      <c r="D15" s="401"/>
      <c r="E15" s="395"/>
      <c r="F15" s="406" t="s">
        <v>473</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c r="A22" s="748" t="s">
        <v>63</v>
      </c>
      <c r="B22" s="749"/>
      <c r="C22" s="105"/>
      <c r="D22" s="105"/>
      <c r="E22" s="95"/>
      <c r="F22" s="789">
        <v>14</v>
      </c>
      <c r="G22" s="789"/>
      <c r="H22" s="789"/>
      <c r="I22" s="105"/>
      <c r="J22" s="789"/>
      <c r="K22" s="789"/>
      <c r="L22" s="789"/>
      <c r="M22" s="105"/>
      <c r="N22" s="789">
        <v>10</v>
      </c>
      <c r="O22" s="789"/>
      <c r="P22" s="789"/>
      <c r="Q22" s="789"/>
      <c r="R22" s="789"/>
      <c r="S22" s="789"/>
      <c r="T22" s="789"/>
      <c r="U22" s="789"/>
      <c r="V22" s="789"/>
      <c r="W22" s="105">
        <v>42</v>
      </c>
      <c r="X22" s="126">
        <f>SUM(C22:W22)</f>
        <v>66</v>
      </c>
      <c r="Y22" s="99"/>
    </row>
    <row r="23" spans="1:25" ht="19" customHeight="1" thickBot="1">
      <c r="A23" s="764" t="s">
        <v>76</v>
      </c>
      <c r="B23" s="765"/>
      <c r="C23" s="105"/>
      <c r="D23" s="105"/>
      <c r="E23" s="95"/>
      <c r="F23" s="789">
        <v>15</v>
      </c>
      <c r="G23" s="789"/>
      <c r="H23" s="789"/>
      <c r="I23" s="105"/>
      <c r="J23" s="789"/>
      <c r="K23" s="789"/>
      <c r="L23" s="789"/>
      <c r="M23" s="105"/>
      <c r="N23" s="789">
        <v>10</v>
      </c>
      <c r="O23" s="789"/>
      <c r="P23" s="789"/>
      <c r="Q23" s="789"/>
      <c r="R23" s="789"/>
      <c r="S23" s="789"/>
      <c r="T23" s="789"/>
      <c r="U23" s="789"/>
      <c r="V23" s="789"/>
      <c r="W23" s="105">
        <v>42</v>
      </c>
      <c r="X23" s="127">
        <f>SUM(C23:W23)</f>
        <v>67</v>
      </c>
      <c r="Y23" s="99"/>
    </row>
    <row r="24" spans="1:25" ht="19.75" customHeight="1" thickBot="1">
      <c r="A24" s="744" t="s">
        <v>89</v>
      </c>
      <c r="B24" s="713"/>
      <c r="C24" s="778"/>
      <c r="D24" s="778"/>
      <c r="E24" s="778"/>
      <c r="F24" s="778"/>
      <c r="G24" s="778"/>
      <c r="H24" s="778"/>
      <c r="I24" s="778"/>
      <c r="J24" s="778"/>
      <c r="K24" s="778"/>
      <c r="L24" s="778"/>
      <c r="M24" s="778"/>
      <c r="N24" s="778"/>
      <c r="O24" s="778"/>
      <c r="P24" s="778"/>
      <c r="Q24" s="778"/>
      <c r="R24" s="778"/>
      <c r="S24" s="778"/>
      <c r="T24" s="778"/>
      <c r="U24" s="778"/>
      <c r="V24" s="778"/>
      <c r="W24" s="778"/>
      <c r="X24" s="714"/>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0</v>
      </c>
      <c r="C26" s="110">
        <f t="shared" ref="C26:C37" si="0">IF(B26=0,0,100%)</f>
        <v>0</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0</v>
      </c>
      <c r="C27" s="110">
        <f t="shared" si="0"/>
        <v>0</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0</v>
      </c>
      <c r="C28" s="110">
        <f t="shared" si="0"/>
        <v>0</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0.93333333333333335</v>
      </c>
      <c r="C29" s="110">
        <f t="shared" si="0"/>
        <v>1</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0</v>
      </c>
      <c r="C30" s="110">
        <f t="shared" si="0"/>
        <v>0</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IF(ISERROR(#REF!/$J$22),0,#REF!/$J$22)</f>
        <v>0</v>
      </c>
      <c r="C31" s="110">
        <f t="shared" si="0"/>
        <v>0</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0</v>
      </c>
      <c r="C32" s="110">
        <f t="shared" si="0"/>
        <v>0</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0</v>
      </c>
      <c r="C34" s="110">
        <f t="shared" si="0"/>
        <v>0</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0</v>
      </c>
      <c r="C35" s="110">
        <f t="shared" si="0"/>
        <v>0</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0</v>
      </c>
      <c r="C36" s="110">
        <f t="shared" si="0"/>
        <v>0</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1</v>
      </c>
      <c r="C37" s="115">
        <f t="shared" si="0"/>
        <v>1</v>
      </c>
      <c r="D37" s="115">
        <f t="shared" si="1"/>
        <v>0</v>
      </c>
      <c r="K37" s="113"/>
      <c r="L37" s="111"/>
      <c r="R37" s="759"/>
      <c r="S37" s="759"/>
      <c r="T37" s="759"/>
      <c r="U37" s="759"/>
      <c r="V37" s="759"/>
      <c r="W37" s="751"/>
      <c r="X37" s="760"/>
      <c r="Y37" s="99"/>
    </row>
    <row r="38" spans="1:25" ht="17.25" customHeight="1" thickBot="1">
      <c r="A38" s="116" t="s">
        <v>106</v>
      </c>
      <c r="B38" s="117">
        <f>IF(ISERROR($X$22/$X$23),0,$X$22/$X$23)</f>
        <v>0.9850746268656716</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62.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62.25"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62.2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84.75" customHeight="1" thickBot="1">
      <c r="A47" s="598" t="s">
        <v>1060</v>
      </c>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60"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72" customHeight="1" thickBot="1">
      <c r="A51" s="598"/>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53.25" customHeight="1" thickBot="1">
      <c r="A55" s="598" t="s">
        <v>2605</v>
      </c>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62.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57"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55.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49.5" customHeight="1" thickBot="1">
      <c r="A63" s="598" t="s">
        <v>2890</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v>45716</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E6636-6914-404B-9D92-733DFE935512}">
  <dimension ref="A1:Y74"/>
  <sheetViews>
    <sheetView zoomScale="73" zoomScaleNormal="73" zoomScaleSheetLayoutView="130" workbookViewId="0">
      <selection activeCell="CT8" sqref="CT8"/>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3.83203125" style="1" customWidth="1"/>
    <col min="13" max="13" width="10" style="1" customWidth="1"/>
    <col min="14" max="14" width="4.5" style="1" customWidth="1"/>
    <col min="15" max="15" width="2" style="1" customWidth="1"/>
    <col min="16" max="16" width="1.5" style="1" customWidth="1"/>
    <col min="17" max="17" width="6.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29" t="s">
        <v>457</v>
      </c>
      <c r="D5" s="430"/>
      <c r="E5" s="430"/>
      <c r="F5" s="430"/>
      <c r="G5" s="430"/>
      <c r="H5" s="430"/>
      <c r="I5" s="430"/>
      <c r="J5" s="430"/>
      <c r="K5" s="430"/>
      <c r="L5" s="430"/>
      <c r="M5" s="430"/>
      <c r="N5" s="430"/>
      <c r="O5" s="430"/>
      <c r="P5" s="430"/>
      <c r="Q5" s="430"/>
      <c r="R5" s="430"/>
      <c r="S5" s="430"/>
      <c r="T5" s="430"/>
      <c r="U5" s="430"/>
      <c r="V5" s="430"/>
      <c r="W5" s="430"/>
      <c r="X5" s="431"/>
      <c r="Y5" s="24"/>
    </row>
    <row r="6" spans="1:25" ht="50.25" customHeight="1">
      <c r="A6" s="432" t="s">
        <v>8</v>
      </c>
      <c r="B6" s="433"/>
      <c r="C6" s="434" t="s">
        <v>2637</v>
      </c>
      <c r="D6" s="435"/>
      <c r="E6" s="435"/>
      <c r="F6" s="435"/>
      <c r="G6" s="435"/>
      <c r="H6" s="435"/>
      <c r="I6" s="435"/>
      <c r="J6" s="435"/>
      <c r="K6" s="435"/>
      <c r="L6" s="435"/>
      <c r="M6" s="435"/>
      <c r="N6" s="435"/>
      <c r="O6" s="435"/>
      <c r="P6" s="435"/>
      <c r="Q6" s="435"/>
      <c r="R6" s="435"/>
      <c r="S6" s="435"/>
      <c r="T6" s="435"/>
      <c r="U6" s="435"/>
      <c r="V6" s="435"/>
      <c r="W6" s="435"/>
      <c r="X6" s="436"/>
      <c r="Y6" s="23"/>
    </row>
    <row r="7" spans="1:25" ht="69" customHeight="1">
      <c r="A7" s="432" t="s">
        <v>10</v>
      </c>
      <c r="B7" s="433"/>
      <c r="C7" s="437" t="s">
        <v>458</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4" t="s">
        <v>460</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81.75" customHeight="1">
      <c r="A10" s="444"/>
      <c r="B10" s="445"/>
      <c r="C10" s="437" t="s">
        <v>2636</v>
      </c>
      <c r="D10" s="438"/>
      <c r="E10" s="452"/>
      <c r="F10" s="453" t="s">
        <v>2635</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61.5" customHeight="1" thickBot="1">
      <c r="A12" s="446"/>
      <c r="B12" s="447"/>
      <c r="C12" s="469" t="s">
        <v>2634</v>
      </c>
      <c r="D12" s="470"/>
      <c r="E12" s="470"/>
      <c r="F12" s="459"/>
      <c r="G12" s="460"/>
      <c r="H12" s="460"/>
      <c r="I12" s="460"/>
      <c r="J12" s="460"/>
      <c r="K12" s="460"/>
      <c r="L12" s="460"/>
      <c r="M12" s="461"/>
      <c r="N12" s="265" t="s">
        <v>461</v>
      </c>
      <c r="O12" s="266"/>
      <c r="P12" s="266"/>
      <c r="Q12" s="267"/>
      <c r="R12" s="268" t="s">
        <v>2617</v>
      </c>
      <c r="S12" s="269"/>
      <c r="T12" s="270"/>
      <c r="U12" s="271">
        <v>1</v>
      </c>
      <c r="V12" s="271"/>
      <c r="W12" s="272"/>
      <c r="X12" s="273"/>
      <c r="Y12" s="23"/>
    </row>
    <row r="13" spans="1:25" ht="18"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394" t="s">
        <v>2633</v>
      </c>
      <c r="B15" s="395"/>
      <c r="C15" s="400">
        <v>1</v>
      </c>
      <c r="D15" s="401"/>
      <c r="E15" s="395"/>
      <c r="F15" s="406" t="s">
        <v>2632</v>
      </c>
      <c r="G15" s="407"/>
      <c r="H15" s="407"/>
      <c r="I15" s="407"/>
      <c r="J15" s="385" t="s">
        <v>37</v>
      </c>
      <c r="K15" s="385"/>
      <c r="L15" s="385"/>
      <c r="M15" s="385"/>
      <c r="N15" s="412" t="s">
        <v>462</v>
      </c>
      <c r="O15" s="413"/>
      <c r="P15" s="413"/>
      <c r="Q15" s="413"/>
      <c r="R15" s="414"/>
      <c r="S15" s="415" t="s">
        <v>2631</v>
      </c>
      <c r="T15" s="416"/>
      <c r="U15" s="416"/>
      <c r="V15" s="416"/>
      <c r="W15" s="416"/>
      <c r="X15" s="417"/>
      <c r="Y15" s="23"/>
    </row>
    <row r="16" spans="1:25" ht="15" customHeight="1">
      <c r="A16" s="396"/>
      <c r="B16" s="397"/>
      <c r="C16" s="402"/>
      <c r="D16" s="403"/>
      <c r="E16" s="397"/>
      <c r="F16" s="408"/>
      <c r="G16" s="409"/>
      <c r="H16" s="409"/>
      <c r="I16" s="409"/>
      <c r="J16" s="385" t="s">
        <v>40</v>
      </c>
      <c r="K16" s="385"/>
      <c r="L16" s="385"/>
      <c r="M16" s="385"/>
      <c r="N16" s="412" t="s">
        <v>463</v>
      </c>
      <c r="O16" s="413"/>
      <c r="P16" s="413"/>
      <c r="Q16" s="413"/>
      <c r="R16" s="414"/>
      <c r="S16" s="418"/>
      <c r="T16" s="419"/>
      <c r="U16" s="419"/>
      <c r="V16" s="419"/>
      <c r="W16" s="419"/>
      <c r="X16" s="420"/>
      <c r="Y16" s="23"/>
    </row>
    <row r="17" spans="1:25" ht="27" customHeight="1" thickBot="1">
      <c r="A17" s="398"/>
      <c r="B17" s="399"/>
      <c r="C17" s="404"/>
      <c r="D17" s="405"/>
      <c r="E17" s="399"/>
      <c r="F17" s="410"/>
      <c r="G17" s="411"/>
      <c r="H17" s="411"/>
      <c r="I17" s="411"/>
      <c r="J17" s="424" t="s">
        <v>42</v>
      </c>
      <c r="K17" s="424"/>
      <c r="L17" s="424"/>
      <c r="M17" s="424"/>
      <c r="N17" s="380" t="s">
        <v>464</v>
      </c>
      <c r="O17" s="381"/>
      <c r="P17" s="381"/>
      <c r="Q17" s="381"/>
      <c r="R17" s="382"/>
      <c r="S17" s="421"/>
      <c r="T17" s="422"/>
      <c r="U17" s="422"/>
      <c r="V17" s="422"/>
      <c r="W17" s="422"/>
      <c r="X17" s="42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c r="F22" s="355"/>
      <c r="G22" s="357"/>
      <c r="H22" s="356"/>
      <c r="I22" s="64"/>
      <c r="J22" s="352">
        <v>27</v>
      </c>
      <c r="K22" s="353"/>
      <c r="L22" s="354"/>
      <c r="M22" s="64"/>
      <c r="N22" s="355"/>
      <c r="O22" s="356"/>
      <c r="P22" s="355"/>
      <c r="Q22" s="357"/>
      <c r="R22" s="356"/>
      <c r="S22" s="355"/>
      <c r="T22" s="356"/>
      <c r="U22" s="355"/>
      <c r="V22" s="356"/>
      <c r="W22" s="65">
        <v>324</v>
      </c>
      <c r="X22" s="65">
        <f>SUM(C22:W22)</f>
        <v>351</v>
      </c>
      <c r="Y22" s="23"/>
    </row>
    <row r="23" spans="1:25" ht="19" customHeight="1" thickBot="1">
      <c r="A23" s="358" t="s">
        <v>76</v>
      </c>
      <c r="B23" s="359"/>
      <c r="C23" s="60"/>
      <c r="D23" s="60"/>
      <c r="E23" s="60"/>
      <c r="F23" s="360"/>
      <c r="G23" s="360"/>
      <c r="H23" s="360"/>
      <c r="I23" s="60"/>
      <c r="J23" s="271">
        <v>368</v>
      </c>
      <c r="K23" s="271"/>
      <c r="L23" s="271"/>
      <c r="M23" s="60"/>
      <c r="N23" s="360"/>
      <c r="O23" s="360"/>
      <c r="P23" s="360"/>
      <c r="Q23" s="360"/>
      <c r="R23" s="360"/>
      <c r="S23" s="360"/>
      <c r="T23" s="360"/>
      <c r="U23" s="360"/>
      <c r="V23" s="360"/>
      <c r="W23" s="66">
        <v>369</v>
      </c>
      <c r="X23" s="66">
        <f>SUM(C23:W23)</f>
        <v>737</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7.3369565217391311E-2</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0.87804878048780488</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0.4762550881953867</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52.5" customHeight="1" thickBot="1">
      <c r="A45" s="148"/>
      <c r="B45" s="149"/>
      <c r="C45" s="149"/>
      <c r="D45" s="149"/>
      <c r="E45" s="149"/>
      <c r="F45" s="149"/>
      <c r="G45" s="149"/>
      <c r="H45" s="149"/>
      <c r="I45" s="149"/>
      <c r="J45" s="149"/>
      <c r="K45" s="149"/>
      <c r="L45" s="149"/>
      <c r="M45" s="149"/>
      <c r="N45" s="149"/>
      <c r="O45" s="149"/>
      <c r="P45" s="149"/>
      <c r="Q45" s="149"/>
      <c r="R45" s="149"/>
      <c r="S45" s="149"/>
      <c r="T45" s="149"/>
      <c r="U45" s="149"/>
      <c r="V45" s="149"/>
      <c r="W45" s="149"/>
      <c r="X45" s="150"/>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54" customHeight="1" thickBot="1">
      <c r="A47" s="148"/>
      <c r="B47" s="149"/>
      <c r="C47" s="149"/>
      <c r="D47" s="149"/>
      <c r="E47" s="149"/>
      <c r="F47" s="149"/>
      <c r="G47" s="149"/>
      <c r="H47" s="149"/>
      <c r="I47" s="149"/>
      <c r="J47" s="149"/>
      <c r="K47" s="149"/>
      <c r="L47" s="149"/>
      <c r="M47" s="149"/>
      <c r="N47" s="149"/>
      <c r="O47" s="149"/>
      <c r="P47" s="149"/>
      <c r="Q47" s="149"/>
      <c r="R47" s="149"/>
      <c r="S47" s="149"/>
      <c r="T47" s="149"/>
      <c r="U47" s="149"/>
      <c r="V47" s="149"/>
      <c r="W47" s="149"/>
      <c r="X47" s="150"/>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50.25" customHeight="1" thickBot="1">
      <c r="A49" s="148"/>
      <c r="B49" s="149"/>
      <c r="C49" s="149"/>
      <c r="D49" s="149"/>
      <c r="E49" s="149"/>
      <c r="F49" s="149"/>
      <c r="G49" s="149"/>
      <c r="H49" s="149"/>
      <c r="I49" s="149"/>
      <c r="J49" s="149"/>
      <c r="K49" s="149"/>
      <c r="L49" s="149"/>
      <c r="M49" s="149"/>
      <c r="N49" s="149"/>
      <c r="O49" s="149"/>
      <c r="P49" s="149"/>
      <c r="Q49" s="149"/>
      <c r="R49" s="149"/>
      <c r="S49" s="149"/>
      <c r="T49" s="149"/>
      <c r="U49" s="149"/>
      <c r="V49" s="149"/>
      <c r="W49" s="149"/>
      <c r="X49" s="150"/>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111.75" customHeight="1" thickBot="1">
      <c r="A51" s="338" t="s">
        <v>2630</v>
      </c>
      <c r="B51" s="339"/>
      <c r="C51" s="339"/>
      <c r="D51" s="339"/>
      <c r="E51" s="339"/>
      <c r="F51" s="339"/>
      <c r="G51" s="339"/>
      <c r="H51" s="339"/>
      <c r="I51" s="339"/>
      <c r="J51" s="339"/>
      <c r="K51" s="339"/>
      <c r="L51" s="339"/>
      <c r="M51" s="339"/>
      <c r="N51" s="339"/>
      <c r="O51" s="339"/>
      <c r="P51" s="339"/>
      <c r="Q51" s="339"/>
      <c r="R51" s="339"/>
      <c r="S51" s="339"/>
      <c r="T51" s="339"/>
      <c r="U51" s="339"/>
      <c r="V51" s="339"/>
      <c r="W51" s="339"/>
      <c r="X51" s="340"/>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47.25" customHeight="1" thickBot="1">
      <c r="A55" s="148"/>
      <c r="B55" s="149"/>
      <c r="C55" s="149"/>
      <c r="D55" s="149"/>
      <c r="E55" s="149"/>
      <c r="F55" s="149"/>
      <c r="G55" s="149"/>
      <c r="H55" s="149"/>
      <c r="I55" s="149"/>
      <c r="J55" s="149"/>
      <c r="K55" s="149"/>
      <c r="L55" s="149"/>
      <c r="M55" s="149"/>
      <c r="N55" s="149"/>
      <c r="O55" s="149"/>
      <c r="P55" s="149"/>
      <c r="Q55" s="149"/>
      <c r="R55" s="149"/>
      <c r="S55" s="149"/>
      <c r="T55" s="149"/>
      <c r="U55" s="149"/>
      <c r="V55" s="149"/>
      <c r="W55" s="149"/>
      <c r="X55" s="150"/>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48.75" customHeight="1" thickBot="1">
      <c r="A57" s="170"/>
      <c r="B57" s="171"/>
      <c r="C57" s="171"/>
      <c r="D57" s="171"/>
      <c r="E57" s="171"/>
      <c r="F57" s="171"/>
      <c r="G57" s="171"/>
      <c r="H57" s="171"/>
      <c r="I57" s="171"/>
      <c r="J57" s="171"/>
      <c r="K57" s="171"/>
      <c r="L57" s="171"/>
      <c r="M57" s="171"/>
      <c r="N57" s="171"/>
      <c r="O57" s="171"/>
      <c r="P57" s="171"/>
      <c r="Q57" s="171"/>
      <c r="R57" s="171"/>
      <c r="S57" s="171"/>
      <c r="T57" s="171"/>
      <c r="U57" s="171"/>
      <c r="V57" s="171"/>
      <c r="W57" s="171"/>
      <c r="X57" s="172"/>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126" customHeight="1" thickBot="1">
      <c r="A63" s="338" t="s">
        <v>2671</v>
      </c>
      <c r="B63" s="339"/>
      <c r="C63" s="339"/>
      <c r="D63" s="339"/>
      <c r="E63" s="339"/>
      <c r="F63" s="339"/>
      <c r="G63" s="339"/>
      <c r="H63" s="339"/>
      <c r="I63" s="339"/>
      <c r="J63" s="339"/>
      <c r="K63" s="339"/>
      <c r="L63" s="339"/>
      <c r="M63" s="339"/>
      <c r="N63" s="339"/>
      <c r="O63" s="339"/>
      <c r="P63" s="339"/>
      <c r="Q63" s="339"/>
      <c r="R63" s="339"/>
      <c r="S63" s="339"/>
      <c r="T63" s="339"/>
      <c r="U63" s="339"/>
      <c r="V63" s="339"/>
      <c r="W63" s="339"/>
      <c r="X63" s="340"/>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43.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1:B4"/>
    <mergeCell ref="C1:Q2"/>
    <mergeCell ref="R1:T2"/>
    <mergeCell ref="U1:X2"/>
    <mergeCell ref="C3:Q4"/>
    <mergeCell ref="R3:T3"/>
    <mergeCell ref="U3:X3"/>
    <mergeCell ref="R4:T4"/>
    <mergeCell ref="U4:X4"/>
    <mergeCell ref="A5:B5"/>
    <mergeCell ref="C5:X5"/>
    <mergeCell ref="A6:B6"/>
    <mergeCell ref="C6:X6"/>
    <mergeCell ref="A7:B7"/>
    <mergeCell ref="C7:X7"/>
    <mergeCell ref="A8:B8"/>
    <mergeCell ref="C8:X8"/>
    <mergeCell ref="A9:B12"/>
    <mergeCell ref="C9:E9"/>
    <mergeCell ref="F9:M9"/>
    <mergeCell ref="N9:X9"/>
    <mergeCell ref="C10:E10"/>
    <mergeCell ref="F10:M12"/>
    <mergeCell ref="N10:Q11"/>
    <mergeCell ref="R10:T11"/>
    <mergeCell ref="U10:X11"/>
    <mergeCell ref="C11:E11"/>
    <mergeCell ref="C12:E12"/>
    <mergeCell ref="N12:Q12"/>
    <mergeCell ref="R12:T12"/>
    <mergeCell ref="U12:X12"/>
    <mergeCell ref="N17:R17"/>
    <mergeCell ref="A13:X13"/>
    <mergeCell ref="A14:B14"/>
    <mergeCell ref="C14:E14"/>
    <mergeCell ref="F14:I14"/>
    <mergeCell ref="J14:R14"/>
    <mergeCell ref="S14:X14"/>
    <mergeCell ref="U21:V21"/>
    <mergeCell ref="A15:B17"/>
    <mergeCell ref="C15:E17"/>
    <mergeCell ref="F15:I17"/>
    <mergeCell ref="J15:M15"/>
    <mergeCell ref="N15:R15"/>
    <mergeCell ref="S15:X17"/>
    <mergeCell ref="J16:M16"/>
    <mergeCell ref="N16:R16"/>
    <mergeCell ref="J17:M17"/>
    <mergeCell ref="A21:B21"/>
    <mergeCell ref="F21:H21"/>
    <mergeCell ref="J21:L21"/>
    <mergeCell ref="N21:O21"/>
    <mergeCell ref="P21:R21"/>
    <mergeCell ref="S21:T21"/>
    <mergeCell ref="S22:T22"/>
    <mergeCell ref="U22:V22"/>
    <mergeCell ref="I27:J27"/>
    <mergeCell ref="M27:N27"/>
    <mergeCell ref="O27:Q27"/>
    <mergeCell ref="A18:X18"/>
    <mergeCell ref="A19:E19"/>
    <mergeCell ref="F19:N19"/>
    <mergeCell ref="O19:X19"/>
    <mergeCell ref="A20:X20"/>
    <mergeCell ref="S23:T23"/>
    <mergeCell ref="U23:V23"/>
    <mergeCell ref="A24:X24"/>
    <mergeCell ref="G25:H26"/>
    <mergeCell ref="I25:L25"/>
    <mergeCell ref="M25:N26"/>
    <mergeCell ref="O25:Q26"/>
    <mergeCell ref="R25:X25"/>
    <mergeCell ref="I26:J26"/>
    <mergeCell ref="R26:X38"/>
    <mergeCell ref="G27:H27"/>
    <mergeCell ref="M30:N30"/>
    <mergeCell ref="A22:B22"/>
    <mergeCell ref="F22:H22"/>
    <mergeCell ref="J22:L22"/>
    <mergeCell ref="N22:O22"/>
    <mergeCell ref="P22:R22"/>
    <mergeCell ref="A23:B23"/>
    <mergeCell ref="F23:H23"/>
    <mergeCell ref="J23:L23"/>
    <mergeCell ref="N23:O23"/>
    <mergeCell ref="P23:R23"/>
    <mergeCell ref="O30:Q30"/>
    <mergeCell ref="G28:H28"/>
    <mergeCell ref="I28:J28"/>
    <mergeCell ref="M28:N28"/>
    <mergeCell ref="O28:Q28"/>
    <mergeCell ref="G32:H32"/>
    <mergeCell ref="I32:J32"/>
    <mergeCell ref="M32:N32"/>
    <mergeCell ref="O32:Q32"/>
    <mergeCell ref="G29:H29"/>
    <mergeCell ref="I29:J29"/>
    <mergeCell ref="M29:N29"/>
    <mergeCell ref="O29:Q29"/>
    <mergeCell ref="G30:H30"/>
    <mergeCell ref="I30:J30"/>
    <mergeCell ref="G31:H31"/>
    <mergeCell ref="I31:J31"/>
    <mergeCell ref="M31:N31"/>
    <mergeCell ref="O31:Q31"/>
    <mergeCell ref="G33:H33"/>
    <mergeCell ref="I33:J33"/>
    <mergeCell ref="M33:N33"/>
    <mergeCell ref="O33:Q33"/>
    <mergeCell ref="G34:H34"/>
    <mergeCell ref="I34:J34"/>
    <mergeCell ref="M34:N34"/>
    <mergeCell ref="O34:Q34"/>
    <mergeCell ref="G35:H35"/>
    <mergeCell ref="I35:J35"/>
    <mergeCell ref="M35:N35"/>
    <mergeCell ref="O35:Q35"/>
    <mergeCell ref="G36:H36"/>
    <mergeCell ref="I36:J36"/>
    <mergeCell ref="M36:N36"/>
    <mergeCell ref="O36:Q36"/>
    <mergeCell ref="G38:H38"/>
    <mergeCell ref="I38:J38"/>
    <mergeCell ref="M38:N38"/>
    <mergeCell ref="O38:Q38"/>
    <mergeCell ref="A39:X39"/>
    <mergeCell ref="A40:X40"/>
    <mergeCell ref="A41:X41"/>
    <mergeCell ref="A42:X42"/>
    <mergeCell ref="A43:X43"/>
    <mergeCell ref="A44:X44"/>
    <mergeCell ref="A45:X45"/>
    <mergeCell ref="A46:X46"/>
    <mergeCell ref="A47:X47"/>
    <mergeCell ref="A48:X48"/>
    <mergeCell ref="A49:X49"/>
    <mergeCell ref="A50:X50"/>
    <mergeCell ref="A51:X51"/>
    <mergeCell ref="A52:X52"/>
    <mergeCell ref="A53:X53"/>
    <mergeCell ref="A54:X54"/>
    <mergeCell ref="A55:X55"/>
    <mergeCell ref="A56:X56"/>
    <mergeCell ref="A57:X57"/>
    <mergeCell ref="A58:X58"/>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B6ADB-CEF9-4990-811E-1B91505D3A6D}">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00" customWidth="1"/>
    <col min="2" max="2" width="12.08203125" style="100" customWidth="1"/>
    <col min="3" max="3" width="6.58203125" style="100" customWidth="1"/>
    <col min="4" max="4" width="6.08203125" style="100" customWidth="1"/>
    <col min="5" max="5" width="7.83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4.58203125" style="100" customWidth="1"/>
    <col min="13" max="13" width="6.5" style="100" customWidth="1"/>
    <col min="14" max="14" width="4.5" style="100" customWidth="1"/>
    <col min="15" max="15" width="2" style="100" customWidth="1"/>
    <col min="16" max="16" width="1.5" style="100" customWidth="1"/>
    <col min="17" max="17" width="8.08203125" style="100" customWidth="1"/>
    <col min="18" max="18" width="1.33203125" style="100" hidden="1" customWidth="1"/>
    <col min="19" max="19" width="2.58203125" style="100" customWidth="1"/>
    <col min="20" max="20" width="5.83203125" style="100" customWidth="1"/>
    <col min="21" max="21" width="3.08203125" style="100" customWidth="1"/>
    <col min="22" max="22" width="6.08203125" style="100" customWidth="1"/>
    <col min="23" max="24" width="10.58203125"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942</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431</v>
      </c>
      <c r="D6" s="435"/>
      <c r="E6" s="435"/>
      <c r="F6" s="435"/>
      <c r="G6" s="435"/>
      <c r="H6" s="435"/>
      <c r="I6" s="435"/>
      <c r="J6" s="435"/>
      <c r="K6" s="435"/>
      <c r="L6" s="435"/>
      <c r="M6" s="435"/>
      <c r="N6" s="435"/>
      <c r="O6" s="435"/>
      <c r="P6" s="435"/>
      <c r="Q6" s="435"/>
      <c r="R6" s="435"/>
      <c r="S6" s="435"/>
      <c r="T6" s="435"/>
      <c r="U6" s="435"/>
      <c r="V6" s="435"/>
      <c r="W6" s="435"/>
      <c r="X6" s="436"/>
      <c r="Y6" s="99"/>
    </row>
    <row r="7" spans="1:25" ht="64.5" customHeight="1">
      <c r="A7" s="677" t="s">
        <v>10</v>
      </c>
      <c r="B7" s="678"/>
      <c r="C7" s="437" t="s">
        <v>943</v>
      </c>
      <c r="D7" s="438"/>
      <c r="E7" s="438"/>
      <c r="F7" s="438"/>
      <c r="G7" s="438"/>
      <c r="H7" s="438"/>
      <c r="I7" s="438"/>
      <c r="J7" s="438"/>
      <c r="K7" s="438"/>
      <c r="L7" s="438"/>
      <c r="M7" s="438"/>
      <c r="N7" s="438"/>
      <c r="O7" s="438"/>
      <c r="P7" s="438"/>
      <c r="Q7" s="438"/>
      <c r="R7" s="438"/>
      <c r="S7" s="438"/>
      <c r="T7" s="438"/>
      <c r="U7" s="438"/>
      <c r="V7" s="438"/>
      <c r="W7" s="438"/>
      <c r="X7" s="439"/>
      <c r="Y7" s="99"/>
    </row>
    <row r="8" spans="1:25" ht="72" customHeight="1">
      <c r="A8" s="704" t="s">
        <v>459</v>
      </c>
      <c r="B8" s="671"/>
      <c r="C8" s="434" t="s">
        <v>1061</v>
      </c>
      <c r="D8" s="435"/>
      <c r="E8" s="435"/>
      <c r="F8" s="435"/>
      <c r="G8" s="435"/>
      <c r="H8" s="435"/>
      <c r="I8" s="435"/>
      <c r="J8" s="435"/>
      <c r="K8" s="435"/>
      <c r="L8" s="435"/>
      <c r="M8" s="435"/>
      <c r="N8" s="435"/>
      <c r="O8" s="435"/>
      <c r="P8" s="435"/>
      <c r="Q8" s="435"/>
      <c r="R8" s="435"/>
      <c r="S8" s="435"/>
      <c r="T8" s="435"/>
      <c r="U8" s="435"/>
      <c r="V8" s="435"/>
      <c r="W8" s="435"/>
      <c r="X8" s="436"/>
      <c r="Y8" s="99"/>
    </row>
    <row r="9" spans="1:25" ht="18"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105.75" customHeight="1">
      <c r="A10" s="706"/>
      <c r="B10" s="707"/>
      <c r="C10" s="437" t="s">
        <v>1062</v>
      </c>
      <c r="D10" s="438"/>
      <c r="E10" s="452"/>
      <c r="F10" s="453" t="s">
        <v>1059</v>
      </c>
      <c r="G10" s="454"/>
      <c r="H10" s="454"/>
      <c r="I10" s="454"/>
      <c r="J10" s="454"/>
      <c r="K10" s="454"/>
      <c r="L10" s="454"/>
      <c r="M10" s="455"/>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456"/>
      <c r="G11" s="457"/>
      <c r="H11" s="457"/>
      <c r="I11" s="457"/>
      <c r="J11" s="457"/>
      <c r="K11" s="457"/>
      <c r="L11" s="457"/>
      <c r="M11" s="458"/>
      <c r="N11" s="709"/>
      <c r="O11" s="710"/>
      <c r="P11" s="710"/>
      <c r="Q11" s="678"/>
      <c r="R11" s="709"/>
      <c r="S11" s="710"/>
      <c r="T11" s="678"/>
      <c r="U11" s="709"/>
      <c r="V11" s="710"/>
      <c r="W11" s="710"/>
      <c r="X11" s="723"/>
      <c r="Y11" s="99"/>
    </row>
    <row r="12" spans="1:25" ht="107.25" customHeight="1" thickBot="1">
      <c r="A12" s="708"/>
      <c r="B12" s="700"/>
      <c r="C12" s="541" t="s">
        <v>1063</v>
      </c>
      <c r="D12" s="541"/>
      <c r="E12" s="541"/>
      <c r="F12" s="459"/>
      <c r="G12" s="460"/>
      <c r="H12" s="460"/>
      <c r="I12" s="460"/>
      <c r="J12" s="460"/>
      <c r="K12" s="460"/>
      <c r="L12" s="460"/>
      <c r="M12" s="461"/>
      <c r="N12" s="580" t="s">
        <v>461</v>
      </c>
      <c r="O12" s="581"/>
      <c r="P12" s="581"/>
      <c r="Q12" s="582"/>
      <c r="R12" s="725" t="s">
        <v>430</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482</v>
      </c>
      <c r="B15" s="401"/>
      <c r="C15" s="400">
        <v>1</v>
      </c>
      <c r="D15" s="401"/>
      <c r="E15" s="395"/>
      <c r="F15" s="406" t="s">
        <v>473</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c r="A22" s="748" t="s">
        <v>63</v>
      </c>
      <c r="B22" s="749"/>
      <c r="C22" s="105"/>
      <c r="D22" s="105"/>
      <c r="E22" s="95"/>
      <c r="F22" s="789">
        <v>50</v>
      </c>
      <c r="G22" s="789"/>
      <c r="H22" s="789"/>
      <c r="I22" s="105"/>
      <c r="J22" s="789"/>
      <c r="K22" s="789"/>
      <c r="L22" s="789"/>
      <c r="M22" s="105"/>
      <c r="N22" s="789">
        <v>11</v>
      </c>
      <c r="O22" s="789"/>
      <c r="P22" s="789"/>
      <c r="Q22" s="789"/>
      <c r="R22" s="789"/>
      <c r="S22" s="789"/>
      <c r="T22" s="789"/>
      <c r="U22" s="789"/>
      <c r="V22" s="789"/>
      <c r="W22" s="105">
        <v>14</v>
      </c>
      <c r="X22" s="126">
        <f>SUM(C22:W22)</f>
        <v>75</v>
      </c>
      <c r="Y22" s="99"/>
    </row>
    <row r="23" spans="1:25" ht="19" customHeight="1" thickBot="1">
      <c r="A23" s="764" t="s">
        <v>76</v>
      </c>
      <c r="B23" s="765"/>
      <c r="C23" s="105"/>
      <c r="D23" s="105"/>
      <c r="E23" s="95"/>
      <c r="F23" s="789">
        <v>50</v>
      </c>
      <c r="G23" s="789"/>
      <c r="H23" s="789"/>
      <c r="I23" s="105"/>
      <c r="J23" s="789"/>
      <c r="K23" s="789"/>
      <c r="L23" s="789"/>
      <c r="M23" s="105"/>
      <c r="N23" s="789">
        <v>11</v>
      </c>
      <c r="O23" s="789"/>
      <c r="P23" s="789"/>
      <c r="Q23" s="789"/>
      <c r="R23" s="789"/>
      <c r="S23" s="789"/>
      <c r="T23" s="789"/>
      <c r="U23" s="789"/>
      <c r="V23" s="789"/>
      <c r="W23" s="105">
        <v>14</v>
      </c>
      <c r="X23" s="127">
        <f>SUM(C23:W23)</f>
        <v>75</v>
      </c>
      <c r="Y23" s="99"/>
    </row>
    <row r="24" spans="1:25" ht="19.75" customHeight="1" thickBot="1">
      <c r="A24" s="744" t="s">
        <v>89</v>
      </c>
      <c r="B24" s="713"/>
      <c r="C24" s="778"/>
      <c r="D24" s="778"/>
      <c r="E24" s="778"/>
      <c r="F24" s="778"/>
      <c r="G24" s="778"/>
      <c r="H24" s="778"/>
      <c r="I24" s="778"/>
      <c r="J24" s="778"/>
      <c r="K24" s="778"/>
      <c r="L24" s="778"/>
      <c r="M24" s="778"/>
      <c r="N24" s="778"/>
      <c r="O24" s="778"/>
      <c r="P24" s="778"/>
      <c r="Q24" s="778"/>
      <c r="R24" s="778"/>
      <c r="S24" s="778"/>
      <c r="T24" s="778"/>
      <c r="U24" s="778"/>
      <c r="V24" s="778"/>
      <c r="W24" s="778"/>
      <c r="X24" s="714"/>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0</v>
      </c>
      <c r="C26" s="110">
        <f t="shared" ref="C26:C37" si="0">IF(B26=0,0,100%)</f>
        <v>0</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0</v>
      </c>
      <c r="C27" s="110">
        <f t="shared" si="0"/>
        <v>0</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0</v>
      </c>
      <c r="C28" s="110">
        <f t="shared" si="0"/>
        <v>0</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1</v>
      </c>
      <c r="C29" s="110">
        <f t="shared" si="0"/>
        <v>1</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0</v>
      </c>
      <c r="C30" s="110">
        <f t="shared" si="0"/>
        <v>0</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IF(ISERROR(#REF!/$J$22),0,#REF!/$J$22)</f>
        <v>0</v>
      </c>
      <c r="C31" s="110">
        <f t="shared" si="0"/>
        <v>0</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0</v>
      </c>
      <c r="C32" s="110">
        <f t="shared" si="0"/>
        <v>0</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0</v>
      </c>
      <c r="C34" s="110">
        <f t="shared" si="0"/>
        <v>0</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0</v>
      </c>
      <c r="C35" s="110">
        <f t="shared" si="0"/>
        <v>0</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0</v>
      </c>
      <c r="C36" s="110">
        <f t="shared" si="0"/>
        <v>0</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1</v>
      </c>
      <c r="C37" s="115">
        <f t="shared" si="0"/>
        <v>1</v>
      </c>
      <c r="D37" s="115">
        <f t="shared" si="1"/>
        <v>0</v>
      </c>
      <c r="K37" s="113"/>
      <c r="L37" s="111"/>
      <c r="R37" s="759"/>
      <c r="S37" s="759"/>
      <c r="T37" s="759"/>
      <c r="U37" s="759"/>
      <c r="V37" s="759"/>
      <c r="W37" s="751"/>
      <c r="X37" s="760"/>
      <c r="Y37" s="99"/>
    </row>
    <row r="38" spans="1:25" ht="17.25" customHeight="1" thickBot="1">
      <c r="A38" s="116" t="s">
        <v>106</v>
      </c>
      <c r="B38" s="117">
        <f>IF(ISERROR($X$22/$X$23),0,$X$22/$X$23)</f>
        <v>1</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62.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62.25"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62.2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55.5" customHeight="1" thickBot="1">
      <c r="A47" s="598" t="s">
        <v>2491</v>
      </c>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60"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116.25" customHeight="1" thickBot="1">
      <c r="A51" s="598"/>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65.25" customHeight="1" thickBot="1">
      <c r="A55" s="598" t="s">
        <v>2606</v>
      </c>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62.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57"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55.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64.5" customHeight="1" thickBot="1">
      <c r="A63" s="598" t="s">
        <v>2891</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v>45716</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18453-6ECF-4014-8336-18AACD3D4554}">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00" customWidth="1"/>
    <col min="2" max="2" width="12.08203125" style="100" customWidth="1"/>
    <col min="3" max="3" width="6.58203125" style="100" customWidth="1"/>
    <col min="4" max="4" width="6.08203125" style="100" customWidth="1"/>
    <col min="5" max="5" width="7.83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9.5" style="100" customWidth="1"/>
    <col min="13" max="13" width="6.5" style="100" customWidth="1"/>
    <col min="14" max="14" width="4.5" style="100" customWidth="1"/>
    <col min="15" max="15" width="2" style="100" customWidth="1"/>
    <col min="16" max="16" width="1.5" style="100" customWidth="1"/>
    <col min="17" max="17" width="8.08203125" style="100" customWidth="1"/>
    <col min="18" max="18" width="1.33203125" style="100" hidden="1" customWidth="1"/>
    <col min="19" max="19" width="2.58203125" style="100" customWidth="1"/>
    <col min="20" max="20" width="7.83203125" style="100" customWidth="1"/>
    <col min="21" max="21" width="3.08203125" style="100" customWidth="1"/>
    <col min="22" max="22" width="6.08203125" style="100" customWidth="1"/>
    <col min="23" max="23" width="12.83203125" style="100" customWidth="1"/>
    <col min="24" max="24" width="13"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942</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433</v>
      </c>
      <c r="D6" s="435"/>
      <c r="E6" s="435"/>
      <c r="F6" s="435"/>
      <c r="G6" s="435"/>
      <c r="H6" s="435"/>
      <c r="I6" s="435"/>
      <c r="J6" s="435"/>
      <c r="K6" s="435"/>
      <c r="L6" s="435"/>
      <c r="M6" s="435"/>
      <c r="N6" s="435"/>
      <c r="O6" s="435"/>
      <c r="P6" s="435"/>
      <c r="Q6" s="435"/>
      <c r="R6" s="435"/>
      <c r="S6" s="435"/>
      <c r="T6" s="435"/>
      <c r="U6" s="435"/>
      <c r="V6" s="435"/>
      <c r="W6" s="435"/>
      <c r="X6" s="436"/>
      <c r="Y6" s="99"/>
    </row>
    <row r="7" spans="1:25" ht="64.5" customHeight="1">
      <c r="A7" s="677" t="s">
        <v>10</v>
      </c>
      <c r="B7" s="678"/>
      <c r="C7" s="437" t="s">
        <v>943</v>
      </c>
      <c r="D7" s="438"/>
      <c r="E7" s="438"/>
      <c r="F7" s="438"/>
      <c r="G7" s="438"/>
      <c r="H7" s="438"/>
      <c r="I7" s="438"/>
      <c r="J7" s="438"/>
      <c r="K7" s="438"/>
      <c r="L7" s="438"/>
      <c r="M7" s="438"/>
      <c r="N7" s="438"/>
      <c r="O7" s="438"/>
      <c r="P7" s="438"/>
      <c r="Q7" s="438"/>
      <c r="R7" s="438"/>
      <c r="S7" s="438"/>
      <c r="T7" s="438"/>
      <c r="U7" s="438"/>
      <c r="V7" s="438"/>
      <c r="W7" s="438"/>
      <c r="X7" s="439"/>
      <c r="Y7" s="99"/>
    </row>
    <row r="8" spans="1:25" ht="72" customHeight="1">
      <c r="A8" s="704" t="s">
        <v>459</v>
      </c>
      <c r="B8" s="671"/>
      <c r="C8" s="434" t="s">
        <v>1064</v>
      </c>
      <c r="D8" s="435"/>
      <c r="E8" s="435"/>
      <c r="F8" s="435"/>
      <c r="G8" s="435"/>
      <c r="H8" s="435"/>
      <c r="I8" s="435"/>
      <c r="J8" s="435"/>
      <c r="K8" s="435"/>
      <c r="L8" s="435"/>
      <c r="M8" s="435"/>
      <c r="N8" s="435"/>
      <c r="O8" s="435"/>
      <c r="P8" s="435"/>
      <c r="Q8" s="435"/>
      <c r="R8" s="435"/>
      <c r="S8" s="435"/>
      <c r="T8" s="435"/>
      <c r="U8" s="435"/>
      <c r="V8" s="435"/>
      <c r="W8" s="435"/>
      <c r="X8" s="436"/>
      <c r="Y8" s="99"/>
    </row>
    <row r="9" spans="1:25" ht="18"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105.75" customHeight="1">
      <c r="A10" s="706"/>
      <c r="B10" s="707"/>
      <c r="C10" s="437" t="s">
        <v>1065</v>
      </c>
      <c r="D10" s="438"/>
      <c r="E10" s="452"/>
      <c r="F10" s="453" t="s">
        <v>1066</v>
      </c>
      <c r="G10" s="454"/>
      <c r="H10" s="454"/>
      <c r="I10" s="454"/>
      <c r="J10" s="454"/>
      <c r="K10" s="454"/>
      <c r="L10" s="454"/>
      <c r="M10" s="455"/>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456"/>
      <c r="G11" s="457"/>
      <c r="H11" s="457"/>
      <c r="I11" s="457"/>
      <c r="J11" s="457"/>
      <c r="K11" s="457"/>
      <c r="L11" s="457"/>
      <c r="M11" s="458"/>
      <c r="N11" s="709"/>
      <c r="O11" s="710"/>
      <c r="P11" s="710"/>
      <c r="Q11" s="678"/>
      <c r="R11" s="709"/>
      <c r="S11" s="710"/>
      <c r="T11" s="678"/>
      <c r="U11" s="709"/>
      <c r="V11" s="710"/>
      <c r="W11" s="710"/>
      <c r="X11" s="723"/>
      <c r="Y11" s="99"/>
    </row>
    <row r="12" spans="1:25" ht="107.25" customHeight="1" thickBot="1">
      <c r="A12" s="708"/>
      <c r="B12" s="700"/>
      <c r="C12" s="541" t="s">
        <v>1067</v>
      </c>
      <c r="D12" s="541"/>
      <c r="E12" s="541"/>
      <c r="F12" s="459"/>
      <c r="G12" s="460"/>
      <c r="H12" s="460"/>
      <c r="I12" s="460"/>
      <c r="J12" s="460"/>
      <c r="K12" s="460"/>
      <c r="L12" s="460"/>
      <c r="M12" s="461"/>
      <c r="N12" s="580" t="s">
        <v>476</v>
      </c>
      <c r="O12" s="581"/>
      <c r="P12" s="581"/>
      <c r="Q12" s="582"/>
      <c r="R12" s="725" t="s">
        <v>432</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482</v>
      </c>
      <c r="B15" s="401"/>
      <c r="C15" s="400">
        <v>1</v>
      </c>
      <c r="D15" s="401"/>
      <c r="E15" s="395"/>
      <c r="F15" s="406" t="s">
        <v>471</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c r="A22" s="748" t="s">
        <v>63</v>
      </c>
      <c r="B22" s="749"/>
      <c r="C22" s="105"/>
      <c r="D22" s="105"/>
      <c r="E22" s="95"/>
      <c r="F22" s="789"/>
      <c r="G22" s="789"/>
      <c r="H22" s="789"/>
      <c r="I22" s="105"/>
      <c r="J22" s="789">
        <v>7378866660</v>
      </c>
      <c r="K22" s="789"/>
      <c r="L22" s="789"/>
      <c r="M22" s="105"/>
      <c r="N22" s="789"/>
      <c r="O22" s="789"/>
      <c r="P22" s="789"/>
      <c r="Q22" s="789"/>
      <c r="R22" s="789"/>
      <c r="S22" s="789"/>
      <c r="T22" s="789"/>
      <c r="U22" s="789"/>
      <c r="V22" s="789"/>
      <c r="W22" s="105">
        <v>2216643480</v>
      </c>
      <c r="X22" s="126">
        <f>SUM(C22:W22)</f>
        <v>9595510140</v>
      </c>
      <c r="Y22" s="99"/>
    </row>
    <row r="23" spans="1:25" ht="19" customHeight="1" thickBot="1">
      <c r="A23" s="764" t="s">
        <v>76</v>
      </c>
      <c r="B23" s="765"/>
      <c r="C23" s="105"/>
      <c r="D23" s="105"/>
      <c r="E23" s="95"/>
      <c r="F23" s="789"/>
      <c r="G23" s="789"/>
      <c r="H23" s="789"/>
      <c r="I23" s="105"/>
      <c r="J23" s="641">
        <v>21549263434</v>
      </c>
      <c r="K23" s="642"/>
      <c r="L23" s="643"/>
      <c r="M23" s="105"/>
      <c r="N23" s="789"/>
      <c r="O23" s="789"/>
      <c r="P23" s="789"/>
      <c r="Q23" s="789"/>
      <c r="R23" s="789"/>
      <c r="S23" s="789"/>
      <c r="T23" s="789"/>
      <c r="U23" s="789"/>
      <c r="V23" s="789"/>
      <c r="W23" s="105">
        <v>20365717525</v>
      </c>
      <c r="X23" s="127">
        <f>SUM(C23:W23)</f>
        <v>41914980959</v>
      </c>
      <c r="Y23" s="99"/>
    </row>
    <row r="24" spans="1:25" ht="19.75" customHeight="1" thickBot="1">
      <c r="A24" s="744" t="s">
        <v>89</v>
      </c>
      <c r="B24" s="713"/>
      <c r="C24" s="778"/>
      <c r="D24" s="778"/>
      <c r="E24" s="778"/>
      <c r="F24" s="778"/>
      <c r="G24" s="778"/>
      <c r="H24" s="778"/>
      <c r="I24" s="778"/>
      <c r="J24" s="778"/>
      <c r="K24" s="778"/>
      <c r="L24" s="778"/>
      <c r="M24" s="778"/>
      <c r="N24" s="778"/>
      <c r="O24" s="778"/>
      <c r="P24" s="778"/>
      <c r="Q24" s="778"/>
      <c r="R24" s="778"/>
      <c r="S24" s="778"/>
      <c r="T24" s="778"/>
      <c r="U24" s="778"/>
      <c r="V24" s="778"/>
      <c r="W24" s="778"/>
      <c r="X24" s="714"/>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0</v>
      </c>
      <c r="C26" s="110">
        <f t="shared" ref="C26:C37" si="0">IF(B26=0,0,100%)</f>
        <v>0</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0</v>
      </c>
      <c r="C27" s="110">
        <f t="shared" si="0"/>
        <v>0</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0</v>
      </c>
      <c r="C28" s="110">
        <f t="shared" si="0"/>
        <v>0</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0</v>
      </c>
      <c r="C29" s="110">
        <f t="shared" si="0"/>
        <v>0</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0</v>
      </c>
      <c r="C30" s="110">
        <f t="shared" si="0"/>
        <v>0</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IF(ISERROR(#REF!/$J$22),0,#REF!/$J$22)</f>
        <v>0</v>
      </c>
      <c r="C31" s="110">
        <f t="shared" si="0"/>
        <v>0</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0</v>
      </c>
      <c r="C32" s="110">
        <f t="shared" si="0"/>
        <v>0</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0</v>
      </c>
      <c r="C34" s="110">
        <f t="shared" si="0"/>
        <v>0</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0</v>
      </c>
      <c r="C35" s="110">
        <f t="shared" si="0"/>
        <v>0</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0</v>
      </c>
      <c r="C36" s="110">
        <f t="shared" si="0"/>
        <v>0</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0.1088419044052316</v>
      </c>
      <c r="C37" s="115">
        <f t="shared" si="0"/>
        <v>1</v>
      </c>
      <c r="D37" s="115">
        <f t="shared" si="1"/>
        <v>0</v>
      </c>
      <c r="K37" s="113"/>
      <c r="L37" s="111"/>
      <c r="R37" s="759"/>
      <c r="S37" s="759"/>
      <c r="T37" s="759"/>
      <c r="U37" s="759"/>
      <c r="V37" s="759"/>
      <c r="W37" s="751"/>
      <c r="X37" s="760"/>
      <c r="Y37" s="99"/>
    </row>
    <row r="38" spans="1:25" ht="17.25" customHeight="1" thickBot="1">
      <c r="A38" s="116" t="s">
        <v>106</v>
      </c>
      <c r="B38" s="117">
        <f>IF(ISERROR($X$22/$X$23),0,$X$22/$X$23)</f>
        <v>0.22892793746908879</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62.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62.25"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62.2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84.7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60"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78" customHeight="1" thickBot="1">
      <c r="A51" s="598" t="s">
        <v>2492</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53.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62.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57"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55.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70.5" customHeight="1" thickBot="1">
      <c r="A63" s="598" t="s">
        <v>2892</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v>45716</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24C9E-B357-403B-A602-26334A541004}">
  <dimension ref="A1:Y74"/>
  <sheetViews>
    <sheetView zoomScale="80" zoomScaleNormal="80" zoomScaleSheetLayoutView="130" workbookViewId="0">
      <selection activeCell="A6" sqref="A6:B6"/>
    </sheetView>
  </sheetViews>
  <sheetFormatPr baseColWidth="10" defaultColWidth="0" defaultRowHeight="0" customHeight="1" zeroHeight="1"/>
  <cols>
    <col min="1" max="1" width="18.08203125" style="100" customWidth="1"/>
    <col min="2" max="2" width="12.08203125" style="100" customWidth="1"/>
    <col min="3" max="3" width="6.58203125" style="100" customWidth="1"/>
    <col min="4" max="4" width="6.08203125" style="100" customWidth="1"/>
    <col min="5" max="5" width="7.83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6.33203125" style="100" customWidth="1"/>
    <col min="13" max="13" width="6.5" style="100" customWidth="1"/>
    <col min="14" max="14" width="4.5" style="100" customWidth="1"/>
    <col min="15" max="15" width="2" style="100" customWidth="1"/>
    <col min="16" max="16" width="1.5" style="100" customWidth="1"/>
    <col min="17" max="17" width="8.08203125" style="100" customWidth="1"/>
    <col min="18" max="18" width="1.33203125" style="100" hidden="1" customWidth="1"/>
    <col min="19" max="19" width="2.58203125" style="100" customWidth="1"/>
    <col min="20" max="20" width="7.83203125" style="100" customWidth="1"/>
    <col min="21" max="21" width="3.08203125" style="100" customWidth="1"/>
    <col min="22" max="22" width="6.08203125" style="100" customWidth="1"/>
    <col min="23" max="23" width="12.83203125" style="100" customWidth="1"/>
    <col min="24" max="24" width="13"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942</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2918</v>
      </c>
      <c r="D6" s="435"/>
      <c r="E6" s="435"/>
      <c r="F6" s="435"/>
      <c r="G6" s="435"/>
      <c r="H6" s="435"/>
      <c r="I6" s="435"/>
      <c r="J6" s="435"/>
      <c r="K6" s="435"/>
      <c r="L6" s="435"/>
      <c r="M6" s="435"/>
      <c r="N6" s="435"/>
      <c r="O6" s="435"/>
      <c r="P6" s="435"/>
      <c r="Q6" s="435"/>
      <c r="R6" s="435"/>
      <c r="S6" s="435"/>
      <c r="T6" s="435"/>
      <c r="U6" s="435"/>
      <c r="V6" s="435"/>
      <c r="W6" s="435"/>
      <c r="X6" s="436"/>
      <c r="Y6" s="99"/>
    </row>
    <row r="7" spans="1:25" ht="64.5" customHeight="1">
      <c r="A7" s="677" t="s">
        <v>10</v>
      </c>
      <c r="B7" s="678"/>
      <c r="C7" s="437" t="s">
        <v>943</v>
      </c>
      <c r="D7" s="438"/>
      <c r="E7" s="438"/>
      <c r="F7" s="438"/>
      <c r="G7" s="438"/>
      <c r="H7" s="438"/>
      <c r="I7" s="438"/>
      <c r="J7" s="438"/>
      <c r="K7" s="438"/>
      <c r="L7" s="438"/>
      <c r="M7" s="438"/>
      <c r="N7" s="438"/>
      <c r="O7" s="438"/>
      <c r="P7" s="438"/>
      <c r="Q7" s="438"/>
      <c r="R7" s="438"/>
      <c r="S7" s="438"/>
      <c r="T7" s="438"/>
      <c r="U7" s="438"/>
      <c r="V7" s="438"/>
      <c r="W7" s="438"/>
      <c r="X7" s="439"/>
      <c r="Y7" s="99"/>
    </row>
    <row r="8" spans="1:25" ht="72" customHeight="1">
      <c r="A8" s="704" t="s">
        <v>459</v>
      </c>
      <c r="B8" s="671"/>
      <c r="C8" s="434" t="s">
        <v>2919</v>
      </c>
      <c r="D8" s="435"/>
      <c r="E8" s="435"/>
      <c r="F8" s="435"/>
      <c r="G8" s="435"/>
      <c r="H8" s="435"/>
      <c r="I8" s="435"/>
      <c r="J8" s="435"/>
      <c r="K8" s="435"/>
      <c r="L8" s="435"/>
      <c r="M8" s="435"/>
      <c r="N8" s="435"/>
      <c r="O8" s="435"/>
      <c r="P8" s="435"/>
      <c r="Q8" s="435"/>
      <c r="R8" s="435"/>
      <c r="S8" s="435"/>
      <c r="T8" s="435"/>
      <c r="U8" s="435"/>
      <c r="V8" s="435"/>
      <c r="W8" s="435"/>
      <c r="X8" s="436"/>
      <c r="Y8" s="99"/>
    </row>
    <row r="9" spans="1:25" ht="18"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105.75" customHeight="1">
      <c r="A10" s="706"/>
      <c r="B10" s="707"/>
      <c r="C10" s="437" t="s">
        <v>2914</v>
      </c>
      <c r="D10" s="438"/>
      <c r="E10" s="452"/>
      <c r="F10" s="453" t="s">
        <v>2920</v>
      </c>
      <c r="G10" s="454"/>
      <c r="H10" s="454"/>
      <c r="I10" s="454"/>
      <c r="J10" s="454"/>
      <c r="K10" s="454"/>
      <c r="L10" s="454"/>
      <c r="M10" s="455"/>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456"/>
      <c r="G11" s="457"/>
      <c r="H11" s="457"/>
      <c r="I11" s="457"/>
      <c r="J11" s="457"/>
      <c r="K11" s="457"/>
      <c r="L11" s="457"/>
      <c r="M11" s="458"/>
      <c r="N11" s="709"/>
      <c r="O11" s="710"/>
      <c r="P11" s="710"/>
      <c r="Q11" s="678"/>
      <c r="R11" s="709"/>
      <c r="S11" s="710"/>
      <c r="T11" s="678"/>
      <c r="U11" s="709"/>
      <c r="V11" s="710"/>
      <c r="W11" s="710"/>
      <c r="X11" s="723"/>
      <c r="Y11" s="99"/>
    </row>
    <row r="12" spans="1:25" ht="107.25" customHeight="1" thickBot="1">
      <c r="A12" s="708"/>
      <c r="B12" s="700"/>
      <c r="C12" s="541"/>
      <c r="D12" s="541"/>
      <c r="E12" s="541"/>
      <c r="F12" s="459"/>
      <c r="G12" s="460"/>
      <c r="H12" s="460"/>
      <c r="I12" s="460"/>
      <c r="J12" s="460"/>
      <c r="K12" s="460"/>
      <c r="L12" s="460"/>
      <c r="M12" s="461"/>
      <c r="N12" s="580" t="s">
        <v>474</v>
      </c>
      <c r="O12" s="581"/>
      <c r="P12" s="581"/>
      <c r="Q12" s="582"/>
      <c r="R12" s="725" t="s">
        <v>2917</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514</v>
      </c>
      <c r="B15" s="401"/>
      <c r="C15" s="400">
        <v>1</v>
      </c>
      <c r="D15" s="401"/>
      <c r="E15" s="395"/>
      <c r="F15" s="406" t="s">
        <v>835</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c r="A22" s="748" t="s">
        <v>63</v>
      </c>
      <c r="B22" s="749"/>
      <c r="C22" s="105"/>
      <c r="D22" s="105"/>
      <c r="E22" s="95"/>
      <c r="F22" s="789"/>
      <c r="G22" s="789"/>
      <c r="H22" s="789"/>
      <c r="I22" s="105"/>
      <c r="J22" s="789"/>
      <c r="K22" s="789"/>
      <c r="L22" s="789"/>
      <c r="M22" s="105"/>
      <c r="N22" s="789"/>
      <c r="O22" s="789"/>
      <c r="P22" s="789"/>
      <c r="Q22" s="789"/>
      <c r="R22" s="789"/>
      <c r="S22" s="789"/>
      <c r="T22" s="789"/>
      <c r="U22" s="789"/>
      <c r="V22" s="789"/>
      <c r="W22" s="105">
        <v>10</v>
      </c>
      <c r="X22" s="126">
        <f>SUM(C22:W22)</f>
        <v>10</v>
      </c>
      <c r="Y22" s="99"/>
    </row>
    <row r="23" spans="1:25" ht="19" customHeight="1" thickBot="1">
      <c r="A23" s="764" t="s">
        <v>76</v>
      </c>
      <c r="B23" s="765"/>
      <c r="C23" s="105"/>
      <c r="D23" s="105"/>
      <c r="E23" s="95"/>
      <c r="F23" s="789"/>
      <c r="G23" s="789"/>
      <c r="H23" s="789"/>
      <c r="I23" s="105"/>
      <c r="J23" s="641"/>
      <c r="K23" s="642"/>
      <c r="L23" s="643"/>
      <c r="M23" s="105"/>
      <c r="N23" s="789"/>
      <c r="O23" s="789"/>
      <c r="P23" s="789"/>
      <c r="Q23" s="789"/>
      <c r="R23" s="789"/>
      <c r="S23" s="789"/>
      <c r="T23" s="789"/>
      <c r="U23" s="789"/>
      <c r="V23" s="789"/>
      <c r="W23" s="105">
        <v>10</v>
      </c>
      <c r="X23" s="127">
        <f>SUM(C23:W23)</f>
        <v>10</v>
      </c>
      <c r="Y23" s="99"/>
    </row>
    <row r="24" spans="1:25" ht="19.75" customHeight="1" thickBot="1">
      <c r="A24" s="744" t="s">
        <v>89</v>
      </c>
      <c r="B24" s="713"/>
      <c r="C24" s="778"/>
      <c r="D24" s="778"/>
      <c r="E24" s="778"/>
      <c r="F24" s="778"/>
      <c r="G24" s="778"/>
      <c r="H24" s="778"/>
      <c r="I24" s="778"/>
      <c r="J24" s="778"/>
      <c r="K24" s="778"/>
      <c r="L24" s="778"/>
      <c r="M24" s="778"/>
      <c r="N24" s="778"/>
      <c r="O24" s="778"/>
      <c r="P24" s="778"/>
      <c r="Q24" s="778"/>
      <c r="R24" s="778"/>
      <c r="S24" s="778"/>
      <c r="T24" s="778"/>
      <c r="U24" s="778"/>
      <c r="V24" s="778"/>
      <c r="W24" s="778"/>
      <c r="X24" s="714"/>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0</v>
      </c>
      <c r="C26" s="110">
        <f t="shared" ref="C26:C37" si="0">IF(B26=0,0,100%)</f>
        <v>0</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0</v>
      </c>
      <c r="C27" s="110">
        <f t="shared" si="0"/>
        <v>0</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0</v>
      </c>
      <c r="C28" s="110">
        <f t="shared" si="0"/>
        <v>0</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0</v>
      </c>
      <c r="C29" s="110">
        <f t="shared" si="0"/>
        <v>0</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0</v>
      </c>
      <c r="C30" s="110">
        <f t="shared" si="0"/>
        <v>0</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IF(ISERROR(#REF!/$J$22),0,#REF!/$J$22)</f>
        <v>0</v>
      </c>
      <c r="C31" s="110">
        <f t="shared" si="0"/>
        <v>0</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0</v>
      </c>
      <c r="C32" s="110">
        <f t="shared" si="0"/>
        <v>0</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0</v>
      </c>
      <c r="C34" s="110">
        <f t="shared" si="0"/>
        <v>0</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0</v>
      </c>
      <c r="C35" s="110">
        <f t="shared" si="0"/>
        <v>0</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0</v>
      </c>
      <c r="C36" s="110">
        <f t="shared" si="0"/>
        <v>0</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1</v>
      </c>
      <c r="C37" s="115">
        <f t="shared" si="0"/>
        <v>1</v>
      </c>
      <c r="D37" s="115">
        <f t="shared" si="1"/>
        <v>0</v>
      </c>
      <c r="K37" s="113"/>
      <c r="L37" s="111"/>
      <c r="R37" s="759"/>
      <c r="S37" s="759"/>
      <c r="T37" s="759"/>
      <c r="U37" s="759"/>
      <c r="V37" s="759"/>
      <c r="W37" s="751"/>
      <c r="X37" s="760"/>
      <c r="Y37" s="99"/>
    </row>
    <row r="38" spans="1:25" ht="17.25" customHeight="1" thickBot="1">
      <c r="A38" s="116" t="s">
        <v>106</v>
      </c>
      <c r="B38" s="117">
        <f>IF(ISERROR($X$22/$X$23),0,$X$22/$X$23)</f>
        <v>1</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62.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62.25"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62.2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84.7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60"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78" customHeight="1" thickBot="1">
      <c r="A51" s="598"/>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53.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62.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57"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55.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70.5" customHeight="1" thickBot="1">
      <c r="A63" s="598" t="s">
        <v>2921</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v>45716</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0B0CF-EC41-4223-9B04-D67AB9935485}">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00" customWidth="1"/>
    <col min="2" max="2" width="12.08203125" style="100" customWidth="1"/>
    <col min="3" max="3" width="6.58203125" style="100" customWidth="1"/>
    <col min="4" max="4" width="6.08203125" style="100" customWidth="1"/>
    <col min="5" max="5" width="7.83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4.58203125" style="100" customWidth="1"/>
    <col min="13" max="13" width="6.5" style="100" customWidth="1"/>
    <col min="14" max="14" width="4.5" style="100" customWidth="1"/>
    <col min="15" max="15" width="2" style="100" customWidth="1"/>
    <col min="16" max="16" width="1.5" style="100" customWidth="1"/>
    <col min="17" max="17" width="8.08203125" style="100" customWidth="1"/>
    <col min="18" max="18" width="1.33203125" style="100" hidden="1" customWidth="1"/>
    <col min="19" max="19" width="2.58203125" style="100" customWidth="1"/>
    <col min="20" max="20" width="7.08203125" style="100" customWidth="1"/>
    <col min="21" max="21" width="8.33203125" style="100" customWidth="1"/>
    <col min="22" max="22" width="1.08203125" style="100" customWidth="1"/>
    <col min="23" max="23" width="9.08203125" style="100" customWidth="1"/>
    <col min="24" max="24" width="10.58203125"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785</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435</v>
      </c>
      <c r="D6" s="435"/>
      <c r="E6" s="435"/>
      <c r="F6" s="435"/>
      <c r="G6" s="435"/>
      <c r="H6" s="435"/>
      <c r="I6" s="435"/>
      <c r="J6" s="435"/>
      <c r="K6" s="435"/>
      <c r="L6" s="435"/>
      <c r="M6" s="435"/>
      <c r="N6" s="435"/>
      <c r="O6" s="435"/>
      <c r="P6" s="435"/>
      <c r="Q6" s="435"/>
      <c r="R6" s="435"/>
      <c r="S6" s="435"/>
      <c r="T6" s="435"/>
      <c r="U6" s="435"/>
      <c r="V6" s="435"/>
      <c r="W6" s="435"/>
      <c r="X6" s="436"/>
      <c r="Y6" s="99"/>
    </row>
    <row r="7" spans="1:25" ht="54.75" customHeight="1">
      <c r="A7" s="677" t="s">
        <v>10</v>
      </c>
      <c r="B7" s="678"/>
      <c r="C7" s="437" t="s">
        <v>787</v>
      </c>
      <c r="D7" s="438"/>
      <c r="E7" s="438"/>
      <c r="F7" s="438"/>
      <c r="G7" s="438"/>
      <c r="H7" s="438"/>
      <c r="I7" s="438"/>
      <c r="J7" s="438"/>
      <c r="K7" s="438"/>
      <c r="L7" s="438"/>
      <c r="M7" s="438"/>
      <c r="N7" s="438"/>
      <c r="O7" s="438"/>
      <c r="P7" s="438"/>
      <c r="Q7" s="438"/>
      <c r="R7" s="438"/>
      <c r="S7" s="438"/>
      <c r="T7" s="438"/>
      <c r="U7" s="438"/>
      <c r="V7" s="438"/>
      <c r="W7" s="438"/>
      <c r="X7" s="439"/>
      <c r="Y7" s="99"/>
    </row>
    <row r="8" spans="1:25" ht="52.5" customHeight="1">
      <c r="A8" s="704" t="s">
        <v>459</v>
      </c>
      <c r="B8" s="671"/>
      <c r="C8" s="434" t="s">
        <v>1068</v>
      </c>
      <c r="D8" s="435"/>
      <c r="E8" s="435"/>
      <c r="F8" s="435"/>
      <c r="G8" s="435"/>
      <c r="H8" s="435"/>
      <c r="I8" s="435"/>
      <c r="J8" s="435"/>
      <c r="K8" s="435"/>
      <c r="L8" s="435"/>
      <c r="M8" s="435"/>
      <c r="N8" s="435"/>
      <c r="O8" s="435"/>
      <c r="P8" s="435"/>
      <c r="Q8" s="435"/>
      <c r="R8" s="435"/>
      <c r="S8" s="435"/>
      <c r="T8" s="435"/>
      <c r="U8" s="435"/>
      <c r="V8" s="435"/>
      <c r="W8" s="435"/>
      <c r="X8" s="436"/>
      <c r="Y8" s="99"/>
    </row>
    <row r="9" spans="1:25" ht="18"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105.75" customHeight="1">
      <c r="A10" s="706"/>
      <c r="B10" s="707"/>
      <c r="C10" s="437" t="s">
        <v>1069</v>
      </c>
      <c r="D10" s="438"/>
      <c r="E10" s="452"/>
      <c r="F10" s="453" t="s">
        <v>1070</v>
      </c>
      <c r="G10" s="454"/>
      <c r="H10" s="454"/>
      <c r="I10" s="454"/>
      <c r="J10" s="454"/>
      <c r="K10" s="454"/>
      <c r="L10" s="454"/>
      <c r="M10" s="455"/>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456"/>
      <c r="G11" s="457"/>
      <c r="H11" s="457"/>
      <c r="I11" s="457"/>
      <c r="J11" s="457"/>
      <c r="K11" s="457"/>
      <c r="L11" s="457"/>
      <c r="M11" s="458"/>
      <c r="N11" s="709"/>
      <c r="O11" s="710"/>
      <c r="P11" s="710"/>
      <c r="Q11" s="678"/>
      <c r="R11" s="709"/>
      <c r="S11" s="710"/>
      <c r="T11" s="678"/>
      <c r="U11" s="709"/>
      <c r="V11" s="710"/>
      <c r="W11" s="710"/>
      <c r="X11" s="723"/>
      <c r="Y11" s="99"/>
    </row>
    <row r="12" spans="1:25" ht="66.75" customHeight="1" thickBot="1">
      <c r="A12" s="708"/>
      <c r="B12" s="700"/>
      <c r="C12" s="541" t="s">
        <v>1069</v>
      </c>
      <c r="D12" s="541"/>
      <c r="E12" s="541"/>
      <c r="F12" s="459"/>
      <c r="G12" s="460"/>
      <c r="H12" s="460"/>
      <c r="I12" s="460"/>
      <c r="J12" s="460"/>
      <c r="K12" s="460"/>
      <c r="L12" s="460"/>
      <c r="M12" s="461"/>
      <c r="N12" s="580" t="s">
        <v>461</v>
      </c>
      <c r="O12" s="581"/>
      <c r="P12" s="581"/>
      <c r="Q12" s="582"/>
      <c r="R12" s="725" t="s">
        <v>434</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482</v>
      </c>
      <c r="B15" s="401"/>
      <c r="C15" s="400">
        <v>1</v>
      </c>
      <c r="D15" s="401"/>
      <c r="E15" s="395"/>
      <c r="F15" s="406" t="s">
        <v>483</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c r="A22" s="748" t="s">
        <v>63</v>
      </c>
      <c r="B22" s="749"/>
      <c r="C22" s="105"/>
      <c r="D22" s="105"/>
      <c r="E22" s="95">
        <v>2107</v>
      </c>
      <c r="F22" s="789"/>
      <c r="G22" s="789"/>
      <c r="H22" s="789"/>
      <c r="I22" s="105"/>
      <c r="J22" s="789">
        <v>5917</v>
      </c>
      <c r="K22" s="789"/>
      <c r="L22" s="789"/>
      <c r="M22" s="105"/>
      <c r="N22" s="789"/>
      <c r="O22" s="789"/>
      <c r="P22" s="789">
        <v>12258</v>
      </c>
      <c r="Q22" s="789"/>
      <c r="R22" s="789"/>
      <c r="S22" s="789"/>
      <c r="T22" s="789"/>
      <c r="U22" s="789"/>
      <c r="V22" s="789"/>
      <c r="W22" s="105">
        <v>16327</v>
      </c>
      <c r="X22" s="126">
        <f>SUM(C22:W22)</f>
        <v>36609</v>
      </c>
      <c r="Y22" s="99"/>
    </row>
    <row r="23" spans="1:25" ht="19" customHeight="1" thickBot="1">
      <c r="A23" s="764" t="s">
        <v>76</v>
      </c>
      <c r="B23" s="765"/>
      <c r="C23" s="105"/>
      <c r="D23" s="105"/>
      <c r="E23" s="95">
        <v>2689</v>
      </c>
      <c r="F23" s="789"/>
      <c r="G23" s="789"/>
      <c r="H23" s="789"/>
      <c r="I23" s="105"/>
      <c r="J23" s="789">
        <v>6641</v>
      </c>
      <c r="K23" s="789"/>
      <c r="L23" s="789"/>
      <c r="M23" s="105"/>
      <c r="N23" s="789"/>
      <c r="O23" s="789"/>
      <c r="P23" s="789">
        <v>13174</v>
      </c>
      <c r="Q23" s="789"/>
      <c r="R23" s="789"/>
      <c r="S23" s="789"/>
      <c r="T23" s="789"/>
      <c r="U23" s="789"/>
      <c r="V23" s="789"/>
      <c r="W23" s="105">
        <v>16740</v>
      </c>
      <c r="X23" s="127">
        <f>SUM(C23:W23)</f>
        <v>39244</v>
      </c>
      <c r="Y23" s="99"/>
    </row>
    <row r="24" spans="1:25" ht="19.75" customHeight="1" thickBot="1">
      <c r="A24" s="744" t="s">
        <v>89</v>
      </c>
      <c r="B24" s="713"/>
      <c r="C24" s="778"/>
      <c r="D24" s="778"/>
      <c r="E24" s="778"/>
      <c r="F24" s="778"/>
      <c r="G24" s="778"/>
      <c r="H24" s="778"/>
      <c r="I24" s="778"/>
      <c r="J24" s="778"/>
      <c r="K24" s="778"/>
      <c r="L24" s="778"/>
      <c r="M24" s="778"/>
      <c r="N24" s="778"/>
      <c r="O24" s="778"/>
      <c r="P24" s="778"/>
      <c r="Q24" s="778"/>
      <c r="R24" s="778"/>
      <c r="S24" s="778"/>
      <c r="T24" s="778"/>
      <c r="U24" s="778"/>
      <c r="V24" s="778"/>
      <c r="W24" s="778"/>
      <c r="X24" s="714"/>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0</v>
      </c>
      <c r="C26" s="110">
        <f t="shared" ref="C26:C37" si="0">IF(B26=0,0,100%)</f>
        <v>0</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0</v>
      </c>
      <c r="C27" s="110">
        <f t="shared" si="0"/>
        <v>0</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0.78356266269988839</v>
      </c>
      <c r="C28" s="110">
        <f t="shared" si="0"/>
        <v>1</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0</v>
      </c>
      <c r="C29" s="110">
        <f t="shared" si="0"/>
        <v>0</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0</v>
      </c>
      <c r="C30" s="110">
        <f t="shared" si="0"/>
        <v>0</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IF(ISERROR(#REF!/$J$22),0,#REF!/$J$22)</f>
        <v>0</v>
      </c>
      <c r="C31" s="110">
        <f t="shared" si="0"/>
        <v>0</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0</v>
      </c>
      <c r="C32" s="110">
        <f t="shared" si="0"/>
        <v>0</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0.93046910581448306</v>
      </c>
      <c r="C34" s="110">
        <f t="shared" si="0"/>
        <v>1</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0</v>
      </c>
      <c r="C35" s="110">
        <f t="shared" si="0"/>
        <v>0</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0</v>
      </c>
      <c r="C36" s="110">
        <f t="shared" si="0"/>
        <v>0</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0.97532855436081245</v>
      </c>
      <c r="C37" s="115">
        <f t="shared" si="0"/>
        <v>1</v>
      </c>
      <c r="D37" s="115">
        <f t="shared" si="1"/>
        <v>0</v>
      </c>
      <c r="K37" s="113"/>
      <c r="L37" s="111"/>
      <c r="R37" s="759"/>
      <c r="S37" s="759"/>
      <c r="T37" s="759"/>
      <c r="U37" s="759"/>
      <c r="V37" s="759"/>
      <c r="W37" s="751"/>
      <c r="X37" s="760"/>
      <c r="Y37" s="99"/>
    </row>
    <row r="38" spans="1:25" ht="17.25" customHeight="1" thickBot="1">
      <c r="A38" s="116" t="s">
        <v>106</v>
      </c>
      <c r="B38" s="117">
        <f>IF(ISERROR($X$22/$X$23),0,$X$22/$X$23)</f>
        <v>0.93285597798389563</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62.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62.25"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62.25" customHeight="1" thickBot="1">
      <c r="A45" s="598" t="s">
        <v>1071</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58.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60"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72" customHeight="1" thickBot="1">
      <c r="A51" s="598" t="s">
        <v>2493</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53.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88.5" customHeight="1" thickBot="1">
      <c r="A57" s="598" t="s">
        <v>2607</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57"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55.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74.25" customHeight="1" thickBot="1">
      <c r="A63" s="598" t="s">
        <v>2893</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v>45989</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FA3A2-290B-4252-B89A-E7A34671BE2F}">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00" customWidth="1"/>
    <col min="2" max="2" width="12.08203125" style="100" customWidth="1"/>
    <col min="3" max="3" width="6.58203125" style="100" customWidth="1"/>
    <col min="4" max="4" width="6.08203125" style="100" customWidth="1"/>
    <col min="5" max="5" width="7.83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4.58203125" style="100" customWidth="1"/>
    <col min="13" max="13" width="6.5" style="100" customWidth="1"/>
    <col min="14" max="14" width="4.5" style="100" customWidth="1"/>
    <col min="15" max="15" width="2" style="100" customWidth="1"/>
    <col min="16" max="16" width="1.5" style="100" customWidth="1"/>
    <col min="17" max="17" width="8.08203125" style="100" customWidth="1"/>
    <col min="18" max="18" width="1.33203125" style="100" hidden="1" customWidth="1"/>
    <col min="19" max="19" width="2.58203125" style="100" customWidth="1"/>
    <col min="20" max="20" width="9.08203125" style="100" customWidth="1"/>
    <col min="21" max="21" width="8.33203125" style="100" customWidth="1"/>
    <col min="22" max="22" width="1.08203125" style="100" customWidth="1"/>
    <col min="23" max="23" width="9.08203125" style="100" customWidth="1"/>
    <col min="24" max="24" width="10.58203125"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785</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437</v>
      </c>
      <c r="D6" s="435"/>
      <c r="E6" s="435"/>
      <c r="F6" s="435"/>
      <c r="G6" s="435"/>
      <c r="H6" s="435"/>
      <c r="I6" s="435"/>
      <c r="J6" s="435"/>
      <c r="K6" s="435"/>
      <c r="L6" s="435"/>
      <c r="M6" s="435"/>
      <c r="N6" s="435"/>
      <c r="O6" s="435"/>
      <c r="P6" s="435"/>
      <c r="Q6" s="435"/>
      <c r="R6" s="435"/>
      <c r="S6" s="435"/>
      <c r="T6" s="435"/>
      <c r="U6" s="435"/>
      <c r="V6" s="435"/>
      <c r="W6" s="435"/>
      <c r="X6" s="436"/>
      <c r="Y6" s="99"/>
    </row>
    <row r="7" spans="1:25" ht="54.75" customHeight="1">
      <c r="A7" s="677" t="s">
        <v>10</v>
      </c>
      <c r="B7" s="678"/>
      <c r="C7" s="437" t="s">
        <v>787</v>
      </c>
      <c r="D7" s="438"/>
      <c r="E7" s="438"/>
      <c r="F7" s="438"/>
      <c r="G7" s="438"/>
      <c r="H7" s="438"/>
      <c r="I7" s="438"/>
      <c r="J7" s="438"/>
      <c r="K7" s="438"/>
      <c r="L7" s="438"/>
      <c r="M7" s="438"/>
      <c r="N7" s="438"/>
      <c r="O7" s="438"/>
      <c r="P7" s="438"/>
      <c r="Q7" s="438"/>
      <c r="R7" s="438"/>
      <c r="S7" s="438"/>
      <c r="T7" s="438"/>
      <c r="U7" s="438"/>
      <c r="V7" s="438"/>
      <c r="W7" s="438"/>
      <c r="X7" s="439"/>
      <c r="Y7" s="99"/>
    </row>
    <row r="8" spans="1:25" ht="52.5" customHeight="1">
      <c r="A8" s="704" t="s">
        <v>459</v>
      </c>
      <c r="B8" s="671"/>
      <c r="C8" s="434" t="s">
        <v>1072</v>
      </c>
      <c r="D8" s="435"/>
      <c r="E8" s="435"/>
      <c r="F8" s="435"/>
      <c r="G8" s="435"/>
      <c r="H8" s="435"/>
      <c r="I8" s="435"/>
      <c r="J8" s="435"/>
      <c r="K8" s="435"/>
      <c r="L8" s="435"/>
      <c r="M8" s="435"/>
      <c r="N8" s="435"/>
      <c r="O8" s="435"/>
      <c r="P8" s="435"/>
      <c r="Q8" s="435"/>
      <c r="R8" s="435"/>
      <c r="S8" s="435"/>
      <c r="T8" s="435"/>
      <c r="U8" s="435"/>
      <c r="V8" s="435"/>
      <c r="W8" s="435"/>
      <c r="X8" s="436"/>
      <c r="Y8" s="99"/>
    </row>
    <row r="9" spans="1:25" ht="18"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105.75" customHeight="1">
      <c r="A10" s="706"/>
      <c r="B10" s="707"/>
      <c r="C10" s="437" t="s">
        <v>1073</v>
      </c>
      <c r="D10" s="438"/>
      <c r="E10" s="452"/>
      <c r="F10" s="453" t="s">
        <v>1074</v>
      </c>
      <c r="G10" s="454"/>
      <c r="H10" s="454"/>
      <c r="I10" s="454"/>
      <c r="J10" s="454"/>
      <c r="K10" s="454"/>
      <c r="L10" s="454"/>
      <c r="M10" s="455"/>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456"/>
      <c r="G11" s="457"/>
      <c r="H11" s="457"/>
      <c r="I11" s="457"/>
      <c r="J11" s="457"/>
      <c r="K11" s="457"/>
      <c r="L11" s="457"/>
      <c r="M11" s="458"/>
      <c r="N11" s="709"/>
      <c r="O11" s="710"/>
      <c r="P11" s="710"/>
      <c r="Q11" s="678"/>
      <c r="R11" s="709"/>
      <c r="S11" s="710"/>
      <c r="T11" s="678"/>
      <c r="U11" s="709"/>
      <c r="V11" s="710"/>
      <c r="W11" s="710"/>
      <c r="X11" s="723"/>
      <c r="Y11" s="99"/>
    </row>
    <row r="12" spans="1:25" ht="66.75" customHeight="1" thickBot="1">
      <c r="A12" s="708"/>
      <c r="B12" s="700"/>
      <c r="C12" s="541"/>
      <c r="D12" s="541"/>
      <c r="E12" s="541"/>
      <c r="F12" s="459"/>
      <c r="G12" s="460"/>
      <c r="H12" s="460"/>
      <c r="I12" s="460"/>
      <c r="J12" s="460"/>
      <c r="K12" s="460"/>
      <c r="L12" s="460"/>
      <c r="M12" s="461"/>
      <c r="N12" s="580" t="s">
        <v>474</v>
      </c>
      <c r="O12" s="581"/>
      <c r="P12" s="581"/>
      <c r="Q12" s="582"/>
      <c r="R12" s="725" t="s">
        <v>436</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514</v>
      </c>
      <c r="B15" s="401"/>
      <c r="C15" s="400">
        <v>1</v>
      </c>
      <c r="D15" s="401"/>
      <c r="E15" s="395"/>
      <c r="F15" s="406" t="s">
        <v>473</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c r="A22" s="748" t="s">
        <v>63</v>
      </c>
      <c r="B22" s="749"/>
      <c r="C22" s="105"/>
      <c r="D22" s="105"/>
      <c r="E22" s="95">
        <v>1</v>
      </c>
      <c r="F22" s="789"/>
      <c r="G22" s="789"/>
      <c r="H22" s="789"/>
      <c r="I22" s="105"/>
      <c r="J22" s="789">
        <v>1</v>
      </c>
      <c r="K22" s="789"/>
      <c r="L22" s="789"/>
      <c r="M22" s="105"/>
      <c r="N22" s="789">
        <v>1</v>
      </c>
      <c r="O22" s="789"/>
      <c r="P22" s="789"/>
      <c r="Q22" s="789"/>
      <c r="R22" s="789"/>
      <c r="S22" s="789"/>
      <c r="T22" s="789"/>
      <c r="U22" s="789"/>
      <c r="V22" s="789"/>
      <c r="W22" s="105">
        <v>1</v>
      </c>
      <c r="X22" s="126">
        <f>SUM(C22:W22)</f>
        <v>4</v>
      </c>
      <c r="Y22" s="99"/>
    </row>
    <row r="23" spans="1:25" ht="19" customHeight="1" thickBot="1">
      <c r="A23" s="764" t="s">
        <v>76</v>
      </c>
      <c r="B23" s="765"/>
      <c r="C23" s="105"/>
      <c r="D23" s="105"/>
      <c r="E23" s="95">
        <v>1</v>
      </c>
      <c r="F23" s="789"/>
      <c r="G23" s="789"/>
      <c r="H23" s="789"/>
      <c r="I23" s="105"/>
      <c r="J23" s="789">
        <v>1</v>
      </c>
      <c r="K23" s="789"/>
      <c r="L23" s="789"/>
      <c r="M23" s="105"/>
      <c r="N23" s="789">
        <v>1</v>
      </c>
      <c r="O23" s="789"/>
      <c r="P23" s="789"/>
      <c r="Q23" s="789"/>
      <c r="R23" s="789"/>
      <c r="S23" s="789"/>
      <c r="T23" s="789"/>
      <c r="U23" s="789"/>
      <c r="V23" s="789"/>
      <c r="W23" s="105">
        <v>1</v>
      </c>
      <c r="X23" s="127">
        <f>SUM(C23:W23)</f>
        <v>4</v>
      </c>
      <c r="Y23" s="99"/>
    </row>
    <row r="24" spans="1:25" ht="19.75" customHeight="1" thickBot="1">
      <c r="A24" s="744" t="s">
        <v>89</v>
      </c>
      <c r="B24" s="713"/>
      <c r="C24" s="778"/>
      <c r="D24" s="778"/>
      <c r="E24" s="778"/>
      <c r="F24" s="778"/>
      <c r="G24" s="778"/>
      <c r="H24" s="778"/>
      <c r="I24" s="778"/>
      <c r="J24" s="778"/>
      <c r="K24" s="778"/>
      <c r="L24" s="778"/>
      <c r="M24" s="778"/>
      <c r="N24" s="778"/>
      <c r="O24" s="778"/>
      <c r="P24" s="778"/>
      <c r="Q24" s="778"/>
      <c r="R24" s="778"/>
      <c r="S24" s="778"/>
      <c r="T24" s="778"/>
      <c r="U24" s="778"/>
      <c r="V24" s="778"/>
      <c r="W24" s="778"/>
      <c r="X24" s="714"/>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0</v>
      </c>
      <c r="C26" s="110">
        <f t="shared" ref="C26:C37" si="0">IF(B26=0,0,100%)</f>
        <v>0</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0</v>
      </c>
      <c r="C27" s="110">
        <f t="shared" si="0"/>
        <v>0</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1</v>
      </c>
      <c r="C28" s="110">
        <f t="shared" si="0"/>
        <v>1</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0</v>
      </c>
      <c r="C29" s="110">
        <f t="shared" si="0"/>
        <v>0</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0</v>
      </c>
      <c r="C30" s="110">
        <f t="shared" si="0"/>
        <v>0</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IF(ISERROR(#REF!/$J$22),0,#REF!/$J$22)</f>
        <v>0</v>
      </c>
      <c r="C31" s="110">
        <f t="shared" si="0"/>
        <v>0</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0</v>
      </c>
      <c r="C32" s="110">
        <f t="shared" si="0"/>
        <v>0</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0</v>
      </c>
      <c r="C34" s="110">
        <f t="shared" si="0"/>
        <v>0</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0</v>
      </c>
      <c r="C35" s="110">
        <f t="shared" si="0"/>
        <v>0</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0</v>
      </c>
      <c r="C36" s="110">
        <f t="shared" si="0"/>
        <v>0</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1</v>
      </c>
      <c r="C37" s="115">
        <f t="shared" si="0"/>
        <v>1</v>
      </c>
      <c r="D37" s="115">
        <f t="shared" si="1"/>
        <v>0</v>
      </c>
      <c r="K37" s="113"/>
      <c r="L37" s="111"/>
      <c r="R37" s="759"/>
      <c r="S37" s="759"/>
      <c r="T37" s="759"/>
      <c r="U37" s="759"/>
      <c r="V37" s="759"/>
      <c r="W37" s="751"/>
      <c r="X37" s="760"/>
      <c r="Y37" s="99"/>
    </row>
    <row r="38" spans="1:25" ht="17.25" customHeight="1" thickBot="1">
      <c r="A38" s="116" t="s">
        <v>106</v>
      </c>
      <c r="B38" s="117">
        <f>IF(ISERROR($X$22/$X$23),0,$X$22/$X$23)</f>
        <v>1</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62.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62.25"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50.25" customHeight="1" thickBot="1">
      <c r="A45" s="598" t="s">
        <v>1075</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58.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60"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58.5" customHeight="1" thickBot="1">
      <c r="A51" s="598" t="s">
        <v>2494</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53.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52.5" customHeight="1" thickBot="1">
      <c r="A57" s="598" t="s">
        <v>2608</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57"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55.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44.25" customHeight="1" thickBot="1">
      <c r="A63" s="598" t="s">
        <v>2894</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v>45716</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7814B-E3CA-428A-9740-6D89DD16BFC1}">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00" customWidth="1"/>
    <col min="2" max="2" width="12.08203125" style="100" customWidth="1"/>
    <col min="3" max="3" width="6.58203125" style="100" customWidth="1"/>
    <col min="4" max="4" width="6.08203125" style="100" customWidth="1"/>
    <col min="5" max="5" width="7.83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4.58203125" style="100" customWidth="1"/>
    <col min="13" max="13" width="6.5" style="100" customWidth="1"/>
    <col min="14" max="14" width="4.5" style="100" customWidth="1"/>
    <col min="15" max="15" width="2" style="100" customWidth="1"/>
    <col min="16" max="16" width="1.5" style="100" customWidth="1"/>
    <col min="17" max="17" width="8.08203125" style="100" customWidth="1"/>
    <col min="18" max="18" width="1.33203125" style="100" hidden="1" customWidth="1"/>
    <col min="19" max="19" width="2.58203125" style="100" customWidth="1"/>
    <col min="20" max="20" width="9.08203125" style="100" customWidth="1"/>
    <col min="21" max="21" width="8.33203125" style="100" customWidth="1"/>
    <col min="22" max="22" width="1.08203125" style="100" customWidth="1"/>
    <col min="23" max="23" width="9.08203125" style="100" customWidth="1"/>
    <col min="24" max="24" width="10.58203125"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785</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439</v>
      </c>
      <c r="D6" s="435"/>
      <c r="E6" s="435"/>
      <c r="F6" s="435"/>
      <c r="G6" s="435"/>
      <c r="H6" s="435"/>
      <c r="I6" s="435"/>
      <c r="J6" s="435"/>
      <c r="K6" s="435"/>
      <c r="L6" s="435"/>
      <c r="M6" s="435"/>
      <c r="N6" s="435"/>
      <c r="O6" s="435"/>
      <c r="P6" s="435"/>
      <c r="Q6" s="435"/>
      <c r="R6" s="435"/>
      <c r="S6" s="435"/>
      <c r="T6" s="435"/>
      <c r="U6" s="435"/>
      <c r="V6" s="435"/>
      <c r="W6" s="435"/>
      <c r="X6" s="436"/>
      <c r="Y6" s="99"/>
    </row>
    <row r="7" spans="1:25" ht="54.75" customHeight="1">
      <c r="A7" s="677" t="s">
        <v>10</v>
      </c>
      <c r="B7" s="678"/>
      <c r="C7" s="437" t="s">
        <v>787</v>
      </c>
      <c r="D7" s="438"/>
      <c r="E7" s="438"/>
      <c r="F7" s="438"/>
      <c r="G7" s="438"/>
      <c r="H7" s="438"/>
      <c r="I7" s="438"/>
      <c r="J7" s="438"/>
      <c r="K7" s="438"/>
      <c r="L7" s="438"/>
      <c r="M7" s="438"/>
      <c r="N7" s="438"/>
      <c r="O7" s="438"/>
      <c r="P7" s="438"/>
      <c r="Q7" s="438"/>
      <c r="R7" s="438"/>
      <c r="S7" s="438"/>
      <c r="T7" s="438"/>
      <c r="U7" s="438"/>
      <c r="V7" s="438"/>
      <c r="W7" s="438"/>
      <c r="X7" s="439"/>
      <c r="Y7" s="99"/>
    </row>
    <row r="8" spans="1:25" ht="52.5" customHeight="1">
      <c r="A8" s="704" t="s">
        <v>459</v>
      </c>
      <c r="B8" s="671"/>
      <c r="C8" s="434" t="s">
        <v>1076</v>
      </c>
      <c r="D8" s="435"/>
      <c r="E8" s="435"/>
      <c r="F8" s="435"/>
      <c r="G8" s="435"/>
      <c r="H8" s="435"/>
      <c r="I8" s="435"/>
      <c r="J8" s="435"/>
      <c r="K8" s="435"/>
      <c r="L8" s="435"/>
      <c r="M8" s="435"/>
      <c r="N8" s="435"/>
      <c r="O8" s="435"/>
      <c r="P8" s="435"/>
      <c r="Q8" s="435"/>
      <c r="R8" s="435"/>
      <c r="S8" s="435"/>
      <c r="T8" s="435"/>
      <c r="U8" s="435"/>
      <c r="V8" s="435"/>
      <c r="W8" s="435"/>
      <c r="X8" s="436"/>
      <c r="Y8" s="99"/>
    </row>
    <row r="9" spans="1:25" ht="18"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132" customHeight="1">
      <c r="A10" s="706"/>
      <c r="B10" s="707"/>
      <c r="C10" s="437" t="s">
        <v>1077</v>
      </c>
      <c r="D10" s="438"/>
      <c r="E10" s="452"/>
      <c r="F10" s="453" t="s">
        <v>1078</v>
      </c>
      <c r="G10" s="454"/>
      <c r="H10" s="454"/>
      <c r="I10" s="454"/>
      <c r="J10" s="454"/>
      <c r="K10" s="454"/>
      <c r="L10" s="454"/>
      <c r="M10" s="455"/>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456"/>
      <c r="G11" s="457"/>
      <c r="H11" s="457"/>
      <c r="I11" s="457"/>
      <c r="J11" s="457"/>
      <c r="K11" s="457"/>
      <c r="L11" s="457"/>
      <c r="M11" s="458"/>
      <c r="N11" s="709"/>
      <c r="O11" s="710"/>
      <c r="P11" s="710"/>
      <c r="Q11" s="678"/>
      <c r="R11" s="709"/>
      <c r="S11" s="710"/>
      <c r="T11" s="678"/>
      <c r="U11" s="709"/>
      <c r="V11" s="710"/>
      <c r="W11" s="710"/>
      <c r="X11" s="723"/>
      <c r="Y11" s="99"/>
    </row>
    <row r="12" spans="1:25" ht="66.75" customHeight="1" thickBot="1">
      <c r="A12" s="708"/>
      <c r="B12" s="700"/>
      <c r="C12" s="541"/>
      <c r="D12" s="541"/>
      <c r="E12" s="541"/>
      <c r="F12" s="459"/>
      <c r="G12" s="460"/>
      <c r="H12" s="460"/>
      <c r="I12" s="460"/>
      <c r="J12" s="460"/>
      <c r="K12" s="460"/>
      <c r="L12" s="460"/>
      <c r="M12" s="461"/>
      <c r="N12" s="580" t="s">
        <v>474</v>
      </c>
      <c r="O12" s="581"/>
      <c r="P12" s="581"/>
      <c r="Q12" s="582"/>
      <c r="R12" s="725" t="s">
        <v>438</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514</v>
      </c>
      <c r="B15" s="401"/>
      <c r="C15" s="400">
        <v>1</v>
      </c>
      <c r="D15" s="401"/>
      <c r="E15" s="395"/>
      <c r="F15" s="406" t="s">
        <v>471</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c r="A22" s="748" t="s">
        <v>63</v>
      </c>
      <c r="B22" s="749"/>
      <c r="C22" s="105"/>
      <c r="D22" s="105"/>
      <c r="E22" s="95"/>
      <c r="F22" s="789"/>
      <c r="G22" s="789"/>
      <c r="H22" s="789"/>
      <c r="I22" s="105"/>
      <c r="J22" s="789">
        <v>1</v>
      </c>
      <c r="K22" s="789"/>
      <c r="L22" s="789"/>
      <c r="M22" s="105"/>
      <c r="N22" s="789"/>
      <c r="O22" s="789"/>
      <c r="P22" s="789"/>
      <c r="Q22" s="789"/>
      <c r="R22" s="789"/>
      <c r="S22" s="789"/>
      <c r="T22" s="789"/>
      <c r="U22" s="789"/>
      <c r="V22" s="789"/>
      <c r="W22" s="105">
        <v>1</v>
      </c>
      <c r="X22" s="126">
        <f>SUM(C22:W22)</f>
        <v>2</v>
      </c>
      <c r="Y22" s="99"/>
    </row>
    <row r="23" spans="1:25" ht="19" customHeight="1" thickBot="1">
      <c r="A23" s="764" t="s">
        <v>76</v>
      </c>
      <c r="B23" s="765"/>
      <c r="C23" s="105"/>
      <c r="D23" s="105"/>
      <c r="E23" s="95"/>
      <c r="F23" s="789"/>
      <c r="G23" s="789"/>
      <c r="H23" s="789"/>
      <c r="I23" s="105"/>
      <c r="J23" s="789">
        <v>1</v>
      </c>
      <c r="K23" s="789"/>
      <c r="L23" s="789"/>
      <c r="M23" s="105"/>
      <c r="N23" s="789"/>
      <c r="O23" s="789"/>
      <c r="P23" s="789"/>
      <c r="Q23" s="789"/>
      <c r="R23" s="789"/>
      <c r="S23" s="789"/>
      <c r="T23" s="789"/>
      <c r="U23" s="789"/>
      <c r="V23" s="789"/>
      <c r="W23" s="105">
        <v>1</v>
      </c>
      <c r="X23" s="127">
        <f>SUM(C23:W23)</f>
        <v>2</v>
      </c>
      <c r="Y23" s="99"/>
    </row>
    <row r="24" spans="1:25" ht="19.75" customHeight="1" thickBot="1">
      <c r="A24" s="744" t="s">
        <v>89</v>
      </c>
      <c r="B24" s="713"/>
      <c r="C24" s="778"/>
      <c r="D24" s="778"/>
      <c r="E24" s="778"/>
      <c r="F24" s="778"/>
      <c r="G24" s="778"/>
      <c r="H24" s="778"/>
      <c r="I24" s="778"/>
      <c r="J24" s="778"/>
      <c r="K24" s="778"/>
      <c r="L24" s="778"/>
      <c r="M24" s="778"/>
      <c r="N24" s="778"/>
      <c r="O24" s="778"/>
      <c r="P24" s="778"/>
      <c r="Q24" s="778"/>
      <c r="R24" s="778"/>
      <c r="S24" s="778"/>
      <c r="T24" s="778"/>
      <c r="U24" s="778"/>
      <c r="V24" s="778"/>
      <c r="W24" s="778"/>
      <c r="X24" s="714"/>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0</v>
      </c>
      <c r="C26" s="110">
        <f t="shared" ref="C26:C37" si="0">IF(B26=0,0,100%)</f>
        <v>0</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0</v>
      </c>
      <c r="C27" s="110">
        <f t="shared" si="0"/>
        <v>0</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0</v>
      </c>
      <c r="C28" s="110">
        <f t="shared" si="0"/>
        <v>0</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0</v>
      </c>
      <c r="C29" s="110">
        <f t="shared" si="0"/>
        <v>0</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0</v>
      </c>
      <c r="C30" s="110">
        <f t="shared" si="0"/>
        <v>0</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IF(ISERROR(#REF!/$J$22),0,#REF!/$J$22)</f>
        <v>0</v>
      </c>
      <c r="C31" s="110">
        <f t="shared" si="0"/>
        <v>0</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0</v>
      </c>
      <c r="C32" s="110">
        <f t="shared" si="0"/>
        <v>0</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0</v>
      </c>
      <c r="C34" s="110">
        <f t="shared" si="0"/>
        <v>0</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0</v>
      </c>
      <c r="C35" s="110">
        <f t="shared" si="0"/>
        <v>0</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0</v>
      </c>
      <c r="C36" s="110">
        <f t="shared" si="0"/>
        <v>0</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1</v>
      </c>
      <c r="C37" s="115">
        <f t="shared" si="0"/>
        <v>1</v>
      </c>
      <c r="D37" s="115">
        <f t="shared" si="1"/>
        <v>0</v>
      </c>
      <c r="K37" s="113"/>
      <c r="L37" s="111"/>
      <c r="R37" s="759"/>
      <c r="S37" s="759"/>
      <c r="T37" s="759"/>
      <c r="U37" s="759"/>
      <c r="V37" s="759"/>
      <c r="W37" s="751"/>
      <c r="X37" s="760"/>
      <c r="Y37" s="99"/>
    </row>
    <row r="38" spans="1:25" ht="17.25" customHeight="1" thickBot="1">
      <c r="A38" s="116" t="s">
        <v>106</v>
      </c>
      <c r="B38" s="117">
        <f>IF(ISERROR($X$22/$X$23),0,$X$22/$X$23)</f>
        <v>1</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62.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62.25"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62.2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58.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60"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57.75" customHeight="1" thickBot="1">
      <c r="A51" s="598" t="s">
        <v>2495</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53.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5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57"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55.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44.25" customHeight="1" thickBot="1">
      <c r="A63" s="598" t="s">
        <v>2895</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v>45716</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9E911-11FF-422E-A28A-AF88D031A8B2}">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00" customWidth="1"/>
    <col min="2" max="2" width="12.08203125" style="100" customWidth="1"/>
    <col min="3" max="3" width="6.58203125" style="100" customWidth="1"/>
    <col min="4" max="4" width="6.08203125" style="100" customWidth="1"/>
    <col min="5" max="5" width="7.83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8.08203125" style="100" customWidth="1"/>
    <col min="13" max="13" width="6.5" style="100" customWidth="1"/>
    <col min="14" max="14" width="4.5" style="100" customWidth="1"/>
    <col min="15" max="15" width="2" style="100" customWidth="1"/>
    <col min="16" max="16" width="1.5" style="100" customWidth="1"/>
    <col min="17" max="17" width="8.08203125" style="100" customWidth="1"/>
    <col min="18" max="18" width="1.33203125" style="100" hidden="1" customWidth="1"/>
    <col min="19" max="19" width="2.58203125" style="100" customWidth="1"/>
    <col min="20" max="20" width="9.08203125" style="100" customWidth="1"/>
    <col min="21" max="21" width="8.33203125" style="100" customWidth="1"/>
    <col min="22" max="22" width="1.08203125" style="100" customWidth="1"/>
    <col min="23" max="23" width="9.08203125" style="100" customWidth="1"/>
    <col min="24" max="24" width="10.58203125"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785</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441</v>
      </c>
      <c r="D6" s="435"/>
      <c r="E6" s="435"/>
      <c r="F6" s="435"/>
      <c r="G6" s="435"/>
      <c r="H6" s="435"/>
      <c r="I6" s="435"/>
      <c r="J6" s="435"/>
      <c r="K6" s="435"/>
      <c r="L6" s="435"/>
      <c r="M6" s="435"/>
      <c r="N6" s="435"/>
      <c r="O6" s="435"/>
      <c r="P6" s="435"/>
      <c r="Q6" s="435"/>
      <c r="R6" s="435"/>
      <c r="S6" s="435"/>
      <c r="T6" s="435"/>
      <c r="U6" s="435"/>
      <c r="V6" s="435"/>
      <c r="W6" s="435"/>
      <c r="X6" s="436"/>
      <c r="Y6" s="99"/>
    </row>
    <row r="7" spans="1:25" ht="54.75" customHeight="1">
      <c r="A7" s="677" t="s">
        <v>10</v>
      </c>
      <c r="B7" s="678"/>
      <c r="C7" s="437" t="s">
        <v>787</v>
      </c>
      <c r="D7" s="438"/>
      <c r="E7" s="438"/>
      <c r="F7" s="438"/>
      <c r="G7" s="438"/>
      <c r="H7" s="438"/>
      <c r="I7" s="438"/>
      <c r="J7" s="438"/>
      <c r="K7" s="438"/>
      <c r="L7" s="438"/>
      <c r="M7" s="438"/>
      <c r="N7" s="438"/>
      <c r="O7" s="438"/>
      <c r="P7" s="438"/>
      <c r="Q7" s="438"/>
      <c r="R7" s="438"/>
      <c r="S7" s="438"/>
      <c r="T7" s="438"/>
      <c r="U7" s="438"/>
      <c r="V7" s="438"/>
      <c r="W7" s="438"/>
      <c r="X7" s="439"/>
      <c r="Y7" s="99"/>
    </row>
    <row r="8" spans="1:25" ht="52.5" customHeight="1">
      <c r="A8" s="704" t="s">
        <v>459</v>
      </c>
      <c r="B8" s="671"/>
      <c r="C8" s="434" t="s">
        <v>1079</v>
      </c>
      <c r="D8" s="435"/>
      <c r="E8" s="435"/>
      <c r="F8" s="435"/>
      <c r="G8" s="435"/>
      <c r="H8" s="435"/>
      <c r="I8" s="435"/>
      <c r="J8" s="435"/>
      <c r="K8" s="435"/>
      <c r="L8" s="435"/>
      <c r="M8" s="435"/>
      <c r="N8" s="435"/>
      <c r="O8" s="435"/>
      <c r="P8" s="435"/>
      <c r="Q8" s="435"/>
      <c r="R8" s="435"/>
      <c r="S8" s="435"/>
      <c r="T8" s="435"/>
      <c r="U8" s="435"/>
      <c r="V8" s="435"/>
      <c r="W8" s="435"/>
      <c r="X8" s="436"/>
      <c r="Y8" s="99"/>
    </row>
    <row r="9" spans="1:25" ht="18"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132" customHeight="1">
      <c r="A10" s="706"/>
      <c r="B10" s="707"/>
      <c r="C10" s="437" t="s">
        <v>1080</v>
      </c>
      <c r="D10" s="438"/>
      <c r="E10" s="452"/>
      <c r="F10" s="453" t="s">
        <v>1081</v>
      </c>
      <c r="G10" s="454"/>
      <c r="H10" s="454"/>
      <c r="I10" s="454"/>
      <c r="J10" s="454"/>
      <c r="K10" s="454"/>
      <c r="L10" s="454"/>
      <c r="M10" s="455"/>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456"/>
      <c r="G11" s="457"/>
      <c r="H11" s="457"/>
      <c r="I11" s="457"/>
      <c r="J11" s="457"/>
      <c r="K11" s="457"/>
      <c r="L11" s="457"/>
      <c r="M11" s="458"/>
      <c r="N11" s="709"/>
      <c r="O11" s="710"/>
      <c r="P11" s="710"/>
      <c r="Q11" s="678"/>
      <c r="R11" s="709"/>
      <c r="S11" s="710"/>
      <c r="T11" s="678"/>
      <c r="U11" s="709"/>
      <c r="V11" s="710"/>
      <c r="W11" s="710"/>
      <c r="X11" s="723"/>
      <c r="Y11" s="99"/>
    </row>
    <row r="12" spans="1:25" ht="66.75" customHeight="1" thickBot="1">
      <c r="A12" s="708"/>
      <c r="B12" s="700"/>
      <c r="C12" s="541" t="s">
        <v>1082</v>
      </c>
      <c r="D12" s="541"/>
      <c r="E12" s="541"/>
      <c r="F12" s="459"/>
      <c r="G12" s="460"/>
      <c r="H12" s="460"/>
      <c r="I12" s="460"/>
      <c r="J12" s="460"/>
      <c r="K12" s="460"/>
      <c r="L12" s="460"/>
      <c r="M12" s="461"/>
      <c r="N12" s="580" t="s">
        <v>461</v>
      </c>
      <c r="O12" s="581"/>
      <c r="P12" s="581"/>
      <c r="Q12" s="582"/>
      <c r="R12" s="725" t="s">
        <v>440</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482</v>
      </c>
      <c r="B15" s="401"/>
      <c r="C15" s="400">
        <v>1</v>
      </c>
      <c r="D15" s="401"/>
      <c r="E15" s="395"/>
      <c r="F15" s="406" t="s">
        <v>483</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c r="A22" s="748" t="s">
        <v>63</v>
      </c>
      <c r="B22" s="749"/>
      <c r="C22" s="105"/>
      <c r="D22" s="105"/>
      <c r="E22" s="95">
        <v>135152</v>
      </c>
      <c r="F22" s="789"/>
      <c r="G22" s="789"/>
      <c r="H22" s="789"/>
      <c r="I22" s="105"/>
      <c r="J22" s="641">
        <v>158338</v>
      </c>
      <c r="K22" s="642"/>
      <c r="L22" s="643"/>
      <c r="M22" s="105"/>
      <c r="N22" s="789"/>
      <c r="O22" s="789"/>
      <c r="P22" s="789">
        <v>162082</v>
      </c>
      <c r="Q22" s="789"/>
      <c r="R22" s="789"/>
      <c r="S22" s="789"/>
      <c r="T22" s="789"/>
      <c r="U22" s="789"/>
      <c r="V22" s="789"/>
      <c r="W22" s="105">
        <v>152000</v>
      </c>
      <c r="X22" s="126">
        <f>SUM(C22:W22)</f>
        <v>607572</v>
      </c>
      <c r="Y22" s="99"/>
    </row>
    <row r="23" spans="1:25" ht="19" customHeight="1" thickBot="1">
      <c r="A23" s="764" t="s">
        <v>76</v>
      </c>
      <c r="B23" s="765"/>
      <c r="C23" s="105"/>
      <c r="D23" s="105"/>
      <c r="E23" s="95">
        <v>135152</v>
      </c>
      <c r="F23" s="789"/>
      <c r="G23" s="789"/>
      <c r="H23" s="789"/>
      <c r="I23" s="105"/>
      <c r="J23" s="789">
        <v>159615</v>
      </c>
      <c r="K23" s="789"/>
      <c r="L23" s="789"/>
      <c r="M23" s="105"/>
      <c r="N23" s="789"/>
      <c r="O23" s="789"/>
      <c r="P23" s="789">
        <v>163060</v>
      </c>
      <c r="Q23" s="789"/>
      <c r="R23" s="789"/>
      <c r="S23" s="789"/>
      <c r="T23" s="789"/>
      <c r="U23" s="789"/>
      <c r="V23" s="789"/>
      <c r="W23" s="105">
        <v>152795</v>
      </c>
      <c r="X23" s="127">
        <f>SUM(C23:W23)</f>
        <v>610622</v>
      </c>
      <c r="Y23" s="99"/>
    </row>
    <row r="24" spans="1:25" ht="19.75" customHeight="1" thickBot="1">
      <c r="A24" s="744" t="s">
        <v>89</v>
      </c>
      <c r="B24" s="713"/>
      <c r="C24" s="778"/>
      <c r="D24" s="778"/>
      <c r="E24" s="778"/>
      <c r="F24" s="778"/>
      <c r="G24" s="778"/>
      <c r="H24" s="778"/>
      <c r="I24" s="778"/>
      <c r="J24" s="778"/>
      <c r="K24" s="778"/>
      <c r="L24" s="778"/>
      <c r="M24" s="778"/>
      <c r="N24" s="778"/>
      <c r="O24" s="778"/>
      <c r="P24" s="778"/>
      <c r="Q24" s="778"/>
      <c r="R24" s="778"/>
      <c r="S24" s="778"/>
      <c r="T24" s="778"/>
      <c r="U24" s="778"/>
      <c r="V24" s="778"/>
      <c r="W24" s="778"/>
      <c r="X24" s="714"/>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0</v>
      </c>
      <c r="C26" s="110">
        <f t="shared" ref="C26:C37" si="0">IF(B26=0,0,100%)</f>
        <v>0</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0</v>
      </c>
      <c r="C27" s="110">
        <f t="shared" si="0"/>
        <v>0</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1</v>
      </c>
      <c r="C28" s="110">
        <f t="shared" si="0"/>
        <v>1</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0</v>
      </c>
      <c r="C29" s="110">
        <f t="shared" si="0"/>
        <v>0</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0</v>
      </c>
      <c r="C30" s="110">
        <f t="shared" si="0"/>
        <v>0</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IF(ISERROR(#REF!/$J$22),0,#REF!/$J$22)</f>
        <v>0</v>
      </c>
      <c r="C31" s="110">
        <f t="shared" si="0"/>
        <v>0</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0</v>
      </c>
      <c r="C32" s="110">
        <f t="shared" si="0"/>
        <v>0</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0.99400220777627868</v>
      </c>
      <c r="C34" s="110">
        <f t="shared" si="0"/>
        <v>1</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0</v>
      </c>
      <c r="C35" s="110">
        <f t="shared" si="0"/>
        <v>0</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0</v>
      </c>
      <c r="C36" s="110">
        <f t="shared" si="0"/>
        <v>0</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0.99479695016198177</v>
      </c>
      <c r="C37" s="115">
        <f t="shared" si="0"/>
        <v>1</v>
      </c>
      <c r="D37" s="115">
        <f t="shared" si="1"/>
        <v>0</v>
      </c>
      <c r="K37" s="113"/>
      <c r="L37" s="111"/>
      <c r="R37" s="759"/>
      <c r="S37" s="759"/>
      <c r="T37" s="759"/>
      <c r="U37" s="759"/>
      <c r="V37" s="759"/>
      <c r="W37" s="751"/>
      <c r="X37" s="760"/>
      <c r="Y37" s="99"/>
    </row>
    <row r="38" spans="1:25" ht="17.25" customHeight="1" thickBot="1">
      <c r="A38" s="116" t="s">
        <v>106</v>
      </c>
      <c r="B38" s="117">
        <f>IF(ISERROR($X$22/$X$23),0,$X$22/$X$23)</f>
        <v>0.99500509316729502</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62.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62.25"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62.25" customHeight="1" thickBot="1">
      <c r="A45" s="598" t="s">
        <v>1083</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58.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49.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58.5" customHeight="1" thickBot="1">
      <c r="A51" s="598" t="s">
        <v>2496</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53.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52.5" customHeight="1" thickBot="1">
      <c r="A57" s="598" t="s">
        <v>2609</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57"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55.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97.5" customHeight="1" thickBot="1">
      <c r="A63" s="598" t="s">
        <v>2896</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v>45716</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8FB11-2854-45FB-8F12-1D2E3DCDAF06}">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00" customWidth="1"/>
    <col min="2" max="2" width="12.08203125" style="100" customWidth="1"/>
    <col min="3" max="3" width="6.58203125" style="100" customWidth="1"/>
    <col min="4" max="4" width="6.08203125" style="100" customWidth="1"/>
    <col min="5" max="5" width="7.83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4.58203125" style="100" customWidth="1"/>
    <col min="13" max="13" width="6.5" style="100" customWidth="1"/>
    <col min="14" max="14" width="4.5" style="100" customWidth="1"/>
    <col min="15" max="15" width="2" style="100" customWidth="1"/>
    <col min="16" max="16" width="1.5" style="100" customWidth="1"/>
    <col min="17" max="17" width="8.08203125" style="100" customWidth="1"/>
    <col min="18" max="18" width="1.33203125" style="100" hidden="1" customWidth="1"/>
    <col min="19" max="19" width="2.58203125" style="100" customWidth="1"/>
    <col min="20" max="20" width="9.08203125" style="100" customWidth="1"/>
    <col min="21" max="21" width="8.33203125" style="100" customWidth="1"/>
    <col min="22" max="22" width="1.08203125" style="100" customWidth="1"/>
    <col min="23" max="23" width="9.08203125" style="100" customWidth="1"/>
    <col min="24" max="24" width="10.58203125"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785</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443</v>
      </c>
      <c r="D6" s="435"/>
      <c r="E6" s="435"/>
      <c r="F6" s="435"/>
      <c r="G6" s="435"/>
      <c r="H6" s="435"/>
      <c r="I6" s="435"/>
      <c r="J6" s="435"/>
      <c r="K6" s="435"/>
      <c r="L6" s="435"/>
      <c r="M6" s="435"/>
      <c r="N6" s="435"/>
      <c r="O6" s="435"/>
      <c r="P6" s="435"/>
      <c r="Q6" s="435"/>
      <c r="R6" s="435"/>
      <c r="S6" s="435"/>
      <c r="T6" s="435"/>
      <c r="U6" s="435"/>
      <c r="V6" s="435"/>
      <c r="W6" s="435"/>
      <c r="X6" s="436"/>
      <c r="Y6" s="99"/>
    </row>
    <row r="7" spans="1:25" ht="54.75" customHeight="1">
      <c r="A7" s="677" t="s">
        <v>10</v>
      </c>
      <c r="B7" s="678"/>
      <c r="C7" s="437" t="s">
        <v>787</v>
      </c>
      <c r="D7" s="438"/>
      <c r="E7" s="438"/>
      <c r="F7" s="438"/>
      <c r="G7" s="438"/>
      <c r="H7" s="438"/>
      <c r="I7" s="438"/>
      <c r="J7" s="438"/>
      <c r="K7" s="438"/>
      <c r="L7" s="438"/>
      <c r="M7" s="438"/>
      <c r="N7" s="438"/>
      <c r="O7" s="438"/>
      <c r="P7" s="438"/>
      <c r="Q7" s="438"/>
      <c r="R7" s="438"/>
      <c r="S7" s="438"/>
      <c r="T7" s="438"/>
      <c r="U7" s="438"/>
      <c r="V7" s="438"/>
      <c r="W7" s="438"/>
      <c r="X7" s="439"/>
      <c r="Y7" s="99"/>
    </row>
    <row r="8" spans="1:25" ht="52.5" customHeight="1">
      <c r="A8" s="704" t="s">
        <v>459</v>
      </c>
      <c r="B8" s="671"/>
      <c r="C8" s="434" t="s">
        <v>1084</v>
      </c>
      <c r="D8" s="435"/>
      <c r="E8" s="435"/>
      <c r="F8" s="435"/>
      <c r="G8" s="435"/>
      <c r="H8" s="435"/>
      <c r="I8" s="435"/>
      <c r="J8" s="435"/>
      <c r="K8" s="435"/>
      <c r="L8" s="435"/>
      <c r="M8" s="435"/>
      <c r="N8" s="435"/>
      <c r="O8" s="435"/>
      <c r="P8" s="435"/>
      <c r="Q8" s="435"/>
      <c r="R8" s="435"/>
      <c r="S8" s="435"/>
      <c r="T8" s="435"/>
      <c r="U8" s="435"/>
      <c r="V8" s="435"/>
      <c r="W8" s="435"/>
      <c r="X8" s="436"/>
      <c r="Y8" s="99"/>
    </row>
    <row r="9" spans="1:25" ht="18"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88.5" customHeight="1">
      <c r="A10" s="706"/>
      <c r="B10" s="707"/>
      <c r="C10" s="437" t="s">
        <v>1085</v>
      </c>
      <c r="D10" s="438"/>
      <c r="E10" s="452"/>
      <c r="F10" s="453" t="s">
        <v>1086</v>
      </c>
      <c r="G10" s="454"/>
      <c r="H10" s="454"/>
      <c r="I10" s="454"/>
      <c r="J10" s="454"/>
      <c r="K10" s="454"/>
      <c r="L10" s="454"/>
      <c r="M10" s="455"/>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456"/>
      <c r="G11" s="457"/>
      <c r="H11" s="457"/>
      <c r="I11" s="457"/>
      <c r="J11" s="457"/>
      <c r="K11" s="457"/>
      <c r="L11" s="457"/>
      <c r="M11" s="458"/>
      <c r="N11" s="709"/>
      <c r="O11" s="710"/>
      <c r="P11" s="710"/>
      <c r="Q11" s="678"/>
      <c r="R11" s="709"/>
      <c r="S11" s="710"/>
      <c r="T11" s="678"/>
      <c r="U11" s="709"/>
      <c r="V11" s="710"/>
      <c r="W11" s="710"/>
      <c r="X11" s="723"/>
      <c r="Y11" s="99"/>
    </row>
    <row r="12" spans="1:25" ht="80.25" customHeight="1" thickBot="1">
      <c r="A12" s="708"/>
      <c r="B12" s="700"/>
      <c r="C12" s="541" t="s">
        <v>1085</v>
      </c>
      <c r="D12" s="541"/>
      <c r="E12" s="541"/>
      <c r="F12" s="459"/>
      <c r="G12" s="460"/>
      <c r="H12" s="460"/>
      <c r="I12" s="460"/>
      <c r="J12" s="460"/>
      <c r="K12" s="460"/>
      <c r="L12" s="460"/>
      <c r="M12" s="461"/>
      <c r="N12" s="580" t="s">
        <v>461</v>
      </c>
      <c r="O12" s="581"/>
      <c r="P12" s="581"/>
      <c r="Q12" s="582"/>
      <c r="R12" s="725" t="s">
        <v>442</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482</v>
      </c>
      <c r="B15" s="401"/>
      <c r="C15" s="400">
        <v>1</v>
      </c>
      <c r="D15" s="401"/>
      <c r="E15" s="395"/>
      <c r="F15" s="406" t="s">
        <v>483</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c r="A22" s="748" t="s">
        <v>63</v>
      </c>
      <c r="B22" s="749"/>
      <c r="C22" s="105"/>
      <c r="D22" s="105"/>
      <c r="E22" s="95">
        <v>135832</v>
      </c>
      <c r="F22" s="789"/>
      <c r="G22" s="789"/>
      <c r="H22" s="789"/>
      <c r="I22" s="105"/>
      <c r="J22" s="789">
        <v>159615</v>
      </c>
      <c r="K22" s="789"/>
      <c r="L22" s="789"/>
      <c r="M22" s="105"/>
      <c r="N22" s="789"/>
      <c r="O22" s="789"/>
      <c r="P22" s="789">
        <v>162897</v>
      </c>
      <c r="Q22" s="789"/>
      <c r="R22" s="789"/>
      <c r="S22" s="789"/>
      <c r="T22" s="789"/>
      <c r="U22" s="789"/>
      <c r="V22" s="789"/>
      <c r="W22" s="105">
        <v>152719</v>
      </c>
      <c r="X22" s="126">
        <f>SUM(C22:W22)</f>
        <v>611063</v>
      </c>
      <c r="Y22" s="99"/>
    </row>
    <row r="23" spans="1:25" ht="19" customHeight="1" thickBot="1">
      <c r="A23" s="764" t="s">
        <v>76</v>
      </c>
      <c r="B23" s="765"/>
      <c r="C23" s="105"/>
      <c r="D23" s="105"/>
      <c r="E23" s="95">
        <v>135832</v>
      </c>
      <c r="F23" s="789"/>
      <c r="G23" s="789"/>
      <c r="H23" s="789"/>
      <c r="I23" s="105"/>
      <c r="J23" s="789">
        <v>159615</v>
      </c>
      <c r="K23" s="789"/>
      <c r="L23" s="789"/>
      <c r="M23" s="105"/>
      <c r="N23" s="789"/>
      <c r="O23" s="789"/>
      <c r="P23" s="789">
        <v>163060</v>
      </c>
      <c r="Q23" s="789"/>
      <c r="R23" s="789"/>
      <c r="S23" s="789"/>
      <c r="T23" s="789"/>
      <c r="U23" s="789"/>
      <c r="V23" s="789"/>
      <c r="W23" s="105">
        <v>152795</v>
      </c>
      <c r="X23" s="127">
        <f>SUM(C23:W23)</f>
        <v>611302</v>
      </c>
      <c r="Y23" s="99"/>
    </row>
    <row r="24" spans="1:25" ht="19.75" customHeight="1" thickBot="1">
      <c r="A24" s="744" t="s">
        <v>89</v>
      </c>
      <c r="B24" s="713"/>
      <c r="C24" s="778"/>
      <c r="D24" s="778"/>
      <c r="E24" s="778"/>
      <c r="F24" s="778"/>
      <c r="G24" s="778"/>
      <c r="H24" s="778"/>
      <c r="I24" s="778"/>
      <c r="J24" s="778"/>
      <c r="K24" s="778"/>
      <c r="L24" s="778"/>
      <c r="M24" s="778"/>
      <c r="N24" s="778"/>
      <c r="O24" s="778"/>
      <c r="P24" s="778"/>
      <c r="Q24" s="778"/>
      <c r="R24" s="778"/>
      <c r="S24" s="778"/>
      <c r="T24" s="778"/>
      <c r="U24" s="778"/>
      <c r="V24" s="778"/>
      <c r="W24" s="778"/>
      <c r="X24" s="714"/>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0</v>
      </c>
      <c r="C26" s="110">
        <f t="shared" ref="C26:C37" si="0">IF(B26=0,0,100%)</f>
        <v>0</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0</v>
      </c>
      <c r="C27" s="110">
        <f t="shared" si="0"/>
        <v>0</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1</v>
      </c>
      <c r="C28" s="110">
        <f t="shared" si="0"/>
        <v>1</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0</v>
      </c>
      <c r="C29" s="110">
        <f t="shared" si="0"/>
        <v>0</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0</v>
      </c>
      <c r="C30" s="110">
        <f t="shared" si="0"/>
        <v>0</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IF(ISERROR(#REF!/$J$22),0,#REF!/$J$22)</f>
        <v>0</v>
      </c>
      <c r="C31" s="110">
        <f t="shared" si="0"/>
        <v>0</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0</v>
      </c>
      <c r="C32" s="110">
        <f t="shared" si="0"/>
        <v>0</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0.99900036796271308</v>
      </c>
      <c r="C34" s="110">
        <f t="shared" si="0"/>
        <v>1</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0</v>
      </c>
      <c r="C35" s="110">
        <f t="shared" si="0"/>
        <v>0</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0</v>
      </c>
      <c r="C36" s="110">
        <f t="shared" si="0"/>
        <v>0</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0.99950260152491899</v>
      </c>
      <c r="C37" s="115">
        <f t="shared" si="0"/>
        <v>1</v>
      </c>
      <c r="D37" s="115">
        <f t="shared" si="1"/>
        <v>0</v>
      </c>
      <c r="K37" s="113"/>
      <c r="L37" s="111"/>
      <c r="R37" s="759"/>
      <c r="S37" s="759"/>
      <c r="T37" s="759"/>
      <c r="U37" s="759"/>
      <c r="V37" s="759"/>
      <c r="W37" s="751"/>
      <c r="X37" s="760"/>
      <c r="Y37" s="99"/>
    </row>
    <row r="38" spans="1:25" ht="17.25" customHeight="1" thickBot="1">
      <c r="A38" s="116" t="s">
        <v>106</v>
      </c>
      <c r="B38" s="117">
        <f>IF(ISERROR($X$22/$X$23),0,$X$22/$X$23)</f>
        <v>0.99960903121534039</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62.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62.25"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84.75" customHeight="1" thickBot="1">
      <c r="A45" s="598" t="s">
        <v>1087</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58.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60"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46.5" customHeight="1" thickBot="1">
      <c r="A51" s="598" t="s">
        <v>2497</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53.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85.5" customHeight="1" thickBot="1">
      <c r="A57" s="598" t="s">
        <v>2610</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57"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55.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87" customHeight="1" thickBot="1">
      <c r="A63" s="598" t="s">
        <v>2897</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v>45716</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3976D-9B1A-40ED-AC46-A080DF7DA788}">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00" customWidth="1"/>
    <col min="2" max="2" width="12.08203125" style="100" customWidth="1"/>
    <col min="3" max="3" width="6.58203125" style="100" customWidth="1"/>
    <col min="4" max="4" width="6.08203125" style="100" customWidth="1"/>
    <col min="5" max="5" width="7.83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4.58203125" style="100" customWidth="1"/>
    <col min="13" max="13" width="6.5" style="100" customWidth="1"/>
    <col min="14" max="14" width="4.5" style="100" customWidth="1"/>
    <col min="15" max="15" width="2" style="100" customWidth="1"/>
    <col min="16" max="16" width="1.5" style="100" customWidth="1"/>
    <col min="17" max="17" width="8.08203125" style="100" customWidth="1"/>
    <col min="18" max="18" width="1.33203125" style="100" hidden="1" customWidth="1"/>
    <col min="19" max="19" width="2.58203125" style="100" customWidth="1"/>
    <col min="20" max="20" width="9.08203125" style="100" customWidth="1"/>
    <col min="21" max="21" width="8.33203125" style="100" customWidth="1"/>
    <col min="22" max="22" width="1.08203125" style="100" customWidth="1"/>
    <col min="23" max="23" width="9.08203125" style="100" customWidth="1"/>
    <col min="24" max="24" width="10.58203125"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785</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445</v>
      </c>
      <c r="D6" s="435"/>
      <c r="E6" s="435"/>
      <c r="F6" s="435"/>
      <c r="G6" s="435"/>
      <c r="H6" s="435"/>
      <c r="I6" s="435"/>
      <c r="J6" s="435"/>
      <c r="K6" s="435"/>
      <c r="L6" s="435"/>
      <c r="M6" s="435"/>
      <c r="N6" s="435"/>
      <c r="O6" s="435"/>
      <c r="P6" s="435"/>
      <c r="Q6" s="435"/>
      <c r="R6" s="435"/>
      <c r="S6" s="435"/>
      <c r="T6" s="435"/>
      <c r="U6" s="435"/>
      <c r="V6" s="435"/>
      <c r="W6" s="435"/>
      <c r="X6" s="436"/>
      <c r="Y6" s="99"/>
    </row>
    <row r="7" spans="1:25" ht="54.75" customHeight="1">
      <c r="A7" s="677" t="s">
        <v>10</v>
      </c>
      <c r="B7" s="678"/>
      <c r="C7" s="437" t="s">
        <v>787</v>
      </c>
      <c r="D7" s="438"/>
      <c r="E7" s="438"/>
      <c r="F7" s="438"/>
      <c r="G7" s="438"/>
      <c r="H7" s="438"/>
      <c r="I7" s="438"/>
      <c r="J7" s="438"/>
      <c r="K7" s="438"/>
      <c r="L7" s="438"/>
      <c r="M7" s="438"/>
      <c r="N7" s="438"/>
      <c r="O7" s="438"/>
      <c r="P7" s="438"/>
      <c r="Q7" s="438"/>
      <c r="R7" s="438"/>
      <c r="S7" s="438"/>
      <c r="T7" s="438"/>
      <c r="U7" s="438"/>
      <c r="V7" s="438"/>
      <c r="W7" s="438"/>
      <c r="X7" s="439"/>
      <c r="Y7" s="99"/>
    </row>
    <row r="8" spans="1:25" ht="52.5" customHeight="1">
      <c r="A8" s="704" t="s">
        <v>459</v>
      </c>
      <c r="B8" s="671"/>
      <c r="C8" s="434" t="s">
        <v>1088</v>
      </c>
      <c r="D8" s="435"/>
      <c r="E8" s="435"/>
      <c r="F8" s="435"/>
      <c r="G8" s="435"/>
      <c r="H8" s="435"/>
      <c r="I8" s="435"/>
      <c r="J8" s="435"/>
      <c r="K8" s="435"/>
      <c r="L8" s="435"/>
      <c r="M8" s="435"/>
      <c r="N8" s="435"/>
      <c r="O8" s="435"/>
      <c r="P8" s="435"/>
      <c r="Q8" s="435"/>
      <c r="R8" s="435"/>
      <c r="S8" s="435"/>
      <c r="T8" s="435"/>
      <c r="U8" s="435"/>
      <c r="V8" s="435"/>
      <c r="W8" s="435"/>
      <c r="X8" s="436"/>
      <c r="Y8" s="99"/>
    </row>
    <row r="9" spans="1:25" ht="18"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91.5" customHeight="1">
      <c r="A10" s="706"/>
      <c r="B10" s="707"/>
      <c r="C10" s="437" t="s">
        <v>1089</v>
      </c>
      <c r="D10" s="438"/>
      <c r="E10" s="452"/>
      <c r="F10" s="453" t="s">
        <v>1090</v>
      </c>
      <c r="G10" s="454"/>
      <c r="H10" s="454"/>
      <c r="I10" s="454"/>
      <c r="J10" s="454"/>
      <c r="K10" s="454"/>
      <c r="L10" s="454"/>
      <c r="M10" s="455"/>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456"/>
      <c r="G11" s="457"/>
      <c r="H11" s="457"/>
      <c r="I11" s="457"/>
      <c r="J11" s="457"/>
      <c r="K11" s="457"/>
      <c r="L11" s="457"/>
      <c r="M11" s="458"/>
      <c r="N11" s="709"/>
      <c r="O11" s="710"/>
      <c r="P11" s="710"/>
      <c r="Q11" s="678"/>
      <c r="R11" s="709"/>
      <c r="S11" s="710"/>
      <c r="T11" s="678"/>
      <c r="U11" s="709"/>
      <c r="V11" s="710"/>
      <c r="W11" s="710"/>
      <c r="X11" s="723"/>
      <c r="Y11" s="99"/>
    </row>
    <row r="12" spans="1:25" ht="66.75" customHeight="1" thickBot="1">
      <c r="A12" s="708"/>
      <c r="B12" s="700"/>
      <c r="C12" s="541" t="s">
        <v>1091</v>
      </c>
      <c r="D12" s="541"/>
      <c r="E12" s="541"/>
      <c r="F12" s="459"/>
      <c r="G12" s="460"/>
      <c r="H12" s="460"/>
      <c r="I12" s="460"/>
      <c r="J12" s="460"/>
      <c r="K12" s="460"/>
      <c r="L12" s="460"/>
      <c r="M12" s="461"/>
      <c r="N12" s="580" t="s">
        <v>476</v>
      </c>
      <c r="O12" s="581"/>
      <c r="P12" s="581"/>
      <c r="Q12" s="582"/>
      <c r="R12" s="725" t="s">
        <v>444</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482</v>
      </c>
      <c r="B15" s="401"/>
      <c r="C15" s="400">
        <v>1</v>
      </c>
      <c r="D15" s="401"/>
      <c r="E15" s="395"/>
      <c r="F15" s="406" t="s">
        <v>483</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c r="A22" s="748" t="s">
        <v>63</v>
      </c>
      <c r="B22" s="749"/>
      <c r="C22" s="105"/>
      <c r="D22" s="105"/>
      <c r="E22" s="95">
        <v>36</v>
      </c>
      <c r="F22" s="789"/>
      <c r="G22" s="789"/>
      <c r="H22" s="789"/>
      <c r="I22" s="105"/>
      <c r="J22" s="789">
        <v>12</v>
      </c>
      <c r="K22" s="789"/>
      <c r="L22" s="789"/>
      <c r="M22" s="105"/>
      <c r="N22" s="789"/>
      <c r="O22" s="789"/>
      <c r="P22" s="789"/>
      <c r="Q22" s="789"/>
      <c r="R22" s="789"/>
      <c r="S22" s="789"/>
      <c r="T22" s="789"/>
      <c r="U22" s="789"/>
      <c r="V22" s="789"/>
      <c r="W22" s="105"/>
      <c r="X22" s="126">
        <f>SUM(C22:W22)</f>
        <v>48</v>
      </c>
      <c r="Y22" s="99"/>
    </row>
    <row r="23" spans="1:25" ht="19" customHeight="1" thickBot="1">
      <c r="A23" s="764" t="s">
        <v>76</v>
      </c>
      <c r="B23" s="765"/>
      <c r="C23" s="105"/>
      <c r="D23" s="105"/>
      <c r="E23" s="95">
        <v>36</v>
      </c>
      <c r="F23" s="789"/>
      <c r="G23" s="789"/>
      <c r="H23" s="789"/>
      <c r="I23" s="105"/>
      <c r="J23" s="789">
        <v>12</v>
      </c>
      <c r="K23" s="789"/>
      <c r="L23" s="789"/>
      <c r="M23" s="105"/>
      <c r="N23" s="789"/>
      <c r="O23" s="789"/>
      <c r="P23" s="789"/>
      <c r="Q23" s="789"/>
      <c r="R23" s="789"/>
      <c r="S23" s="789"/>
      <c r="T23" s="789"/>
      <c r="U23" s="789"/>
      <c r="V23" s="789"/>
      <c r="W23" s="105"/>
      <c r="X23" s="127">
        <f>SUM(C23:W23)</f>
        <v>48</v>
      </c>
      <c r="Y23" s="99"/>
    </row>
    <row r="24" spans="1:25" ht="19.75" customHeight="1" thickBot="1">
      <c r="A24" s="744" t="s">
        <v>89</v>
      </c>
      <c r="B24" s="713"/>
      <c r="C24" s="778"/>
      <c r="D24" s="778"/>
      <c r="E24" s="778"/>
      <c r="F24" s="778"/>
      <c r="G24" s="778"/>
      <c r="H24" s="778"/>
      <c r="I24" s="778"/>
      <c r="J24" s="778"/>
      <c r="K24" s="778"/>
      <c r="L24" s="778"/>
      <c r="M24" s="778"/>
      <c r="N24" s="778"/>
      <c r="O24" s="778"/>
      <c r="P24" s="778"/>
      <c r="Q24" s="778"/>
      <c r="R24" s="778"/>
      <c r="S24" s="778"/>
      <c r="T24" s="778"/>
      <c r="U24" s="778"/>
      <c r="V24" s="778"/>
      <c r="W24" s="778"/>
      <c r="X24" s="714"/>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0</v>
      </c>
      <c r="C26" s="110">
        <f t="shared" ref="C26:C37" si="0">IF(B26=0,0,100%)</f>
        <v>0</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0</v>
      </c>
      <c r="C27" s="110">
        <f t="shared" si="0"/>
        <v>0</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1</v>
      </c>
      <c r="C28" s="110">
        <f t="shared" si="0"/>
        <v>1</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0</v>
      </c>
      <c r="C29" s="110">
        <f t="shared" si="0"/>
        <v>0</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0</v>
      </c>
      <c r="C30" s="110">
        <f t="shared" si="0"/>
        <v>0</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IF(ISERROR(#REF!/$J$22),0,#REF!/$J$22)</f>
        <v>0</v>
      </c>
      <c r="C31" s="110">
        <f t="shared" si="0"/>
        <v>0</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0</v>
      </c>
      <c r="C32" s="110">
        <f t="shared" si="0"/>
        <v>0</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0</v>
      </c>
      <c r="C34" s="110">
        <f t="shared" si="0"/>
        <v>0</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0</v>
      </c>
      <c r="C35" s="110">
        <f t="shared" si="0"/>
        <v>0</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0</v>
      </c>
      <c r="C36" s="110">
        <f t="shared" si="0"/>
        <v>0</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0</v>
      </c>
      <c r="C37" s="115">
        <f t="shared" si="0"/>
        <v>0</v>
      </c>
      <c r="D37" s="115">
        <f t="shared" si="1"/>
        <v>0</v>
      </c>
      <c r="K37" s="113"/>
      <c r="L37" s="111"/>
      <c r="R37" s="759"/>
      <c r="S37" s="759"/>
      <c r="T37" s="759"/>
      <c r="U37" s="759"/>
      <c r="V37" s="759"/>
      <c r="W37" s="751"/>
      <c r="X37" s="760"/>
      <c r="Y37" s="99"/>
    </row>
    <row r="38" spans="1:25" ht="17.25" customHeight="1" thickBot="1">
      <c r="A38" s="116" t="s">
        <v>106</v>
      </c>
      <c r="B38" s="117">
        <f>IF(ISERROR($X$22/$X$23),0,$X$22/$X$23)</f>
        <v>1</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62.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62.25"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48" customHeight="1" thickBot="1">
      <c r="A45" s="598" t="s">
        <v>1092</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58.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60"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46.5" customHeight="1" thickBot="1">
      <c r="A51" s="598" t="s">
        <v>2498</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53.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5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57"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55.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51" customHeight="1" thickBot="1">
      <c r="A63" s="598"/>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v>45716</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0B1A7-5336-4580-A067-E9AFE282EDF3}">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00" customWidth="1"/>
    <col min="2" max="2" width="12.08203125" style="100" customWidth="1"/>
    <col min="3" max="3" width="6.58203125" style="100" customWidth="1"/>
    <col min="4" max="4" width="6.08203125" style="100" customWidth="1"/>
    <col min="5" max="5" width="7.83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4.58203125" style="100" customWidth="1"/>
    <col min="13" max="13" width="6.5" style="100" customWidth="1"/>
    <col min="14" max="14" width="4.5" style="100" customWidth="1"/>
    <col min="15" max="15" width="2" style="100" customWidth="1"/>
    <col min="16" max="16" width="1.5" style="100" customWidth="1"/>
    <col min="17" max="17" width="8.08203125" style="100" customWidth="1"/>
    <col min="18" max="18" width="1.33203125" style="100" hidden="1" customWidth="1"/>
    <col min="19" max="19" width="2.58203125" style="100" customWidth="1"/>
    <col min="20" max="20" width="9.08203125" style="100" customWidth="1"/>
    <col min="21" max="21" width="8.33203125" style="100" customWidth="1"/>
    <col min="22" max="22" width="1.08203125" style="100" customWidth="1"/>
    <col min="23" max="23" width="9.08203125" style="100" customWidth="1"/>
    <col min="24" max="24" width="10.58203125"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785</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447</v>
      </c>
      <c r="D6" s="435"/>
      <c r="E6" s="435"/>
      <c r="F6" s="435"/>
      <c r="G6" s="435"/>
      <c r="H6" s="435"/>
      <c r="I6" s="435"/>
      <c r="J6" s="435"/>
      <c r="K6" s="435"/>
      <c r="L6" s="435"/>
      <c r="M6" s="435"/>
      <c r="N6" s="435"/>
      <c r="O6" s="435"/>
      <c r="P6" s="435"/>
      <c r="Q6" s="435"/>
      <c r="R6" s="435"/>
      <c r="S6" s="435"/>
      <c r="T6" s="435"/>
      <c r="U6" s="435"/>
      <c r="V6" s="435"/>
      <c r="W6" s="435"/>
      <c r="X6" s="436"/>
      <c r="Y6" s="99"/>
    </row>
    <row r="7" spans="1:25" ht="54.75" customHeight="1">
      <c r="A7" s="677" t="s">
        <v>10</v>
      </c>
      <c r="B7" s="678"/>
      <c r="C7" s="437" t="s">
        <v>787</v>
      </c>
      <c r="D7" s="438"/>
      <c r="E7" s="438"/>
      <c r="F7" s="438"/>
      <c r="G7" s="438"/>
      <c r="H7" s="438"/>
      <c r="I7" s="438"/>
      <c r="J7" s="438"/>
      <c r="K7" s="438"/>
      <c r="L7" s="438"/>
      <c r="M7" s="438"/>
      <c r="N7" s="438"/>
      <c r="O7" s="438"/>
      <c r="P7" s="438"/>
      <c r="Q7" s="438"/>
      <c r="R7" s="438"/>
      <c r="S7" s="438"/>
      <c r="T7" s="438"/>
      <c r="U7" s="438"/>
      <c r="V7" s="438"/>
      <c r="W7" s="438"/>
      <c r="X7" s="439"/>
      <c r="Y7" s="99"/>
    </row>
    <row r="8" spans="1:25" ht="52.5" customHeight="1">
      <c r="A8" s="704" t="s">
        <v>459</v>
      </c>
      <c r="B8" s="671"/>
      <c r="C8" s="434" t="s">
        <v>1093</v>
      </c>
      <c r="D8" s="435"/>
      <c r="E8" s="435"/>
      <c r="F8" s="435"/>
      <c r="G8" s="435"/>
      <c r="H8" s="435"/>
      <c r="I8" s="435"/>
      <c r="J8" s="435"/>
      <c r="K8" s="435"/>
      <c r="L8" s="435"/>
      <c r="M8" s="435"/>
      <c r="N8" s="435"/>
      <c r="O8" s="435"/>
      <c r="P8" s="435"/>
      <c r="Q8" s="435"/>
      <c r="R8" s="435"/>
      <c r="S8" s="435"/>
      <c r="T8" s="435"/>
      <c r="U8" s="435"/>
      <c r="V8" s="435"/>
      <c r="W8" s="435"/>
      <c r="X8" s="436"/>
      <c r="Y8" s="99"/>
    </row>
    <row r="9" spans="1:25" ht="18"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91.5" customHeight="1">
      <c r="A10" s="706"/>
      <c r="B10" s="707"/>
      <c r="C10" s="437" t="s">
        <v>1094</v>
      </c>
      <c r="D10" s="438"/>
      <c r="E10" s="452"/>
      <c r="F10" s="453" t="s">
        <v>1095</v>
      </c>
      <c r="G10" s="454"/>
      <c r="H10" s="454"/>
      <c r="I10" s="454"/>
      <c r="J10" s="454"/>
      <c r="K10" s="454"/>
      <c r="L10" s="454"/>
      <c r="M10" s="455"/>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456"/>
      <c r="G11" s="457"/>
      <c r="H11" s="457"/>
      <c r="I11" s="457"/>
      <c r="J11" s="457"/>
      <c r="K11" s="457"/>
      <c r="L11" s="457"/>
      <c r="M11" s="458"/>
      <c r="N11" s="709"/>
      <c r="O11" s="710"/>
      <c r="P11" s="710"/>
      <c r="Q11" s="678"/>
      <c r="R11" s="709"/>
      <c r="S11" s="710"/>
      <c r="T11" s="678"/>
      <c r="U11" s="709"/>
      <c r="V11" s="710"/>
      <c r="W11" s="710"/>
      <c r="X11" s="723"/>
      <c r="Y11" s="99"/>
    </row>
    <row r="12" spans="1:25" ht="66.75" customHeight="1" thickBot="1">
      <c r="A12" s="708"/>
      <c r="B12" s="700"/>
      <c r="C12" s="541"/>
      <c r="D12" s="541"/>
      <c r="E12" s="541"/>
      <c r="F12" s="459"/>
      <c r="G12" s="460"/>
      <c r="H12" s="460"/>
      <c r="I12" s="460"/>
      <c r="J12" s="460"/>
      <c r="K12" s="460"/>
      <c r="L12" s="460"/>
      <c r="M12" s="461"/>
      <c r="N12" s="580" t="s">
        <v>461</v>
      </c>
      <c r="O12" s="581"/>
      <c r="P12" s="581"/>
      <c r="Q12" s="582"/>
      <c r="R12" s="725" t="s">
        <v>446</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482</v>
      </c>
      <c r="B15" s="401"/>
      <c r="C15" s="400">
        <v>1</v>
      </c>
      <c r="D15" s="401"/>
      <c r="E15" s="395"/>
      <c r="F15" s="406" t="s">
        <v>483</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c r="A22" s="748" t="s">
        <v>63</v>
      </c>
      <c r="B22" s="749"/>
      <c r="C22" s="105"/>
      <c r="D22" s="105"/>
      <c r="E22" s="95">
        <v>16</v>
      </c>
      <c r="F22" s="789"/>
      <c r="G22" s="789"/>
      <c r="H22" s="789"/>
      <c r="I22" s="105"/>
      <c r="J22" s="789">
        <v>25</v>
      </c>
      <c r="K22" s="789"/>
      <c r="L22" s="789"/>
      <c r="M22" s="105"/>
      <c r="N22" s="789"/>
      <c r="O22" s="789"/>
      <c r="P22" s="789">
        <v>34</v>
      </c>
      <c r="Q22" s="789"/>
      <c r="R22" s="789"/>
      <c r="S22" s="789"/>
      <c r="T22" s="789"/>
      <c r="U22" s="789"/>
      <c r="V22" s="789"/>
      <c r="W22" s="105">
        <v>51</v>
      </c>
      <c r="X22" s="126">
        <f>SUM(C22:W22)</f>
        <v>126</v>
      </c>
      <c r="Y22" s="99"/>
    </row>
    <row r="23" spans="1:25" ht="19" customHeight="1" thickBot="1">
      <c r="A23" s="764" t="s">
        <v>76</v>
      </c>
      <c r="B23" s="765"/>
      <c r="C23" s="105"/>
      <c r="D23" s="105"/>
      <c r="E23" s="95">
        <v>100</v>
      </c>
      <c r="F23" s="789"/>
      <c r="G23" s="789"/>
      <c r="H23" s="789"/>
      <c r="I23" s="105"/>
      <c r="J23" s="789">
        <v>50</v>
      </c>
      <c r="K23" s="789"/>
      <c r="L23" s="789"/>
      <c r="M23" s="105"/>
      <c r="N23" s="789"/>
      <c r="O23" s="789"/>
      <c r="P23" s="789">
        <v>34</v>
      </c>
      <c r="Q23" s="789"/>
      <c r="R23" s="789"/>
      <c r="S23" s="789"/>
      <c r="T23" s="789"/>
      <c r="U23" s="789"/>
      <c r="V23" s="789"/>
      <c r="W23" s="105">
        <v>51</v>
      </c>
      <c r="X23" s="127">
        <f>SUM(C23:W23)</f>
        <v>235</v>
      </c>
      <c r="Y23" s="99"/>
    </row>
    <row r="24" spans="1:25" ht="19.75" customHeight="1" thickBot="1">
      <c r="A24" s="744" t="s">
        <v>89</v>
      </c>
      <c r="B24" s="713"/>
      <c r="C24" s="778"/>
      <c r="D24" s="778"/>
      <c r="E24" s="778"/>
      <c r="F24" s="778"/>
      <c r="G24" s="778"/>
      <c r="H24" s="778"/>
      <c r="I24" s="778"/>
      <c r="J24" s="778"/>
      <c r="K24" s="778"/>
      <c r="L24" s="778"/>
      <c r="M24" s="778"/>
      <c r="N24" s="778"/>
      <c r="O24" s="778"/>
      <c r="P24" s="778"/>
      <c r="Q24" s="778"/>
      <c r="R24" s="778"/>
      <c r="S24" s="778"/>
      <c r="T24" s="778"/>
      <c r="U24" s="778"/>
      <c r="V24" s="778"/>
      <c r="W24" s="778"/>
      <c r="X24" s="714"/>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0</v>
      </c>
      <c r="C26" s="110">
        <f t="shared" ref="C26:C37" si="0">IF(B26=0,0,100%)</f>
        <v>0</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0</v>
      </c>
      <c r="C27" s="110">
        <f t="shared" si="0"/>
        <v>0</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0.16</v>
      </c>
      <c r="C28" s="110">
        <f t="shared" si="0"/>
        <v>1</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0</v>
      </c>
      <c r="C29" s="110">
        <f t="shared" si="0"/>
        <v>0</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0</v>
      </c>
      <c r="C30" s="110">
        <f t="shared" si="0"/>
        <v>0</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IF(ISERROR(#REF!/$J$22),0,#REF!/$J$22)</f>
        <v>0</v>
      </c>
      <c r="C31" s="110">
        <f t="shared" si="0"/>
        <v>0</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0</v>
      </c>
      <c r="C32" s="110">
        <f t="shared" si="0"/>
        <v>0</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1</v>
      </c>
      <c r="C34" s="110">
        <f t="shared" si="0"/>
        <v>1</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0</v>
      </c>
      <c r="C35" s="110">
        <f t="shared" si="0"/>
        <v>0</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0</v>
      </c>
      <c r="C36" s="110">
        <f t="shared" si="0"/>
        <v>0</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1</v>
      </c>
      <c r="C37" s="115">
        <f t="shared" si="0"/>
        <v>1</v>
      </c>
      <c r="D37" s="115">
        <f t="shared" si="1"/>
        <v>0</v>
      </c>
      <c r="K37" s="113"/>
      <c r="L37" s="111"/>
      <c r="R37" s="759"/>
      <c r="S37" s="759"/>
      <c r="T37" s="759"/>
      <c r="U37" s="759"/>
      <c r="V37" s="759"/>
      <c r="W37" s="751"/>
      <c r="X37" s="760"/>
      <c r="Y37" s="99"/>
    </row>
    <row r="38" spans="1:25" ht="17.25" customHeight="1" thickBot="1">
      <c r="A38" s="116" t="s">
        <v>106</v>
      </c>
      <c r="B38" s="117">
        <f>IF(ISERROR($X$22/$X$23),0,$X$22/$X$23)</f>
        <v>0.53617021276595744</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62.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62.25"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98.25" customHeight="1" thickBot="1">
      <c r="A45" s="598" t="s">
        <v>1096</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58.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60"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69.75" customHeight="1" thickBot="1">
      <c r="A51" s="598" t="s">
        <v>2499</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53.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63" customHeight="1" thickBot="1">
      <c r="A57" s="598" t="s">
        <v>2611</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57"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55.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51" customHeight="1" thickBot="1">
      <c r="A63" s="598" t="s">
        <v>2904</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v>45716</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5C255-C358-4C57-9424-E114D5C35C65}">
  <dimension ref="A1:Y74"/>
  <sheetViews>
    <sheetView zoomScale="80" zoomScaleNormal="80" zoomScaleSheetLayoutView="130" workbookViewId="0">
      <selection activeCell="CT9" sqref="CT9"/>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9.08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457</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2642</v>
      </c>
      <c r="D6" s="435"/>
      <c r="E6" s="435"/>
      <c r="F6" s="435"/>
      <c r="G6" s="435"/>
      <c r="H6" s="435"/>
      <c r="I6" s="435"/>
      <c r="J6" s="435"/>
      <c r="K6" s="435"/>
      <c r="L6" s="435"/>
      <c r="M6" s="435"/>
      <c r="N6" s="435"/>
      <c r="O6" s="435"/>
      <c r="P6" s="435"/>
      <c r="Q6" s="435"/>
      <c r="R6" s="435"/>
      <c r="S6" s="435"/>
      <c r="T6" s="435"/>
      <c r="U6" s="435"/>
      <c r="V6" s="435"/>
      <c r="W6" s="435"/>
      <c r="X6" s="436"/>
      <c r="Y6" s="23"/>
    </row>
    <row r="7" spans="1:25" ht="52.5" customHeight="1">
      <c r="A7" s="432" t="s">
        <v>10</v>
      </c>
      <c r="B7" s="433"/>
      <c r="C7" s="437" t="s">
        <v>458</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4" t="s">
        <v>2641</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45" customHeight="1">
      <c r="A10" s="444"/>
      <c r="B10" s="445"/>
      <c r="C10" s="496" t="s">
        <v>2640</v>
      </c>
      <c r="D10" s="497"/>
      <c r="E10" s="498"/>
      <c r="F10" s="499" t="s">
        <v>2635</v>
      </c>
      <c r="G10" s="500"/>
      <c r="H10" s="500"/>
      <c r="I10" s="500"/>
      <c r="J10" s="500"/>
      <c r="K10" s="500"/>
      <c r="L10" s="500"/>
      <c r="M10" s="501"/>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502"/>
      <c r="G11" s="503"/>
      <c r="H11" s="503"/>
      <c r="I11" s="503"/>
      <c r="J11" s="503"/>
      <c r="K11" s="503"/>
      <c r="L11" s="503"/>
      <c r="M11" s="504"/>
      <c r="N11" s="464"/>
      <c r="O11" s="465"/>
      <c r="P11" s="465"/>
      <c r="Q11" s="433"/>
      <c r="R11" s="464"/>
      <c r="S11" s="465"/>
      <c r="T11" s="433"/>
      <c r="U11" s="464"/>
      <c r="V11" s="465"/>
      <c r="W11" s="465"/>
      <c r="X11" s="467"/>
      <c r="Y11" s="23"/>
    </row>
    <row r="12" spans="1:25" ht="91.5" customHeight="1" thickBot="1">
      <c r="A12" s="446"/>
      <c r="B12" s="447"/>
      <c r="C12" s="470" t="s">
        <v>2639</v>
      </c>
      <c r="D12" s="470"/>
      <c r="E12" s="470"/>
      <c r="F12" s="505"/>
      <c r="G12" s="506"/>
      <c r="H12" s="506"/>
      <c r="I12" s="506"/>
      <c r="J12" s="506"/>
      <c r="K12" s="506"/>
      <c r="L12" s="506"/>
      <c r="M12" s="507"/>
      <c r="N12" s="265" t="s">
        <v>461</v>
      </c>
      <c r="O12" s="266"/>
      <c r="P12" s="266"/>
      <c r="Q12" s="267"/>
      <c r="R12" s="268" t="s">
        <v>2618</v>
      </c>
      <c r="S12" s="269"/>
      <c r="T12" s="270"/>
      <c r="U12" s="271">
        <v>1</v>
      </c>
      <c r="V12" s="271"/>
      <c r="W12" s="272"/>
      <c r="X12" s="273"/>
      <c r="Y12" s="23"/>
    </row>
    <row r="13" spans="1:25" ht="18"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470</v>
      </c>
      <c r="B15" s="509"/>
      <c r="C15" s="514">
        <v>1</v>
      </c>
      <c r="D15" s="515"/>
      <c r="E15" s="509"/>
      <c r="F15" s="415" t="s">
        <v>471</v>
      </c>
      <c r="G15" s="416"/>
      <c r="H15" s="416"/>
      <c r="I15" s="416"/>
      <c r="J15" s="385" t="s">
        <v>37</v>
      </c>
      <c r="K15" s="385"/>
      <c r="L15" s="385"/>
      <c r="M15" s="385"/>
      <c r="N15" s="412" t="s">
        <v>462</v>
      </c>
      <c r="O15" s="413"/>
      <c r="P15" s="413"/>
      <c r="Q15" s="413"/>
      <c r="R15" s="414"/>
      <c r="S15" s="415" t="s">
        <v>127</v>
      </c>
      <c r="T15" s="416"/>
      <c r="U15" s="416"/>
      <c r="V15" s="416"/>
      <c r="W15" s="416"/>
      <c r="X15" s="417"/>
      <c r="Y15" s="23"/>
    </row>
    <row r="16" spans="1:25" ht="15" customHeight="1">
      <c r="A16" s="510"/>
      <c r="B16" s="511"/>
      <c r="C16" s="516"/>
      <c r="D16" s="517"/>
      <c r="E16" s="511"/>
      <c r="F16" s="418"/>
      <c r="G16" s="419"/>
      <c r="H16" s="419"/>
      <c r="I16" s="419"/>
      <c r="J16" s="385" t="s">
        <v>40</v>
      </c>
      <c r="K16" s="385"/>
      <c r="L16" s="385"/>
      <c r="M16" s="385"/>
      <c r="N16" s="412" t="s">
        <v>463</v>
      </c>
      <c r="O16" s="413"/>
      <c r="P16" s="413"/>
      <c r="Q16" s="413"/>
      <c r="R16" s="414"/>
      <c r="S16" s="418"/>
      <c r="T16" s="419"/>
      <c r="U16" s="419"/>
      <c r="V16" s="419"/>
      <c r="W16" s="419"/>
      <c r="X16" s="420"/>
      <c r="Y16" s="23"/>
    </row>
    <row r="17" spans="1:25" ht="27" customHeight="1" thickBot="1">
      <c r="A17" s="512"/>
      <c r="B17" s="513"/>
      <c r="C17" s="518"/>
      <c r="D17" s="519"/>
      <c r="E17" s="513"/>
      <c r="F17" s="421"/>
      <c r="G17" s="422"/>
      <c r="H17" s="422"/>
      <c r="I17" s="422"/>
      <c r="J17" s="424" t="s">
        <v>42</v>
      </c>
      <c r="K17" s="424"/>
      <c r="L17" s="424"/>
      <c r="M17" s="424"/>
      <c r="N17" s="380" t="s">
        <v>464</v>
      </c>
      <c r="O17" s="381"/>
      <c r="P17" s="381"/>
      <c r="Q17" s="381"/>
      <c r="R17" s="382"/>
      <c r="S17" s="421"/>
      <c r="T17" s="422"/>
      <c r="U17" s="422"/>
      <c r="V17" s="422"/>
      <c r="W17" s="422"/>
      <c r="X17" s="42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c r="F22" s="355"/>
      <c r="G22" s="357"/>
      <c r="H22" s="356"/>
      <c r="I22" s="64"/>
      <c r="J22" s="355">
        <v>133</v>
      </c>
      <c r="K22" s="357"/>
      <c r="L22" s="356"/>
      <c r="M22" s="64"/>
      <c r="N22" s="355"/>
      <c r="O22" s="356"/>
      <c r="P22" s="355"/>
      <c r="Q22" s="357"/>
      <c r="R22" s="356"/>
      <c r="S22" s="355"/>
      <c r="T22" s="356"/>
      <c r="U22" s="355"/>
      <c r="V22" s="356"/>
      <c r="W22" s="65">
        <v>497</v>
      </c>
      <c r="X22" s="65">
        <f>SUM(C22:W22)</f>
        <v>630</v>
      </c>
      <c r="Y22" s="23"/>
    </row>
    <row r="23" spans="1:25" ht="19" customHeight="1" thickBot="1">
      <c r="A23" s="358" t="s">
        <v>76</v>
      </c>
      <c r="B23" s="359"/>
      <c r="C23" s="60"/>
      <c r="D23" s="60"/>
      <c r="E23" s="60"/>
      <c r="F23" s="360"/>
      <c r="G23" s="360"/>
      <c r="H23" s="360"/>
      <c r="I23" s="60"/>
      <c r="J23" s="360">
        <v>778</v>
      </c>
      <c r="K23" s="360"/>
      <c r="L23" s="360"/>
      <c r="M23" s="60"/>
      <c r="N23" s="360"/>
      <c r="O23" s="360"/>
      <c r="P23" s="360"/>
      <c r="Q23" s="360"/>
      <c r="R23" s="360"/>
      <c r="S23" s="360"/>
      <c r="T23" s="360"/>
      <c r="U23" s="360"/>
      <c r="V23" s="360"/>
      <c r="W23" s="66">
        <v>773</v>
      </c>
      <c r="X23" s="66">
        <f>SUM(C23:W23)</f>
        <v>1551</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0.17095115681233933</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0.64294954721862874</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0.40618955512572535</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52.5" customHeight="1" thickBot="1">
      <c r="A45" s="148"/>
      <c r="B45" s="149"/>
      <c r="C45" s="149"/>
      <c r="D45" s="149"/>
      <c r="E45" s="149"/>
      <c r="F45" s="149"/>
      <c r="G45" s="149"/>
      <c r="H45" s="149"/>
      <c r="I45" s="149"/>
      <c r="J45" s="149"/>
      <c r="K45" s="149"/>
      <c r="L45" s="149"/>
      <c r="M45" s="149"/>
      <c r="N45" s="149"/>
      <c r="O45" s="149"/>
      <c r="P45" s="149"/>
      <c r="Q45" s="149"/>
      <c r="R45" s="149"/>
      <c r="S45" s="149"/>
      <c r="T45" s="149"/>
      <c r="U45" s="149"/>
      <c r="V45" s="149"/>
      <c r="W45" s="149"/>
      <c r="X45" s="150"/>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54" customHeight="1" thickBot="1">
      <c r="A47" s="148"/>
      <c r="B47" s="149"/>
      <c r="C47" s="149"/>
      <c r="D47" s="149"/>
      <c r="E47" s="149"/>
      <c r="F47" s="149"/>
      <c r="G47" s="149"/>
      <c r="H47" s="149"/>
      <c r="I47" s="149"/>
      <c r="J47" s="149"/>
      <c r="K47" s="149"/>
      <c r="L47" s="149"/>
      <c r="M47" s="149"/>
      <c r="N47" s="149"/>
      <c r="O47" s="149"/>
      <c r="P47" s="149"/>
      <c r="Q47" s="149"/>
      <c r="R47" s="149"/>
      <c r="S47" s="149"/>
      <c r="T47" s="149"/>
      <c r="U47" s="149"/>
      <c r="V47" s="149"/>
      <c r="W47" s="149"/>
      <c r="X47" s="150"/>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50.25" customHeight="1" thickBot="1">
      <c r="A49" s="148"/>
      <c r="B49" s="149"/>
      <c r="C49" s="149"/>
      <c r="D49" s="149"/>
      <c r="E49" s="149"/>
      <c r="F49" s="149"/>
      <c r="G49" s="149"/>
      <c r="H49" s="149"/>
      <c r="I49" s="149"/>
      <c r="J49" s="149"/>
      <c r="K49" s="149"/>
      <c r="L49" s="149"/>
      <c r="M49" s="149"/>
      <c r="N49" s="149"/>
      <c r="O49" s="149"/>
      <c r="P49" s="149"/>
      <c r="Q49" s="149"/>
      <c r="R49" s="149"/>
      <c r="S49" s="149"/>
      <c r="T49" s="149"/>
      <c r="U49" s="149"/>
      <c r="V49" s="149"/>
      <c r="W49" s="149"/>
      <c r="X49" s="150"/>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109.5" customHeight="1" thickBot="1">
      <c r="A51" s="157" t="s">
        <v>2638</v>
      </c>
      <c r="B51" s="158"/>
      <c r="C51" s="158"/>
      <c r="D51" s="158"/>
      <c r="E51" s="158"/>
      <c r="F51" s="158"/>
      <c r="G51" s="158"/>
      <c r="H51" s="158"/>
      <c r="I51" s="158"/>
      <c r="J51" s="158"/>
      <c r="K51" s="158"/>
      <c r="L51" s="158"/>
      <c r="M51" s="158"/>
      <c r="N51" s="158"/>
      <c r="O51" s="158"/>
      <c r="P51" s="158"/>
      <c r="Q51" s="158"/>
      <c r="R51" s="158"/>
      <c r="S51" s="158"/>
      <c r="T51" s="158"/>
      <c r="U51" s="158"/>
      <c r="V51" s="158"/>
      <c r="W51" s="158"/>
      <c r="X51" s="159"/>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47.25" customHeight="1" thickBot="1">
      <c r="A55" s="148"/>
      <c r="B55" s="149"/>
      <c r="C55" s="149"/>
      <c r="D55" s="149"/>
      <c r="E55" s="149"/>
      <c r="F55" s="149"/>
      <c r="G55" s="149"/>
      <c r="H55" s="149"/>
      <c r="I55" s="149"/>
      <c r="J55" s="149"/>
      <c r="K55" s="149"/>
      <c r="L55" s="149"/>
      <c r="M55" s="149"/>
      <c r="N55" s="149"/>
      <c r="O55" s="149"/>
      <c r="P55" s="149"/>
      <c r="Q55" s="149"/>
      <c r="R55" s="149"/>
      <c r="S55" s="149"/>
      <c r="T55" s="149"/>
      <c r="U55" s="149"/>
      <c r="V55" s="149"/>
      <c r="W55" s="149"/>
      <c r="X55" s="150"/>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48.75" customHeight="1" thickBot="1">
      <c r="A57" s="170"/>
      <c r="B57" s="171"/>
      <c r="C57" s="171"/>
      <c r="D57" s="171"/>
      <c r="E57" s="171"/>
      <c r="F57" s="171"/>
      <c r="G57" s="171"/>
      <c r="H57" s="171"/>
      <c r="I57" s="171"/>
      <c r="J57" s="171"/>
      <c r="K57" s="171"/>
      <c r="L57" s="171"/>
      <c r="M57" s="171"/>
      <c r="N57" s="171"/>
      <c r="O57" s="171"/>
      <c r="P57" s="171"/>
      <c r="Q57" s="171"/>
      <c r="R57" s="171"/>
      <c r="S57" s="171"/>
      <c r="T57" s="171"/>
      <c r="U57" s="171"/>
      <c r="V57" s="171"/>
      <c r="W57" s="171"/>
      <c r="X57" s="172"/>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106.5" customHeight="1" thickBot="1">
      <c r="A63" s="160" t="s">
        <v>2672</v>
      </c>
      <c r="B63" s="161"/>
      <c r="C63" s="161"/>
      <c r="D63" s="161"/>
      <c r="E63" s="161"/>
      <c r="F63" s="161"/>
      <c r="G63" s="161"/>
      <c r="H63" s="161"/>
      <c r="I63" s="161"/>
      <c r="J63" s="161"/>
      <c r="K63" s="161"/>
      <c r="L63" s="161"/>
      <c r="M63" s="161"/>
      <c r="N63" s="161"/>
      <c r="O63" s="161"/>
      <c r="P63" s="161"/>
      <c r="Q63" s="161"/>
      <c r="R63" s="161"/>
      <c r="S63" s="161"/>
      <c r="T63" s="161"/>
      <c r="U63" s="161"/>
      <c r="V63" s="161"/>
      <c r="W63" s="161"/>
      <c r="X63" s="162"/>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0AE47-84ED-4F11-96C5-7BB30DCF940D}">
  <dimension ref="A1:Y74"/>
  <sheetViews>
    <sheetView zoomScale="80" zoomScaleNormal="80" zoomScaleSheetLayoutView="130" workbookViewId="0">
      <selection activeCell="A6" sqref="A6:B6"/>
    </sheetView>
  </sheetViews>
  <sheetFormatPr baseColWidth="10" defaultColWidth="0" defaultRowHeight="0" customHeight="1" zeroHeight="1"/>
  <cols>
    <col min="1" max="1" width="18.08203125" style="100" customWidth="1"/>
    <col min="2" max="2" width="12.08203125" style="100" customWidth="1"/>
    <col min="3" max="3" width="6.58203125" style="100" customWidth="1"/>
    <col min="4" max="4" width="6.08203125" style="100" customWidth="1"/>
    <col min="5" max="5" width="7.83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4.58203125" style="100" customWidth="1"/>
    <col min="13" max="13" width="6.5" style="100" customWidth="1"/>
    <col min="14" max="14" width="4.5" style="100" customWidth="1"/>
    <col min="15" max="15" width="2" style="100" customWidth="1"/>
    <col min="16" max="16" width="1.5" style="100" customWidth="1"/>
    <col min="17" max="17" width="8.08203125" style="100" customWidth="1"/>
    <col min="18" max="18" width="1.33203125" style="100" hidden="1" customWidth="1"/>
    <col min="19" max="19" width="2.58203125" style="100" customWidth="1"/>
    <col min="20" max="20" width="9.08203125" style="100" customWidth="1"/>
    <col min="21" max="21" width="8.33203125" style="100" customWidth="1"/>
    <col min="22" max="22" width="1.08203125" style="100" customWidth="1"/>
    <col min="23" max="23" width="9.08203125" style="100" customWidth="1"/>
    <col min="24" max="24" width="10.58203125"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785</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2898</v>
      </c>
      <c r="D6" s="435"/>
      <c r="E6" s="435"/>
      <c r="F6" s="435"/>
      <c r="G6" s="435"/>
      <c r="H6" s="435"/>
      <c r="I6" s="435"/>
      <c r="J6" s="435"/>
      <c r="K6" s="435"/>
      <c r="L6" s="435"/>
      <c r="M6" s="435"/>
      <c r="N6" s="435"/>
      <c r="O6" s="435"/>
      <c r="P6" s="435"/>
      <c r="Q6" s="435"/>
      <c r="R6" s="435"/>
      <c r="S6" s="435"/>
      <c r="T6" s="435"/>
      <c r="U6" s="435"/>
      <c r="V6" s="435"/>
      <c r="W6" s="435"/>
      <c r="X6" s="436"/>
      <c r="Y6" s="99"/>
    </row>
    <row r="7" spans="1:25" ht="54.75" customHeight="1">
      <c r="A7" s="677" t="s">
        <v>10</v>
      </c>
      <c r="B7" s="678"/>
      <c r="C7" s="437" t="s">
        <v>787</v>
      </c>
      <c r="D7" s="438"/>
      <c r="E7" s="438"/>
      <c r="F7" s="438"/>
      <c r="G7" s="438"/>
      <c r="H7" s="438"/>
      <c r="I7" s="438"/>
      <c r="J7" s="438"/>
      <c r="K7" s="438"/>
      <c r="L7" s="438"/>
      <c r="M7" s="438"/>
      <c r="N7" s="438"/>
      <c r="O7" s="438"/>
      <c r="P7" s="438"/>
      <c r="Q7" s="438"/>
      <c r="R7" s="438"/>
      <c r="S7" s="438"/>
      <c r="T7" s="438"/>
      <c r="U7" s="438"/>
      <c r="V7" s="438"/>
      <c r="W7" s="438"/>
      <c r="X7" s="439"/>
      <c r="Y7" s="99"/>
    </row>
    <row r="8" spans="1:25" ht="52.5" customHeight="1">
      <c r="A8" s="704" t="s">
        <v>459</v>
      </c>
      <c r="B8" s="671"/>
      <c r="C8" s="434" t="s">
        <v>2899</v>
      </c>
      <c r="D8" s="435"/>
      <c r="E8" s="435"/>
      <c r="F8" s="435"/>
      <c r="G8" s="435"/>
      <c r="H8" s="435"/>
      <c r="I8" s="435"/>
      <c r="J8" s="435"/>
      <c r="K8" s="435"/>
      <c r="L8" s="435"/>
      <c r="M8" s="435"/>
      <c r="N8" s="435"/>
      <c r="O8" s="435"/>
      <c r="P8" s="435"/>
      <c r="Q8" s="435"/>
      <c r="R8" s="435"/>
      <c r="S8" s="435"/>
      <c r="T8" s="435"/>
      <c r="U8" s="435"/>
      <c r="V8" s="435"/>
      <c r="W8" s="435"/>
      <c r="X8" s="436"/>
      <c r="Y8" s="99"/>
    </row>
    <row r="9" spans="1:25" ht="18"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91.5" customHeight="1">
      <c r="A10" s="706"/>
      <c r="B10" s="707"/>
      <c r="C10" s="437" t="s">
        <v>2900</v>
      </c>
      <c r="D10" s="438"/>
      <c r="E10" s="452"/>
      <c r="F10" s="453" t="s">
        <v>2901</v>
      </c>
      <c r="G10" s="454"/>
      <c r="H10" s="454"/>
      <c r="I10" s="454"/>
      <c r="J10" s="454"/>
      <c r="K10" s="454"/>
      <c r="L10" s="454"/>
      <c r="M10" s="455"/>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456"/>
      <c r="G11" s="457"/>
      <c r="H11" s="457"/>
      <c r="I11" s="457"/>
      <c r="J11" s="457"/>
      <c r="K11" s="457"/>
      <c r="L11" s="457"/>
      <c r="M11" s="458"/>
      <c r="N11" s="709"/>
      <c r="O11" s="710"/>
      <c r="P11" s="710"/>
      <c r="Q11" s="678"/>
      <c r="R11" s="709"/>
      <c r="S11" s="710"/>
      <c r="T11" s="678"/>
      <c r="U11" s="709"/>
      <c r="V11" s="710"/>
      <c r="W11" s="710"/>
      <c r="X11" s="723"/>
      <c r="Y11" s="99"/>
    </row>
    <row r="12" spans="1:25" ht="66.75" customHeight="1" thickBot="1">
      <c r="A12" s="708"/>
      <c r="B12" s="700"/>
      <c r="C12" s="541"/>
      <c r="D12" s="541"/>
      <c r="E12" s="541"/>
      <c r="F12" s="459"/>
      <c r="G12" s="460"/>
      <c r="H12" s="460"/>
      <c r="I12" s="460"/>
      <c r="J12" s="460"/>
      <c r="K12" s="460"/>
      <c r="L12" s="460"/>
      <c r="M12" s="461"/>
      <c r="N12" s="580" t="s">
        <v>474</v>
      </c>
      <c r="O12" s="581"/>
      <c r="P12" s="581"/>
      <c r="Q12" s="582"/>
      <c r="R12" s="725" t="s">
        <v>298</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514</v>
      </c>
      <c r="B15" s="401"/>
      <c r="C15" s="400">
        <v>1</v>
      </c>
      <c r="D15" s="401"/>
      <c r="E15" s="395"/>
      <c r="F15" s="406" t="s">
        <v>471</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c r="A22" s="748" t="s">
        <v>63</v>
      </c>
      <c r="B22" s="749"/>
      <c r="C22" s="105"/>
      <c r="D22" s="105"/>
      <c r="E22" s="95">
        <v>36</v>
      </c>
      <c r="F22" s="789"/>
      <c r="G22" s="789"/>
      <c r="H22" s="789"/>
      <c r="I22" s="105"/>
      <c r="J22" s="789"/>
      <c r="K22" s="789"/>
      <c r="L22" s="789"/>
      <c r="M22" s="105"/>
      <c r="N22" s="789"/>
      <c r="O22" s="789"/>
      <c r="P22" s="789"/>
      <c r="Q22" s="789"/>
      <c r="R22" s="789"/>
      <c r="S22" s="789"/>
      <c r="T22" s="789"/>
      <c r="U22" s="789"/>
      <c r="V22" s="789"/>
      <c r="W22" s="105">
        <v>12</v>
      </c>
      <c r="X22" s="126">
        <f>SUM(C22:W22)</f>
        <v>48</v>
      </c>
      <c r="Y22" s="99"/>
    </row>
    <row r="23" spans="1:25" ht="19" customHeight="1" thickBot="1">
      <c r="A23" s="764" t="s">
        <v>76</v>
      </c>
      <c r="B23" s="765"/>
      <c r="C23" s="105"/>
      <c r="D23" s="105"/>
      <c r="E23" s="95">
        <v>36</v>
      </c>
      <c r="F23" s="789"/>
      <c r="G23" s="789"/>
      <c r="H23" s="789"/>
      <c r="I23" s="105"/>
      <c r="J23" s="789"/>
      <c r="K23" s="789"/>
      <c r="L23" s="789"/>
      <c r="M23" s="105"/>
      <c r="N23" s="789"/>
      <c r="O23" s="789"/>
      <c r="P23" s="789"/>
      <c r="Q23" s="789"/>
      <c r="R23" s="789"/>
      <c r="S23" s="789"/>
      <c r="T23" s="789"/>
      <c r="U23" s="789"/>
      <c r="V23" s="789"/>
      <c r="W23" s="105">
        <v>12</v>
      </c>
      <c r="X23" s="127">
        <f>SUM(C23:W23)</f>
        <v>48</v>
      </c>
      <c r="Y23" s="99"/>
    </row>
    <row r="24" spans="1:25" ht="19.75" customHeight="1" thickBot="1">
      <c r="A24" s="744" t="s">
        <v>89</v>
      </c>
      <c r="B24" s="713"/>
      <c r="C24" s="778"/>
      <c r="D24" s="778"/>
      <c r="E24" s="778"/>
      <c r="F24" s="778"/>
      <c r="G24" s="778"/>
      <c r="H24" s="778"/>
      <c r="I24" s="778"/>
      <c r="J24" s="778"/>
      <c r="K24" s="778"/>
      <c r="L24" s="778"/>
      <c r="M24" s="778"/>
      <c r="N24" s="778"/>
      <c r="O24" s="778"/>
      <c r="P24" s="778"/>
      <c r="Q24" s="778"/>
      <c r="R24" s="778"/>
      <c r="S24" s="778"/>
      <c r="T24" s="778"/>
      <c r="U24" s="778"/>
      <c r="V24" s="778"/>
      <c r="W24" s="778"/>
      <c r="X24" s="714"/>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0</v>
      </c>
      <c r="C26" s="110">
        <f t="shared" ref="C26:C37" si="0">IF(B26=0,0,100%)</f>
        <v>0</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0</v>
      </c>
      <c r="C27" s="110">
        <f t="shared" si="0"/>
        <v>0</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1</v>
      </c>
      <c r="C28" s="110">
        <f t="shared" si="0"/>
        <v>1</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0</v>
      </c>
      <c r="C29" s="110">
        <f t="shared" si="0"/>
        <v>0</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0</v>
      </c>
      <c r="C30" s="110">
        <f t="shared" si="0"/>
        <v>0</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IF(ISERROR(#REF!/$J$22),0,#REF!/$J$22)</f>
        <v>0</v>
      </c>
      <c r="C31" s="110">
        <f t="shared" si="0"/>
        <v>0</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0</v>
      </c>
      <c r="C32" s="110">
        <f t="shared" si="0"/>
        <v>0</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0</v>
      </c>
      <c r="C34" s="110">
        <f t="shared" si="0"/>
        <v>0</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0</v>
      </c>
      <c r="C35" s="110">
        <f t="shared" si="0"/>
        <v>0</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0</v>
      </c>
      <c r="C36" s="110">
        <f t="shared" si="0"/>
        <v>0</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1</v>
      </c>
      <c r="C37" s="115">
        <f t="shared" si="0"/>
        <v>1</v>
      </c>
      <c r="D37" s="115">
        <f t="shared" si="1"/>
        <v>0</v>
      </c>
      <c r="K37" s="113"/>
      <c r="L37" s="111"/>
      <c r="R37" s="759"/>
      <c r="S37" s="759"/>
      <c r="T37" s="759"/>
      <c r="U37" s="759"/>
      <c r="V37" s="759"/>
      <c r="W37" s="751"/>
      <c r="X37" s="760"/>
      <c r="Y37" s="99"/>
    </row>
    <row r="38" spans="1:25" ht="17.25" customHeight="1" thickBot="1">
      <c r="A38" s="116" t="s">
        <v>106</v>
      </c>
      <c r="B38" s="117">
        <f>IF(ISERROR($X$22/$X$23),0,$X$22/$X$23)</f>
        <v>1</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62.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62.25"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48" customHeight="1" thickBot="1">
      <c r="A45" s="598" t="s">
        <v>2902</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58.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60"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46.5" customHeight="1" thickBot="1">
      <c r="A51" s="598" t="s">
        <v>2903</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53.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5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57"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55.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51" customHeight="1" thickBot="1">
      <c r="A63" s="598"/>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v>45716</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7725E-2035-4ACE-8CC6-EDCB691DE85F}">
  <dimension ref="A1:Y74"/>
  <sheetViews>
    <sheetView zoomScale="80" zoomScaleNormal="80" zoomScaleSheetLayoutView="130" workbookViewId="0">
      <selection activeCell="A6" sqref="A6:B6"/>
    </sheetView>
  </sheetViews>
  <sheetFormatPr baseColWidth="10" defaultColWidth="0" defaultRowHeight="0" customHeight="1" zeroHeight="1"/>
  <cols>
    <col min="1" max="1" width="18.08203125" style="100" customWidth="1"/>
    <col min="2" max="2" width="12.08203125" style="100" customWidth="1"/>
    <col min="3" max="3" width="6.58203125" style="100" customWidth="1"/>
    <col min="4" max="4" width="6.08203125" style="100" customWidth="1"/>
    <col min="5" max="5" width="7.83203125" style="100" customWidth="1"/>
    <col min="6" max="6" width="3.5" style="100" customWidth="1"/>
    <col min="7" max="7" width="2.33203125" style="100" customWidth="1"/>
    <col min="8" max="8" width="2" style="100" customWidth="1"/>
    <col min="9" max="9" width="8" style="100" customWidth="1"/>
    <col min="10" max="10" width="1.58203125" style="100" customWidth="1"/>
    <col min="11" max="11" width="2.08203125" style="100" customWidth="1"/>
    <col min="12" max="12" width="4.58203125" style="100" customWidth="1"/>
    <col min="13" max="13" width="6.5" style="100" customWidth="1"/>
    <col min="14" max="14" width="4.5" style="100" customWidth="1"/>
    <col min="15" max="15" width="2" style="100" customWidth="1"/>
    <col min="16" max="16" width="1.5" style="100" customWidth="1"/>
    <col min="17" max="17" width="8.08203125" style="100" customWidth="1"/>
    <col min="18" max="18" width="1.33203125" style="100" hidden="1" customWidth="1"/>
    <col min="19" max="19" width="2.58203125" style="100" customWidth="1"/>
    <col min="20" max="20" width="9.08203125" style="100" customWidth="1"/>
    <col min="21" max="21" width="8.33203125" style="100" customWidth="1"/>
    <col min="22" max="22" width="1.08203125" style="100" customWidth="1"/>
    <col min="23" max="23" width="9.08203125" style="100" customWidth="1"/>
    <col min="24" max="24" width="10.58203125" style="100" customWidth="1"/>
    <col min="25" max="25" width="1.58203125" style="100" customWidth="1"/>
    <col min="26" max="16384" width="4.58203125" style="100" hidden="1"/>
  </cols>
  <sheetData>
    <row r="1" spans="1:25" ht="13.5" customHeight="1">
      <c r="A1" s="679"/>
      <c r="B1" s="680"/>
      <c r="C1" s="684" t="s">
        <v>454</v>
      </c>
      <c r="D1" s="685"/>
      <c r="E1" s="685"/>
      <c r="F1" s="685"/>
      <c r="G1" s="685"/>
      <c r="H1" s="685"/>
      <c r="I1" s="685"/>
      <c r="J1" s="685"/>
      <c r="K1" s="685"/>
      <c r="L1" s="685"/>
      <c r="M1" s="685"/>
      <c r="N1" s="685"/>
      <c r="O1" s="685"/>
      <c r="P1" s="685"/>
      <c r="Q1" s="686"/>
      <c r="R1" s="684" t="s">
        <v>2</v>
      </c>
      <c r="S1" s="685"/>
      <c r="T1" s="686"/>
      <c r="U1" s="690" t="s">
        <v>455</v>
      </c>
      <c r="V1" s="691"/>
      <c r="W1" s="691"/>
      <c r="X1" s="692"/>
      <c r="Y1" s="99"/>
    </row>
    <row r="2" spans="1:25" ht="13.5" customHeight="1">
      <c r="A2" s="681"/>
      <c r="B2" s="672"/>
      <c r="C2" s="687"/>
      <c r="D2" s="688"/>
      <c r="E2" s="688"/>
      <c r="F2" s="688"/>
      <c r="G2" s="688"/>
      <c r="H2" s="688"/>
      <c r="I2" s="688"/>
      <c r="J2" s="688"/>
      <c r="K2" s="688"/>
      <c r="L2" s="688"/>
      <c r="M2" s="688"/>
      <c r="N2" s="688"/>
      <c r="O2" s="688"/>
      <c r="P2" s="688"/>
      <c r="Q2" s="689"/>
      <c r="R2" s="687"/>
      <c r="S2" s="688"/>
      <c r="T2" s="689"/>
      <c r="U2" s="693"/>
      <c r="V2" s="694"/>
      <c r="W2" s="694"/>
      <c r="X2" s="695"/>
      <c r="Y2" s="99"/>
    </row>
    <row r="3" spans="1:25" ht="20.25" customHeight="1">
      <c r="A3" s="681"/>
      <c r="B3" s="672"/>
      <c r="C3" s="696" t="s">
        <v>5</v>
      </c>
      <c r="D3" s="697"/>
      <c r="E3" s="697"/>
      <c r="F3" s="697"/>
      <c r="G3" s="697"/>
      <c r="H3" s="697"/>
      <c r="I3" s="697"/>
      <c r="J3" s="697"/>
      <c r="K3" s="697"/>
      <c r="L3" s="697"/>
      <c r="M3" s="697"/>
      <c r="N3" s="697"/>
      <c r="O3" s="697"/>
      <c r="P3" s="697"/>
      <c r="Q3" s="698"/>
      <c r="R3" s="672" t="s">
        <v>6</v>
      </c>
      <c r="S3" s="672"/>
      <c r="T3" s="672"/>
      <c r="U3" s="702">
        <v>1</v>
      </c>
      <c r="V3" s="702"/>
      <c r="W3" s="702"/>
      <c r="X3" s="702"/>
      <c r="Y3" s="99"/>
    </row>
    <row r="4" spans="1:25" ht="21" customHeight="1" thickBot="1">
      <c r="A4" s="682"/>
      <c r="B4" s="683"/>
      <c r="C4" s="699"/>
      <c r="D4" s="700"/>
      <c r="E4" s="700"/>
      <c r="F4" s="700"/>
      <c r="G4" s="700"/>
      <c r="H4" s="700"/>
      <c r="I4" s="700"/>
      <c r="J4" s="700"/>
      <c r="K4" s="700"/>
      <c r="L4" s="700"/>
      <c r="M4" s="700"/>
      <c r="N4" s="700"/>
      <c r="O4" s="700"/>
      <c r="P4" s="700"/>
      <c r="Q4" s="701"/>
      <c r="R4" s="672" t="s">
        <v>456</v>
      </c>
      <c r="S4" s="672"/>
      <c r="T4" s="672"/>
      <c r="U4" s="703">
        <v>45077</v>
      </c>
      <c r="V4" s="702"/>
      <c r="W4" s="702"/>
      <c r="X4" s="702"/>
      <c r="Y4" s="99"/>
    </row>
    <row r="5" spans="1:25" ht="23.25" customHeight="1" thickBot="1">
      <c r="A5" s="675" t="s">
        <v>0</v>
      </c>
      <c r="B5" s="676"/>
      <c r="C5" s="554" t="s">
        <v>785</v>
      </c>
      <c r="D5" s="555"/>
      <c r="E5" s="555"/>
      <c r="F5" s="555"/>
      <c r="G5" s="555"/>
      <c r="H5" s="555"/>
      <c r="I5" s="555"/>
      <c r="J5" s="555"/>
      <c r="K5" s="555"/>
      <c r="L5" s="555"/>
      <c r="M5" s="555"/>
      <c r="N5" s="555"/>
      <c r="O5" s="555"/>
      <c r="P5" s="555"/>
      <c r="Q5" s="555"/>
      <c r="R5" s="556"/>
      <c r="S5" s="556"/>
      <c r="T5" s="556"/>
      <c r="U5" s="556"/>
      <c r="V5" s="556"/>
      <c r="W5" s="556"/>
      <c r="X5" s="557"/>
      <c r="Y5" s="99"/>
    </row>
    <row r="6" spans="1:25" ht="50.25" customHeight="1">
      <c r="A6" s="677" t="s">
        <v>8</v>
      </c>
      <c r="B6" s="678"/>
      <c r="C6" s="434" t="s">
        <v>2906</v>
      </c>
      <c r="D6" s="435"/>
      <c r="E6" s="435"/>
      <c r="F6" s="435"/>
      <c r="G6" s="435"/>
      <c r="H6" s="435"/>
      <c r="I6" s="435"/>
      <c r="J6" s="435"/>
      <c r="K6" s="435"/>
      <c r="L6" s="435"/>
      <c r="M6" s="435"/>
      <c r="N6" s="435"/>
      <c r="O6" s="435"/>
      <c r="P6" s="435"/>
      <c r="Q6" s="435"/>
      <c r="R6" s="435"/>
      <c r="S6" s="435"/>
      <c r="T6" s="435"/>
      <c r="U6" s="435"/>
      <c r="V6" s="435"/>
      <c r="W6" s="435"/>
      <c r="X6" s="436"/>
      <c r="Y6" s="99"/>
    </row>
    <row r="7" spans="1:25" ht="54.75" customHeight="1">
      <c r="A7" s="677" t="s">
        <v>10</v>
      </c>
      <c r="B7" s="678"/>
      <c r="C7" s="437" t="s">
        <v>787</v>
      </c>
      <c r="D7" s="438"/>
      <c r="E7" s="438"/>
      <c r="F7" s="438"/>
      <c r="G7" s="438"/>
      <c r="H7" s="438"/>
      <c r="I7" s="438"/>
      <c r="J7" s="438"/>
      <c r="K7" s="438"/>
      <c r="L7" s="438"/>
      <c r="M7" s="438"/>
      <c r="N7" s="438"/>
      <c r="O7" s="438"/>
      <c r="P7" s="438"/>
      <c r="Q7" s="438"/>
      <c r="R7" s="438"/>
      <c r="S7" s="438"/>
      <c r="T7" s="438"/>
      <c r="U7" s="438"/>
      <c r="V7" s="438"/>
      <c r="W7" s="438"/>
      <c r="X7" s="439"/>
      <c r="Y7" s="99"/>
    </row>
    <row r="8" spans="1:25" ht="52.5" customHeight="1">
      <c r="A8" s="704" t="s">
        <v>459</v>
      </c>
      <c r="B8" s="671"/>
      <c r="C8" s="434" t="s">
        <v>2907</v>
      </c>
      <c r="D8" s="435"/>
      <c r="E8" s="435"/>
      <c r="F8" s="435"/>
      <c r="G8" s="435"/>
      <c r="H8" s="435"/>
      <c r="I8" s="435"/>
      <c r="J8" s="435"/>
      <c r="K8" s="435"/>
      <c r="L8" s="435"/>
      <c r="M8" s="435"/>
      <c r="N8" s="435"/>
      <c r="O8" s="435"/>
      <c r="P8" s="435"/>
      <c r="Q8" s="435"/>
      <c r="R8" s="435"/>
      <c r="S8" s="435"/>
      <c r="T8" s="435"/>
      <c r="U8" s="435"/>
      <c r="V8" s="435"/>
      <c r="W8" s="435"/>
      <c r="X8" s="436"/>
      <c r="Y8" s="99"/>
    </row>
    <row r="9" spans="1:25" ht="18" customHeight="1">
      <c r="A9" s="705" t="s">
        <v>12</v>
      </c>
      <c r="B9" s="697"/>
      <c r="C9" s="669" t="s">
        <v>13</v>
      </c>
      <c r="D9" s="670"/>
      <c r="E9" s="671"/>
      <c r="F9" s="672" t="s">
        <v>14</v>
      </c>
      <c r="G9" s="672"/>
      <c r="H9" s="672"/>
      <c r="I9" s="672"/>
      <c r="J9" s="672"/>
      <c r="K9" s="672"/>
      <c r="L9" s="672"/>
      <c r="M9" s="672"/>
      <c r="N9" s="669" t="s">
        <v>15</v>
      </c>
      <c r="O9" s="670"/>
      <c r="P9" s="670"/>
      <c r="Q9" s="670"/>
      <c r="R9" s="670"/>
      <c r="S9" s="670"/>
      <c r="T9" s="670"/>
      <c r="U9" s="670"/>
      <c r="V9" s="670"/>
      <c r="W9" s="670"/>
      <c r="X9" s="673"/>
      <c r="Y9" s="99"/>
    </row>
    <row r="10" spans="1:25" ht="91.5" customHeight="1">
      <c r="A10" s="706"/>
      <c r="B10" s="707"/>
      <c r="C10" s="437" t="s">
        <v>2908</v>
      </c>
      <c r="D10" s="438"/>
      <c r="E10" s="452"/>
      <c r="F10" s="453" t="s">
        <v>2909</v>
      </c>
      <c r="G10" s="454"/>
      <c r="H10" s="454"/>
      <c r="I10" s="454"/>
      <c r="J10" s="454"/>
      <c r="K10" s="454"/>
      <c r="L10" s="454"/>
      <c r="M10" s="455"/>
      <c r="N10" s="696" t="s">
        <v>18</v>
      </c>
      <c r="O10" s="697"/>
      <c r="P10" s="697"/>
      <c r="Q10" s="698"/>
      <c r="R10" s="696" t="s">
        <v>19</v>
      </c>
      <c r="S10" s="697"/>
      <c r="T10" s="698"/>
      <c r="U10" s="696" t="s">
        <v>20</v>
      </c>
      <c r="V10" s="697"/>
      <c r="W10" s="697"/>
      <c r="X10" s="722"/>
      <c r="Y10" s="99"/>
    </row>
    <row r="11" spans="1:25" ht="18" customHeight="1">
      <c r="A11" s="706"/>
      <c r="B11" s="707"/>
      <c r="C11" s="724" t="s">
        <v>21</v>
      </c>
      <c r="D11" s="724"/>
      <c r="E11" s="724"/>
      <c r="F11" s="456"/>
      <c r="G11" s="457"/>
      <c r="H11" s="457"/>
      <c r="I11" s="457"/>
      <c r="J11" s="457"/>
      <c r="K11" s="457"/>
      <c r="L11" s="457"/>
      <c r="M11" s="458"/>
      <c r="N11" s="709"/>
      <c r="O11" s="710"/>
      <c r="P11" s="710"/>
      <c r="Q11" s="678"/>
      <c r="R11" s="709"/>
      <c r="S11" s="710"/>
      <c r="T11" s="678"/>
      <c r="U11" s="709"/>
      <c r="V11" s="710"/>
      <c r="W11" s="710"/>
      <c r="X11" s="723"/>
      <c r="Y11" s="99"/>
    </row>
    <row r="12" spans="1:25" ht="66.75" customHeight="1" thickBot="1">
      <c r="A12" s="708"/>
      <c r="B12" s="700"/>
      <c r="C12" s="541"/>
      <c r="D12" s="541"/>
      <c r="E12" s="541"/>
      <c r="F12" s="459"/>
      <c r="G12" s="460"/>
      <c r="H12" s="460"/>
      <c r="I12" s="460"/>
      <c r="J12" s="460"/>
      <c r="K12" s="460"/>
      <c r="L12" s="460"/>
      <c r="M12" s="461"/>
      <c r="N12" s="580" t="s">
        <v>474</v>
      </c>
      <c r="O12" s="581"/>
      <c r="P12" s="581"/>
      <c r="Q12" s="582"/>
      <c r="R12" s="725" t="s">
        <v>2905</v>
      </c>
      <c r="S12" s="726"/>
      <c r="T12" s="727"/>
      <c r="U12" s="728">
        <v>1</v>
      </c>
      <c r="V12" s="728"/>
      <c r="W12" s="729"/>
      <c r="X12" s="730"/>
      <c r="Y12" s="99"/>
    </row>
    <row r="13" spans="1:25" ht="21.75" customHeight="1" thickBot="1">
      <c r="A13" s="711" t="s">
        <v>26</v>
      </c>
      <c r="B13" s="712"/>
      <c r="C13" s="713"/>
      <c r="D13" s="713"/>
      <c r="E13" s="713"/>
      <c r="F13" s="713"/>
      <c r="G13" s="713"/>
      <c r="H13" s="713"/>
      <c r="I13" s="713"/>
      <c r="J13" s="713"/>
      <c r="K13" s="713"/>
      <c r="L13" s="713"/>
      <c r="M13" s="713"/>
      <c r="N13" s="713"/>
      <c r="O13" s="713"/>
      <c r="P13" s="713"/>
      <c r="Q13" s="713"/>
      <c r="R13" s="713"/>
      <c r="S13" s="713"/>
      <c r="T13" s="713"/>
      <c r="U13" s="713"/>
      <c r="V13" s="713"/>
      <c r="W13" s="713"/>
      <c r="X13" s="714"/>
      <c r="Y13" s="99"/>
    </row>
    <row r="14" spans="1:25" ht="36" customHeight="1">
      <c r="A14" s="715" t="s">
        <v>27</v>
      </c>
      <c r="B14" s="715"/>
      <c r="C14" s="716" t="s">
        <v>28</v>
      </c>
      <c r="D14" s="716"/>
      <c r="E14" s="717"/>
      <c r="F14" s="718" t="s">
        <v>30</v>
      </c>
      <c r="G14" s="716"/>
      <c r="H14" s="716"/>
      <c r="I14" s="717"/>
      <c r="J14" s="680" t="s">
        <v>31</v>
      </c>
      <c r="K14" s="680"/>
      <c r="L14" s="680"/>
      <c r="M14" s="680"/>
      <c r="N14" s="680"/>
      <c r="O14" s="680"/>
      <c r="P14" s="680"/>
      <c r="Q14" s="680"/>
      <c r="R14" s="680"/>
      <c r="S14" s="719" t="s">
        <v>32</v>
      </c>
      <c r="T14" s="720"/>
      <c r="U14" s="720"/>
      <c r="V14" s="720"/>
      <c r="W14" s="720"/>
      <c r="X14" s="721"/>
      <c r="Y14" s="99"/>
    </row>
    <row r="15" spans="1:25" ht="18" customHeight="1">
      <c r="A15" s="394" t="s">
        <v>514</v>
      </c>
      <c r="B15" s="401"/>
      <c r="C15" s="400">
        <v>1</v>
      </c>
      <c r="D15" s="401"/>
      <c r="E15" s="395"/>
      <c r="F15" s="406" t="s">
        <v>835</v>
      </c>
      <c r="G15" s="407"/>
      <c r="H15" s="407"/>
      <c r="I15" s="407"/>
      <c r="J15" s="715" t="s">
        <v>37</v>
      </c>
      <c r="K15" s="715"/>
      <c r="L15" s="715"/>
      <c r="M15" s="715"/>
      <c r="N15" s="731" t="s">
        <v>462</v>
      </c>
      <c r="O15" s="732"/>
      <c r="P15" s="732"/>
      <c r="Q15" s="732"/>
      <c r="R15" s="733"/>
      <c r="S15" s="406" t="s">
        <v>138</v>
      </c>
      <c r="T15" s="407"/>
      <c r="U15" s="407"/>
      <c r="V15" s="407"/>
      <c r="W15" s="407"/>
      <c r="X15" s="612"/>
      <c r="Y15" s="99"/>
    </row>
    <row r="16" spans="1:25" ht="15" customHeight="1">
      <c r="A16" s="396"/>
      <c r="B16" s="403"/>
      <c r="C16" s="402"/>
      <c r="D16" s="403"/>
      <c r="E16" s="397"/>
      <c r="F16" s="408"/>
      <c r="G16" s="409"/>
      <c r="H16" s="409"/>
      <c r="I16" s="409"/>
      <c r="J16" s="715" t="s">
        <v>40</v>
      </c>
      <c r="K16" s="715"/>
      <c r="L16" s="715"/>
      <c r="M16" s="715"/>
      <c r="N16" s="731" t="s">
        <v>463</v>
      </c>
      <c r="O16" s="732"/>
      <c r="P16" s="732"/>
      <c r="Q16" s="732"/>
      <c r="R16" s="733"/>
      <c r="S16" s="408"/>
      <c r="T16" s="409"/>
      <c r="U16" s="409"/>
      <c r="V16" s="409"/>
      <c r="W16" s="409"/>
      <c r="X16" s="613"/>
      <c r="Y16" s="99"/>
    </row>
    <row r="17" spans="1:25" ht="27" customHeight="1" thickBot="1">
      <c r="A17" s="398"/>
      <c r="B17" s="405"/>
      <c r="C17" s="404"/>
      <c r="D17" s="405"/>
      <c r="E17" s="399"/>
      <c r="F17" s="410"/>
      <c r="G17" s="411"/>
      <c r="H17" s="411"/>
      <c r="I17" s="411"/>
      <c r="J17" s="734" t="s">
        <v>42</v>
      </c>
      <c r="K17" s="734"/>
      <c r="L17" s="734"/>
      <c r="M17" s="734"/>
      <c r="N17" s="735" t="s">
        <v>464</v>
      </c>
      <c r="O17" s="736"/>
      <c r="P17" s="736"/>
      <c r="Q17" s="736"/>
      <c r="R17" s="737"/>
      <c r="S17" s="410"/>
      <c r="T17" s="411"/>
      <c r="U17" s="411"/>
      <c r="V17" s="411"/>
      <c r="W17" s="411"/>
      <c r="X17" s="614"/>
      <c r="Y17" s="99"/>
    </row>
    <row r="18" spans="1:25" ht="25.4" customHeight="1" thickBot="1">
      <c r="A18" s="738" t="s">
        <v>44</v>
      </c>
      <c r="B18" s="739"/>
      <c r="C18" s="739"/>
      <c r="D18" s="739"/>
      <c r="E18" s="739"/>
      <c r="F18" s="739"/>
      <c r="G18" s="739"/>
      <c r="H18" s="739"/>
      <c r="I18" s="739"/>
      <c r="J18" s="739"/>
      <c r="K18" s="739"/>
      <c r="L18" s="739"/>
      <c r="M18" s="739"/>
      <c r="N18" s="739"/>
      <c r="O18" s="739"/>
      <c r="P18" s="739"/>
      <c r="Q18" s="739"/>
      <c r="R18" s="739"/>
      <c r="S18" s="739"/>
      <c r="T18" s="739"/>
      <c r="U18" s="739"/>
      <c r="V18" s="739"/>
      <c r="W18" s="739"/>
      <c r="X18" s="740"/>
      <c r="Y18" s="99"/>
    </row>
    <row r="19" spans="1:25" ht="37.5" customHeight="1" thickBot="1">
      <c r="A19" s="741" t="s">
        <v>45</v>
      </c>
      <c r="B19" s="742"/>
      <c r="C19" s="742"/>
      <c r="D19" s="742"/>
      <c r="E19" s="743"/>
      <c r="F19" s="741" t="s">
        <v>46</v>
      </c>
      <c r="G19" s="742"/>
      <c r="H19" s="742"/>
      <c r="I19" s="742"/>
      <c r="J19" s="742"/>
      <c r="K19" s="742"/>
      <c r="L19" s="742"/>
      <c r="M19" s="742"/>
      <c r="N19" s="743"/>
      <c r="O19" s="741" t="s">
        <v>465</v>
      </c>
      <c r="P19" s="742"/>
      <c r="Q19" s="742"/>
      <c r="R19" s="742"/>
      <c r="S19" s="742"/>
      <c r="T19" s="742"/>
      <c r="U19" s="742"/>
      <c r="V19" s="742"/>
      <c r="W19" s="742"/>
      <c r="X19" s="743"/>
      <c r="Y19" s="99"/>
    </row>
    <row r="20" spans="1:25" ht="19" customHeight="1" thickBot="1">
      <c r="A20" s="744" t="s">
        <v>48</v>
      </c>
      <c r="B20" s="713"/>
      <c r="C20" s="713"/>
      <c r="D20" s="713"/>
      <c r="E20" s="713"/>
      <c r="F20" s="713"/>
      <c r="G20" s="713"/>
      <c r="H20" s="713"/>
      <c r="I20" s="713"/>
      <c r="J20" s="713"/>
      <c r="K20" s="713"/>
      <c r="L20" s="713"/>
      <c r="M20" s="713"/>
      <c r="N20" s="713"/>
      <c r="O20" s="713"/>
      <c r="P20" s="713"/>
      <c r="Q20" s="713"/>
      <c r="R20" s="713"/>
      <c r="S20" s="713"/>
      <c r="T20" s="713"/>
      <c r="U20" s="713"/>
      <c r="V20" s="713"/>
      <c r="W20" s="713"/>
      <c r="X20" s="714"/>
      <c r="Y20" s="99"/>
    </row>
    <row r="21" spans="1:25" ht="19" customHeight="1">
      <c r="A21" s="745" t="s">
        <v>49</v>
      </c>
      <c r="B21" s="746"/>
      <c r="C21" s="98" t="s">
        <v>50</v>
      </c>
      <c r="D21" s="98" t="s">
        <v>51</v>
      </c>
      <c r="E21" s="98" t="s">
        <v>52</v>
      </c>
      <c r="F21" s="680" t="s">
        <v>53</v>
      </c>
      <c r="G21" s="680"/>
      <c r="H21" s="680"/>
      <c r="I21" s="98" t="s">
        <v>54</v>
      </c>
      <c r="J21" s="680" t="s">
        <v>55</v>
      </c>
      <c r="K21" s="680"/>
      <c r="L21" s="680"/>
      <c r="M21" s="103" t="s">
        <v>56</v>
      </c>
      <c r="N21" s="680" t="s">
        <v>57</v>
      </c>
      <c r="O21" s="680"/>
      <c r="P21" s="680" t="s">
        <v>58</v>
      </c>
      <c r="Q21" s="680"/>
      <c r="R21" s="680"/>
      <c r="S21" s="747" t="s">
        <v>59</v>
      </c>
      <c r="T21" s="747"/>
      <c r="U21" s="747" t="s">
        <v>60</v>
      </c>
      <c r="V21" s="747"/>
      <c r="W21" s="104" t="s">
        <v>61</v>
      </c>
      <c r="X21" s="104" t="s">
        <v>62</v>
      </c>
      <c r="Y21" s="99"/>
    </row>
    <row r="22" spans="1:25" ht="19" customHeight="1">
      <c r="A22" s="748" t="s">
        <v>63</v>
      </c>
      <c r="B22" s="749"/>
      <c r="C22" s="105"/>
      <c r="D22" s="105"/>
      <c r="E22" s="95"/>
      <c r="F22" s="789"/>
      <c r="G22" s="789"/>
      <c r="H22" s="789"/>
      <c r="I22" s="105"/>
      <c r="J22" s="789"/>
      <c r="K22" s="789"/>
      <c r="L22" s="789"/>
      <c r="M22" s="105"/>
      <c r="N22" s="789"/>
      <c r="O22" s="789"/>
      <c r="P22" s="789"/>
      <c r="Q22" s="789"/>
      <c r="R22" s="789"/>
      <c r="S22" s="789"/>
      <c r="T22" s="789"/>
      <c r="U22" s="789"/>
      <c r="V22" s="789"/>
      <c r="W22" s="105">
        <v>13</v>
      </c>
      <c r="X22" s="126">
        <f>SUM(C22:W22)</f>
        <v>13</v>
      </c>
      <c r="Y22" s="99"/>
    </row>
    <row r="23" spans="1:25" ht="19" customHeight="1" thickBot="1">
      <c r="A23" s="764" t="s">
        <v>76</v>
      </c>
      <c r="B23" s="765"/>
      <c r="C23" s="105"/>
      <c r="D23" s="105"/>
      <c r="E23" s="95"/>
      <c r="F23" s="789"/>
      <c r="G23" s="789"/>
      <c r="H23" s="789"/>
      <c r="I23" s="105"/>
      <c r="J23" s="789"/>
      <c r="K23" s="789"/>
      <c r="L23" s="789"/>
      <c r="M23" s="105"/>
      <c r="N23" s="789"/>
      <c r="O23" s="789"/>
      <c r="P23" s="789"/>
      <c r="Q23" s="789"/>
      <c r="R23" s="789"/>
      <c r="S23" s="789"/>
      <c r="T23" s="789"/>
      <c r="U23" s="789"/>
      <c r="V23" s="789"/>
      <c r="W23" s="105">
        <v>13</v>
      </c>
      <c r="X23" s="127">
        <f>SUM(C23:W23)</f>
        <v>13</v>
      </c>
      <c r="Y23" s="99"/>
    </row>
    <row r="24" spans="1:25" ht="19.75" customHeight="1" thickBot="1">
      <c r="A24" s="744" t="s">
        <v>89</v>
      </c>
      <c r="B24" s="713"/>
      <c r="C24" s="778"/>
      <c r="D24" s="778"/>
      <c r="E24" s="778"/>
      <c r="F24" s="778"/>
      <c r="G24" s="778"/>
      <c r="H24" s="778"/>
      <c r="I24" s="778"/>
      <c r="J24" s="778"/>
      <c r="K24" s="778"/>
      <c r="L24" s="778"/>
      <c r="M24" s="778"/>
      <c r="N24" s="778"/>
      <c r="O24" s="778"/>
      <c r="P24" s="778"/>
      <c r="Q24" s="778"/>
      <c r="R24" s="778"/>
      <c r="S24" s="778"/>
      <c r="T24" s="778"/>
      <c r="U24" s="778"/>
      <c r="V24" s="778"/>
      <c r="W24" s="778"/>
      <c r="X24" s="714"/>
      <c r="Y24" s="99"/>
    </row>
    <row r="25" spans="1:25" ht="42">
      <c r="A25" s="97" t="s">
        <v>90</v>
      </c>
      <c r="B25" s="103" t="s">
        <v>91</v>
      </c>
      <c r="C25" s="103" t="s">
        <v>92</v>
      </c>
      <c r="D25" s="107" t="s">
        <v>93</v>
      </c>
      <c r="E25" s="108"/>
      <c r="F25" s="108"/>
      <c r="G25" s="752"/>
      <c r="H25" s="752"/>
      <c r="I25" s="752"/>
      <c r="J25" s="752"/>
      <c r="K25" s="752"/>
      <c r="L25" s="752"/>
      <c r="M25" s="752"/>
      <c r="N25" s="752"/>
      <c r="O25" s="752"/>
      <c r="P25" s="752"/>
      <c r="Q25" s="752"/>
      <c r="R25" s="754"/>
      <c r="S25" s="754"/>
      <c r="T25" s="754"/>
      <c r="U25" s="754"/>
      <c r="V25" s="754"/>
      <c r="W25" s="752"/>
      <c r="X25" s="755"/>
      <c r="Y25" s="99"/>
    </row>
    <row r="26" spans="1:25" ht="17.899999999999999" customHeight="1">
      <c r="A26" s="109" t="s">
        <v>94</v>
      </c>
      <c r="B26" s="110">
        <f>IF(ISERROR($C$22/$C$23),0,$C$22/$C$23)</f>
        <v>0</v>
      </c>
      <c r="C26" s="110">
        <f t="shared" ref="C26:C37" si="0">IF(B26=0,0,100%)</f>
        <v>0</v>
      </c>
      <c r="D26" s="110">
        <f t="shared" ref="D26:D37" si="1">$D$15</f>
        <v>0</v>
      </c>
      <c r="G26" s="753"/>
      <c r="H26" s="753"/>
      <c r="I26" s="751"/>
      <c r="J26" s="751"/>
      <c r="K26" s="111"/>
      <c r="L26" s="112"/>
      <c r="M26" s="753"/>
      <c r="N26" s="753"/>
      <c r="O26" s="753"/>
      <c r="P26" s="753"/>
      <c r="Q26" s="753"/>
      <c r="R26" s="756"/>
      <c r="S26" s="756"/>
      <c r="T26" s="756"/>
      <c r="U26" s="756"/>
      <c r="V26" s="756"/>
      <c r="W26" s="757"/>
      <c r="X26" s="758"/>
      <c r="Y26" s="99"/>
    </row>
    <row r="27" spans="1:25" ht="17.899999999999999" customHeight="1">
      <c r="A27" s="109" t="s">
        <v>95</v>
      </c>
      <c r="B27" s="110">
        <f>IF(ISERROR($D$22/$D$23),0,$D$22/$D$23)</f>
        <v>0</v>
      </c>
      <c r="C27" s="110">
        <f t="shared" si="0"/>
        <v>0</v>
      </c>
      <c r="D27" s="110">
        <f t="shared" si="1"/>
        <v>0</v>
      </c>
      <c r="G27" s="751"/>
      <c r="H27" s="751"/>
      <c r="I27" s="751"/>
      <c r="J27" s="751"/>
      <c r="K27" s="113"/>
      <c r="L27" s="111"/>
      <c r="M27" s="751"/>
      <c r="N27" s="751"/>
      <c r="O27" s="751"/>
      <c r="P27" s="751"/>
      <c r="Q27" s="751"/>
      <c r="R27" s="756"/>
      <c r="S27" s="756"/>
      <c r="T27" s="756"/>
      <c r="U27" s="756"/>
      <c r="V27" s="756"/>
      <c r="W27" s="757"/>
      <c r="X27" s="758"/>
      <c r="Y27" s="99"/>
    </row>
    <row r="28" spans="1:25" ht="17.899999999999999" customHeight="1">
      <c r="A28" s="109" t="s">
        <v>96</v>
      </c>
      <c r="B28" s="110">
        <f>IF(ISERROR($E$22/$E$23),0,$E$22/$E$23)</f>
        <v>0</v>
      </c>
      <c r="C28" s="110">
        <f t="shared" si="0"/>
        <v>0</v>
      </c>
      <c r="D28" s="110">
        <f t="shared" si="1"/>
        <v>0</v>
      </c>
      <c r="G28" s="751"/>
      <c r="H28" s="751"/>
      <c r="I28" s="751"/>
      <c r="J28" s="751"/>
      <c r="K28" s="113"/>
      <c r="L28" s="111"/>
      <c r="M28" s="751"/>
      <c r="N28" s="751"/>
      <c r="O28" s="751"/>
      <c r="P28" s="751"/>
      <c r="Q28" s="751"/>
      <c r="R28" s="756"/>
      <c r="S28" s="756"/>
      <c r="T28" s="756"/>
      <c r="U28" s="756"/>
      <c r="V28" s="756"/>
      <c r="W28" s="757"/>
      <c r="X28" s="758"/>
      <c r="Y28" s="99"/>
    </row>
    <row r="29" spans="1:25" ht="17.899999999999999" customHeight="1">
      <c r="A29" s="109" t="s">
        <v>97</v>
      </c>
      <c r="B29" s="110">
        <f>IF(ISERROR($F$22/$F$23),0,$F$22/$F$23)</f>
        <v>0</v>
      </c>
      <c r="C29" s="110">
        <f t="shared" si="0"/>
        <v>0</v>
      </c>
      <c r="D29" s="110">
        <f t="shared" si="1"/>
        <v>0</v>
      </c>
      <c r="G29" s="751"/>
      <c r="H29" s="751"/>
      <c r="I29" s="751"/>
      <c r="J29" s="751"/>
      <c r="K29" s="113"/>
      <c r="L29" s="111"/>
      <c r="M29" s="751"/>
      <c r="N29" s="751"/>
      <c r="O29" s="751"/>
      <c r="P29" s="751"/>
      <c r="Q29" s="751"/>
      <c r="R29" s="756"/>
      <c r="S29" s="756"/>
      <c r="T29" s="756"/>
      <c r="U29" s="756"/>
      <c r="V29" s="756"/>
      <c r="W29" s="757"/>
      <c r="X29" s="758"/>
      <c r="Y29" s="99"/>
    </row>
    <row r="30" spans="1:25" ht="17.899999999999999" customHeight="1">
      <c r="A30" s="109" t="s">
        <v>98</v>
      </c>
      <c r="B30" s="110">
        <f>IF(ISERROR($I$22/$I$23),0,$I$22/$I$23)</f>
        <v>0</v>
      </c>
      <c r="C30" s="110">
        <f t="shared" si="0"/>
        <v>0</v>
      </c>
      <c r="D30" s="110">
        <f t="shared" si="1"/>
        <v>0</v>
      </c>
      <c r="G30" s="751"/>
      <c r="H30" s="751"/>
      <c r="I30" s="751"/>
      <c r="J30" s="751"/>
      <c r="K30" s="113"/>
      <c r="L30" s="111"/>
      <c r="M30" s="751"/>
      <c r="N30" s="751"/>
      <c r="O30" s="751"/>
      <c r="P30" s="751"/>
      <c r="Q30" s="751"/>
      <c r="R30" s="756"/>
      <c r="S30" s="756"/>
      <c r="T30" s="756"/>
      <c r="U30" s="756"/>
      <c r="V30" s="756"/>
      <c r="W30" s="757"/>
      <c r="X30" s="758"/>
      <c r="Y30" s="99"/>
    </row>
    <row r="31" spans="1:25" ht="17.899999999999999" customHeight="1">
      <c r="A31" s="109" t="s">
        <v>99</v>
      </c>
      <c r="B31" s="110">
        <f>IF(ISERROR(#REF!/$J$22),0,#REF!/$J$22)</f>
        <v>0</v>
      </c>
      <c r="C31" s="110">
        <f t="shared" si="0"/>
        <v>0</v>
      </c>
      <c r="D31" s="110">
        <f t="shared" si="1"/>
        <v>0</v>
      </c>
      <c r="G31" s="751"/>
      <c r="H31" s="751"/>
      <c r="I31" s="751"/>
      <c r="J31" s="751"/>
      <c r="K31" s="113"/>
      <c r="L31" s="111"/>
      <c r="M31" s="751"/>
      <c r="N31" s="751"/>
      <c r="O31" s="751"/>
      <c r="P31" s="751"/>
      <c r="Q31" s="751"/>
      <c r="R31" s="756"/>
      <c r="S31" s="756"/>
      <c r="T31" s="756"/>
      <c r="U31" s="756"/>
      <c r="V31" s="756"/>
      <c r="W31" s="757"/>
      <c r="X31" s="758"/>
      <c r="Y31" s="99"/>
    </row>
    <row r="32" spans="1:25" ht="17.899999999999999" customHeight="1">
      <c r="A32" s="109" t="s">
        <v>100</v>
      </c>
      <c r="B32" s="110">
        <f>IF(ISERROR($M$22/$M$23),0,$M$22/$M$23)</f>
        <v>0</v>
      </c>
      <c r="C32" s="110">
        <f t="shared" si="0"/>
        <v>0</v>
      </c>
      <c r="D32" s="110">
        <f t="shared" si="1"/>
        <v>0</v>
      </c>
      <c r="G32" s="751"/>
      <c r="H32" s="751"/>
      <c r="I32" s="751"/>
      <c r="J32" s="751"/>
      <c r="K32" s="113"/>
      <c r="L32" s="111"/>
      <c r="M32" s="751"/>
      <c r="N32" s="751"/>
      <c r="O32" s="751"/>
      <c r="P32" s="751"/>
      <c r="Q32" s="751"/>
      <c r="R32" s="756"/>
      <c r="S32" s="756"/>
      <c r="T32" s="756"/>
      <c r="U32" s="756"/>
      <c r="V32" s="756"/>
      <c r="W32" s="757"/>
      <c r="X32" s="758"/>
      <c r="Y32" s="99"/>
    </row>
    <row r="33" spans="1:25" ht="17.899999999999999" customHeight="1">
      <c r="A33" s="109" t="s">
        <v>101</v>
      </c>
      <c r="B33" s="110">
        <f>IF(ISERROR(#REF!/$N$22),0,#REF!/$N$22)</f>
        <v>0</v>
      </c>
      <c r="C33" s="110">
        <f t="shared" si="0"/>
        <v>0</v>
      </c>
      <c r="D33" s="110">
        <f t="shared" si="1"/>
        <v>0</v>
      </c>
      <c r="G33" s="751"/>
      <c r="H33" s="751"/>
      <c r="I33" s="751"/>
      <c r="J33" s="751"/>
      <c r="K33" s="113"/>
      <c r="L33" s="111"/>
      <c r="M33" s="751"/>
      <c r="N33" s="751"/>
      <c r="O33" s="751"/>
      <c r="P33" s="751"/>
      <c r="Q33" s="751"/>
      <c r="R33" s="756"/>
      <c r="S33" s="756"/>
      <c r="T33" s="756"/>
      <c r="U33" s="756"/>
      <c r="V33" s="756"/>
      <c r="W33" s="757"/>
      <c r="X33" s="758"/>
      <c r="Y33" s="99"/>
    </row>
    <row r="34" spans="1:25" ht="17.899999999999999" customHeight="1">
      <c r="A34" s="109" t="s">
        <v>102</v>
      </c>
      <c r="B34" s="110">
        <f>IF(ISERROR($P$22/$P$23),0,$P$22/$P$23)</f>
        <v>0</v>
      </c>
      <c r="C34" s="110">
        <f t="shared" si="0"/>
        <v>0</v>
      </c>
      <c r="D34" s="110">
        <f t="shared" si="1"/>
        <v>0</v>
      </c>
      <c r="G34" s="751"/>
      <c r="H34" s="751"/>
      <c r="I34" s="751"/>
      <c r="J34" s="751"/>
      <c r="K34" s="113"/>
      <c r="L34" s="111"/>
      <c r="M34" s="751"/>
      <c r="N34" s="751"/>
      <c r="O34" s="751"/>
      <c r="P34" s="751"/>
      <c r="Q34" s="751"/>
      <c r="R34" s="756"/>
      <c r="S34" s="756"/>
      <c r="T34" s="756"/>
      <c r="U34" s="756"/>
      <c r="V34" s="756"/>
      <c r="W34" s="757"/>
      <c r="X34" s="758"/>
      <c r="Y34" s="99"/>
    </row>
    <row r="35" spans="1:25" ht="17.899999999999999" customHeight="1">
      <c r="A35" s="109" t="s">
        <v>103</v>
      </c>
      <c r="B35" s="110">
        <f>IF(ISERROR($S$22/$S$23),0,$S$22/$S$23)</f>
        <v>0</v>
      </c>
      <c r="C35" s="110">
        <f t="shared" si="0"/>
        <v>0</v>
      </c>
      <c r="D35" s="110">
        <f t="shared" si="1"/>
        <v>0</v>
      </c>
      <c r="G35" s="751"/>
      <c r="H35" s="751"/>
      <c r="I35" s="751"/>
      <c r="J35" s="751"/>
      <c r="K35" s="113"/>
      <c r="L35" s="111"/>
      <c r="M35" s="751"/>
      <c r="N35" s="751"/>
      <c r="O35" s="751"/>
      <c r="P35" s="751"/>
      <c r="Q35" s="751"/>
      <c r="R35" s="756"/>
      <c r="S35" s="756"/>
      <c r="T35" s="756"/>
      <c r="U35" s="756"/>
      <c r="V35" s="756"/>
      <c r="W35" s="757"/>
      <c r="X35" s="758"/>
      <c r="Y35" s="99"/>
    </row>
    <row r="36" spans="1:25" ht="17.899999999999999" customHeight="1">
      <c r="A36" s="109" t="s">
        <v>104</v>
      </c>
      <c r="B36" s="110">
        <f>IF(ISERROR($U$22/$U$23),0,$U$22/$U$23)</f>
        <v>0</v>
      </c>
      <c r="C36" s="110">
        <f t="shared" si="0"/>
        <v>0</v>
      </c>
      <c r="D36" s="110">
        <f t="shared" si="1"/>
        <v>0</v>
      </c>
      <c r="G36" s="751"/>
      <c r="H36" s="751"/>
      <c r="I36" s="751"/>
      <c r="J36" s="751"/>
      <c r="K36" s="113"/>
      <c r="L36" s="111"/>
      <c r="M36" s="751"/>
      <c r="N36" s="751"/>
      <c r="O36" s="751"/>
      <c r="P36" s="751"/>
      <c r="Q36" s="751"/>
      <c r="R36" s="756"/>
      <c r="S36" s="756"/>
      <c r="T36" s="756"/>
      <c r="U36" s="756"/>
      <c r="V36" s="756"/>
      <c r="W36" s="757"/>
      <c r="X36" s="758"/>
      <c r="Y36" s="99"/>
    </row>
    <row r="37" spans="1:25" ht="17.899999999999999" customHeight="1" thickBot="1">
      <c r="A37" s="114" t="s">
        <v>105</v>
      </c>
      <c r="B37" s="115">
        <f>IF(ISERROR($W$22/$W$23),0,$W$22/$W$23)</f>
        <v>1</v>
      </c>
      <c r="C37" s="115">
        <f t="shared" si="0"/>
        <v>1</v>
      </c>
      <c r="D37" s="115">
        <f t="shared" si="1"/>
        <v>0</v>
      </c>
      <c r="K37" s="113"/>
      <c r="L37" s="111"/>
      <c r="R37" s="759"/>
      <c r="S37" s="759"/>
      <c r="T37" s="759"/>
      <c r="U37" s="759"/>
      <c r="V37" s="759"/>
      <c r="W37" s="751"/>
      <c r="X37" s="760"/>
      <c r="Y37" s="99"/>
    </row>
    <row r="38" spans="1:25" ht="17.25" customHeight="1" thickBot="1">
      <c r="A38" s="116" t="s">
        <v>106</v>
      </c>
      <c r="B38" s="117">
        <f>IF(ISERROR($X$22/$X$23),0,$X$22/$X$23)</f>
        <v>1</v>
      </c>
      <c r="C38" s="117">
        <v>1</v>
      </c>
      <c r="D38" s="118">
        <f>SUM(D26:D37)/12</f>
        <v>0</v>
      </c>
      <c r="E38" s="119"/>
      <c r="F38" s="119"/>
      <c r="G38" s="762"/>
      <c r="H38" s="762"/>
      <c r="I38" s="762"/>
      <c r="J38" s="762"/>
      <c r="K38" s="120"/>
      <c r="L38" s="121"/>
      <c r="M38" s="762"/>
      <c r="N38" s="762"/>
      <c r="O38" s="762"/>
      <c r="P38" s="762"/>
      <c r="Q38" s="762"/>
      <c r="R38" s="761"/>
      <c r="S38" s="761"/>
      <c r="T38" s="761"/>
      <c r="U38" s="761"/>
      <c r="V38" s="761"/>
      <c r="W38" s="762"/>
      <c r="X38" s="763"/>
      <c r="Y38" s="99"/>
    </row>
    <row r="39" spans="1:25" ht="25.5" customHeight="1" thickBot="1">
      <c r="A39" s="738" t="s">
        <v>466</v>
      </c>
      <c r="B39" s="739"/>
      <c r="C39" s="739"/>
      <c r="D39" s="739"/>
      <c r="E39" s="739"/>
      <c r="F39" s="739"/>
      <c r="G39" s="739"/>
      <c r="H39" s="739"/>
      <c r="I39" s="739"/>
      <c r="J39" s="739"/>
      <c r="K39" s="739"/>
      <c r="L39" s="739"/>
      <c r="M39" s="739"/>
      <c r="N39" s="739"/>
      <c r="O39" s="739"/>
      <c r="P39" s="739"/>
      <c r="Q39" s="739"/>
      <c r="R39" s="739"/>
      <c r="S39" s="739"/>
      <c r="T39" s="739"/>
      <c r="U39" s="739"/>
      <c r="V39" s="739"/>
      <c r="W39" s="739"/>
      <c r="X39" s="740"/>
      <c r="Y39" s="99"/>
    </row>
    <row r="40" spans="1:25" ht="14">
      <c r="A40" s="767" t="s">
        <v>108</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99"/>
    </row>
    <row r="41" spans="1:25" ht="62.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99"/>
    </row>
    <row r="42" spans="1:25" ht="12.75" customHeight="1">
      <c r="A42" s="767" t="s">
        <v>109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99"/>
    </row>
    <row r="43" spans="1:25" s="123" customFormat="1" ht="62.25"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122"/>
    </row>
    <row r="44" spans="1:25" ht="14">
      <c r="A44" s="767" t="s">
        <v>110</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99"/>
    </row>
    <row r="45" spans="1:25" s="123" customFormat="1" ht="48"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122"/>
    </row>
    <row r="46" spans="1:25" ht="14">
      <c r="A46" s="767" t="s">
        <v>111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99"/>
    </row>
    <row r="47" spans="1:25" s="123" customFormat="1" ht="58.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122"/>
    </row>
    <row r="48" spans="1:25" ht="14">
      <c r="A48" s="767" t="s">
        <v>112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99"/>
    </row>
    <row r="49" spans="1:25" s="123" customFormat="1" ht="60"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122"/>
    </row>
    <row r="50" spans="1:25" s="123" customFormat="1" ht="14">
      <c r="A50" s="767" t="s">
        <v>113</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122"/>
    </row>
    <row r="51" spans="1:25" s="123" customFormat="1" ht="46.5" customHeight="1" thickBot="1">
      <c r="A51" s="598"/>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122"/>
    </row>
    <row r="52" spans="1:25" ht="14">
      <c r="A52" s="767" t="s">
        <v>114</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99"/>
    </row>
    <row r="53" spans="1:25" s="12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122"/>
    </row>
    <row r="54" spans="1:25" ht="14">
      <c r="A54" s="767" t="s">
        <v>115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99"/>
    </row>
    <row r="55" spans="1:25" s="123" customFormat="1" ht="53.2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122"/>
    </row>
    <row r="56" spans="1:25" s="123" customFormat="1" ht="14">
      <c r="A56" s="767" t="s">
        <v>116</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122"/>
    </row>
    <row r="57" spans="1:25" s="123" customFormat="1" ht="5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122"/>
    </row>
    <row r="58" spans="1:25" s="123" customFormat="1" ht="14">
      <c r="A58" s="767" t="s">
        <v>117</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122"/>
    </row>
    <row r="59" spans="1:25" s="123" customFormat="1" ht="57"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122"/>
    </row>
    <row r="60" spans="1:25" ht="14">
      <c r="A60" s="767" t="s">
        <v>118</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99"/>
    </row>
    <row r="61" spans="1:25" s="123" customFormat="1" ht="55.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122"/>
    </row>
    <row r="62" spans="1:25" ht="14">
      <c r="A62" s="767" t="s">
        <v>119</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99"/>
    </row>
    <row r="63" spans="1:25" s="123" customFormat="1" ht="51" customHeight="1" thickBot="1">
      <c r="A63" s="598" t="s">
        <v>2910</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122"/>
    </row>
    <row r="64" spans="1:25" ht="15" customHeight="1">
      <c r="A64" s="774"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99"/>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99"/>
    </row>
    <row r="66" spans="1:25" ht="21" hidden="1" customHeight="1">
      <c r="B66" s="124"/>
    </row>
    <row r="67" spans="1:25" ht="21" hidden="1" customHeight="1">
      <c r="B67" s="124"/>
    </row>
    <row r="68" spans="1:25" ht="21" hidden="1" customHeight="1">
      <c r="B68" s="124"/>
    </row>
    <row r="69" spans="1:25" ht="21" hidden="1" customHeight="1">
      <c r="B69" s="124" t="s">
        <v>468</v>
      </c>
    </row>
    <row r="70" spans="1:25" ht="21" hidden="1" customHeight="1">
      <c r="B70" s="124"/>
    </row>
    <row r="71" spans="1:25" ht="21" hidden="1" customHeight="1">
      <c r="B71" s="124"/>
    </row>
    <row r="72" spans="1:25" ht="21" hidden="1" customHeight="1"/>
    <row r="73" spans="1:25" ht="27"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5" ht="58.5" customHeight="1">
      <c r="A74" s="125" t="s">
        <v>469</v>
      </c>
      <c r="B74" s="771">
        <v>45716</v>
      </c>
      <c r="C74" s="772"/>
      <c r="D74" s="773"/>
      <c r="E74" s="770"/>
      <c r="F74" s="770"/>
      <c r="G74" s="770"/>
      <c r="H74" s="770"/>
      <c r="I74" s="770"/>
      <c r="J74" s="770"/>
      <c r="K74" s="770"/>
      <c r="L74" s="770"/>
      <c r="M74" s="770"/>
      <c r="N74" s="770"/>
      <c r="O74" s="770"/>
      <c r="P74" s="770"/>
      <c r="Q74" s="770"/>
      <c r="R74" s="770"/>
      <c r="S74" s="770"/>
      <c r="T74" s="770"/>
      <c r="U74" s="770"/>
      <c r="V74" s="770"/>
      <c r="W74" s="770"/>
      <c r="X74" s="770"/>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79ED7-5090-414B-B833-3C67F6A511FA}">
  <sheetPr codeName="Hoja115"/>
  <dimension ref="A1:Y101"/>
  <sheetViews>
    <sheetView zoomScaleNormal="10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997</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1097</v>
      </c>
      <c r="D7" s="282"/>
      <c r="E7" s="282"/>
      <c r="F7" s="282"/>
      <c r="G7" s="282"/>
      <c r="H7" s="282"/>
      <c r="I7" s="282"/>
      <c r="J7" s="282"/>
      <c r="K7" s="282"/>
      <c r="L7" s="282"/>
      <c r="M7" s="282"/>
      <c r="N7" s="282"/>
      <c r="O7" s="282"/>
      <c r="P7" s="282"/>
      <c r="Q7" s="282"/>
      <c r="R7" s="282"/>
      <c r="S7" s="282"/>
      <c r="T7" s="282"/>
      <c r="U7" s="282"/>
      <c r="V7" s="282"/>
      <c r="W7" s="282"/>
      <c r="X7" s="283"/>
      <c r="Y7" s="23"/>
    </row>
    <row r="8" spans="1:25" ht="34.5" customHeight="1">
      <c r="A8" s="280" t="s">
        <v>10</v>
      </c>
      <c r="B8" s="253"/>
      <c r="C8" s="284" t="str">
        <f>B94&amp;B95&amp;B96</f>
        <v>Proferir providencias disciplinarias mediante la aplicación de la ritualidad de las actuaciones previstas en el Código Disciplinario Único y demás normas concordantes, con el fin de garantizar la efectividad de los principios y fines previstos en elordenamiento jurídico aplicable a los funcionarios de la Superintendencia Nacional de Salud.</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Gestionar con entidades externas capacitaciones en temas relacionados con derecho disciplinario. (Plan de capacitaciones- Instituto de estudios del ministerio publico - gestiones de la oficina)</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1098</v>
      </c>
      <c r="D11" s="285"/>
      <c r="E11" s="331"/>
      <c r="F11" s="239" t="s">
        <v>1099</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c r="D13" s="264"/>
      <c r="E13" s="264"/>
      <c r="F13" s="245"/>
      <c r="G13" s="246"/>
      <c r="H13" s="246"/>
      <c r="I13" s="246"/>
      <c r="J13" s="246"/>
      <c r="K13" s="246"/>
      <c r="L13" s="246"/>
      <c r="M13" s="247"/>
      <c r="N13" s="265" t="s">
        <v>474</v>
      </c>
      <c r="O13" s="266"/>
      <c r="P13" s="266"/>
      <c r="Q13" s="267"/>
      <c r="R13" s="268" t="s">
        <v>1100</v>
      </c>
      <c r="S13" s="269"/>
      <c r="T13" s="270"/>
      <c r="U13" s="271">
        <v>1</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529</v>
      </c>
      <c r="B16" s="233">
        <v>1</v>
      </c>
      <c r="C16" s="234"/>
      <c r="D16" s="233">
        <v>0.9</v>
      </c>
      <c r="E16" s="234"/>
      <c r="F16" s="210" t="s">
        <v>471</v>
      </c>
      <c r="G16" s="211"/>
      <c r="H16" s="211"/>
      <c r="I16" s="211"/>
      <c r="J16" s="219" t="s">
        <v>37</v>
      </c>
      <c r="K16" s="219"/>
      <c r="L16" s="219"/>
      <c r="M16" s="219"/>
      <c r="N16" s="220" t="s">
        <v>1101</v>
      </c>
      <c r="O16" s="221"/>
      <c r="P16" s="221"/>
      <c r="Q16" s="221"/>
      <c r="R16" s="222"/>
      <c r="S16" s="210" t="s">
        <v>140</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v>1</v>
      </c>
      <c r="J23" s="201"/>
      <c r="K23" s="202"/>
      <c r="L23" s="203"/>
      <c r="M23" s="4"/>
      <c r="N23" s="201"/>
      <c r="O23" s="203"/>
      <c r="P23" s="201">
        <v>1</v>
      </c>
      <c r="Q23" s="202"/>
      <c r="R23" s="203"/>
      <c r="S23" s="201"/>
      <c r="T23" s="203"/>
      <c r="U23" s="201"/>
      <c r="V23" s="203"/>
      <c r="W23" s="5"/>
      <c r="X23" s="5">
        <f>SUM(C23:W23)</f>
        <v>2</v>
      </c>
      <c r="Y23" s="23"/>
    </row>
    <row r="24" spans="1:25" ht="19" customHeight="1" thickBot="1">
      <c r="A24" s="196" t="s">
        <v>76</v>
      </c>
      <c r="B24" s="197"/>
      <c r="C24" s="19"/>
      <c r="D24" s="19"/>
      <c r="E24" s="19"/>
      <c r="F24" s="181"/>
      <c r="G24" s="181"/>
      <c r="H24" s="181"/>
      <c r="I24" s="19">
        <v>1</v>
      </c>
      <c r="J24" s="181"/>
      <c r="K24" s="181"/>
      <c r="L24" s="181"/>
      <c r="M24" s="19"/>
      <c r="N24" s="181"/>
      <c r="O24" s="181"/>
      <c r="P24" s="181">
        <v>1</v>
      </c>
      <c r="Q24" s="181"/>
      <c r="R24" s="181"/>
      <c r="S24" s="181"/>
      <c r="T24" s="181"/>
      <c r="U24" s="181"/>
      <c r="V24" s="181"/>
      <c r="W24" s="6"/>
      <c r="X24" s="6">
        <f>SUM(C24:W24)</f>
        <v>2</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0</v>
      </c>
      <c r="C29" s="10">
        <f t="shared" si="0"/>
        <v>0</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1</v>
      </c>
      <c r="C31" s="10">
        <f t="shared" si="0"/>
        <v>1</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0</v>
      </c>
      <c r="C32" s="10">
        <f t="shared" si="0"/>
        <v>0</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1</v>
      </c>
      <c r="C35" s="10">
        <f t="shared" si="0"/>
        <v>1</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48"/>
      <c r="B50" s="149"/>
      <c r="C50" s="149"/>
      <c r="D50" s="149"/>
      <c r="E50" s="149"/>
      <c r="F50" s="149"/>
      <c r="G50" s="149"/>
      <c r="H50" s="149"/>
      <c r="I50" s="149"/>
      <c r="J50" s="149"/>
      <c r="K50" s="149"/>
      <c r="L50" s="149"/>
      <c r="M50" s="149"/>
      <c r="N50" s="149"/>
      <c r="O50" s="149"/>
      <c r="P50" s="149"/>
      <c r="Q50" s="149"/>
      <c r="R50" s="149"/>
      <c r="S50" s="149"/>
      <c r="T50" s="149"/>
      <c r="U50" s="149"/>
      <c r="V50" s="149"/>
      <c r="W50" s="149"/>
      <c r="X50" s="150"/>
      <c r="Y50" s="25"/>
    </row>
    <row r="51" spans="1:25" s="16" customFormat="1" ht="18" customHeight="1">
      <c r="A51" s="151"/>
      <c r="B51" s="152"/>
      <c r="C51" s="152"/>
      <c r="D51" s="152"/>
      <c r="E51" s="152"/>
      <c r="F51" s="152"/>
      <c r="G51" s="152"/>
      <c r="H51" s="152"/>
      <c r="I51" s="152"/>
      <c r="J51" s="152"/>
      <c r="K51" s="152"/>
      <c r="L51" s="152"/>
      <c r="M51" s="152"/>
      <c r="N51" s="152"/>
      <c r="O51" s="152"/>
      <c r="P51" s="152"/>
      <c r="Q51" s="152"/>
      <c r="R51" s="152"/>
      <c r="S51" s="152"/>
      <c r="T51" s="152"/>
      <c r="U51" s="152"/>
      <c r="V51" s="152"/>
      <c r="W51" s="152"/>
      <c r="X51" s="153"/>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57" t="s">
        <v>1104</v>
      </c>
      <c r="B58" s="158"/>
      <c r="C58" s="158"/>
      <c r="D58" s="158"/>
      <c r="E58" s="158"/>
      <c r="F58" s="158"/>
      <c r="G58" s="158"/>
      <c r="H58" s="158"/>
      <c r="I58" s="158"/>
      <c r="J58" s="158"/>
      <c r="K58" s="158"/>
      <c r="L58" s="158"/>
      <c r="M58" s="158"/>
      <c r="N58" s="158"/>
      <c r="O58" s="158"/>
      <c r="P58" s="158"/>
      <c r="Q58" s="158"/>
      <c r="R58" s="158"/>
      <c r="S58" s="158"/>
      <c r="T58" s="158"/>
      <c r="U58" s="158"/>
      <c r="V58" s="158"/>
      <c r="W58" s="158"/>
      <c r="X58" s="159"/>
      <c r="Y58" s="25"/>
    </row>
    <row r="59" spans="1:25" s="16" customFormat="1" ht="18.75" customHeight="1">
      <c r="A59" s="790"/>
      <c r="B59" s="791"/>
      <c r="C59" s="791"/>
      <c r="D59" s="791"/>
      <c r="E59" s="791"/>
      <c r="F59" s="791"/>
      <c r="G59" s="791"/>
      <c r="H59" s="791"/>
      <c r="I59" s="791"/>
      <c r="J59" s="791"/>
      <c r="K59" s="791"/>
      <c r="L59" s="791"/>
      <c r="M59" s="791"/>
      <c r="N59" s="791"/>
      <c r="O59" s="791"/>
      <c r="P59" s="791"/>
      <c r="Q59" s="791"/>
      <c r="R59" s="791"/>
      <c r="S59" s="791"/>
      <c r="T59" s="791"/>
      <c r="U59" s="791"/>
      <c r="V59" s="791"/>
      <c r="W59" s="791"/>
      <c r="X59" s="792"/>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48"/>
      <c r="B62" s="149"/>
      <c r="C62" s="149"/>
      <c r="D62" s="149"/>
      <c r="E62" s="149"/>
      <c r="F62" s="149"/>
      <c r="G62" s="149"/>
      <c r="H62" s="149"/>
      <c r="I62" s="149"/>
      <c r="J62" s="149"/>
      <c r="K62" s="149"/>
      <c r="L62" s="149"/>
      <c r="M62" s="149"/>
      <c r="N62" s="149"/>
      <c r="O62" s="149"/>
      <c r="P62" s="149"/>
      <c r="Q62" s="149"/>
      <c r="R62" s="149"/>
      <c r="S62" s="149"/>
      <c r="T62" s="149"/>
      <c r="U62" s="149"/>
      <c r="V62" s="149"/>
      <c r="W62" s="149"/>
      <c r="X62" s="150"/>
      <c r="Y62" s="25"/>
    </row>
    <row r="63" spans="1:25" s="16" customFormat="1" ht="17.25" customHeight="1">
      <c r="A63" s="151"/>
      <c r="B63" s="152"/>
      <c r="C63" s="152"/>
      <c r="D63" s="152"/>
      <c r="E63" s="152"/>
      <c r="F63" s="152"/>
      <c r="G63" s="152"/>
      <c r="H63" s="152"/>
      <c r="I63" s="152"/>
      <c r="J63" s="152"/>
      <c r="K63" s="152"/>
      <c r="L63" s="152"/>
      <c r="M63" s="152"/>
      <c r="N63" s="152"/>
      <c r="O63" s="152"/>
      <c r="P63" s="152"/>
      <c r="Q63" s="152"/>
      <c r="R63" s="152"/>
      <c r="S63" s="152"/>
      <c r="T63" s="152"/>
      <c r="U63" s="152"/>
      <c r="V63" s="152"/>
      <c r="W63" s="152"/>
      <c r="X63" s="153"/>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57" t="s">
        <v>1105</v>
      </c>
      <c r="B74" s="158"/>
      <c r="C74" s="158"/>
      <c r="D74" s="158"/>
      <c r="E74" s="158"/>
      <c r="F74" s="158"/>
      <c r="G74" s="158"/>
      <c r="H74" s="158"/>
      <c r="I74" s="158"/>
      <c r="J74" s="158"/>
      <c r="K74" s="158"/>
      <c r="L74" s="158"/>
      <c r="M74" s="158"/>
      <c r="N74" s="158"/>
      <c r="O74" s="158"/>
      <c r="P74" s="158"/>
      <c r="Q74" s="158"/>
      <c r="R74" s="158"/>
      <c r="S74" s="158"/>
      <c r="T74" s="158"/>
      <c r="U74" s="158"/>
      <c r="V74" s="158"/>
      <c r="W74" s="158"/>
      <c r="X74" s="159"/>
      <c r="Y74" s="26"/>
    </row>
    <row r="75" spans="1:25" s="17" customFormat="1" ht="24" customHeight="1">
      <c r="A75" s="790"/>
      <c r="B75" s="791"/>
      <c r="C75" s="791"/>
      <c r="D75" s="791"/>
      <c r="E75" s="791"/>
      <c r="F75" s="791"/>
      <c r="G75" s="791"/>
      <c r="H75" s="791"/>
      <c r="I75" s="791"/>
      <c r="J75" s="791"/>
      <c r="K75" s="791"/>
      <c r="L75" s="791"/>
      <c r="M75" s="791"/>
      <c r="N75" s="791"/>
      <c r="O75" s="791"/>
      <c r="P75" s="791"/>
      <c r="Q75" s="791"/>
      <c r="R75" s="791"/>
      <c r="S75" s="791"/>
      <c r="T75" s="791"/>
      <c r="U75" s="791"/>
      <c r="V75" s="791"/>
      <c r="W75" s="791"/>
      <c r="X75" s="792"/>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1106</v>
      </c>
    </row>
    <row r="95" spans="1:25" ht="21" hidden="1" customHeight="1">
      <c r="B95" s="36" t="s">
        <v>1107</v>
      </c>
    </row>
    <row r="96" spans="1:25" ht="21" hidden="1" customHeight="1">
      <c r="B96" s="36"/>
    </row>
    <row r="97" spans="2:2" ht="21" hidden="1" customHeight="1">
      <c r="B97" s="36"/>
    </row>
    <row r="98" spans="2:2" ht="21" hidden="1" customHeight="1">
      <c r="B98" s="36" t="s">
        <v>1108</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C3279-ECB5-47FE-97A5-98C3090EF70D}">
  <sheetPr codeName="Hoja116"/>
  <dimension ref="A1:Y101"/>
  <sheetViews>
    <sheetView zoomScale="110" zoomScaleNormal="11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1109</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1110</v>
      </c>
      <c r="D7" s="282"/>
      <c r="E7" s="282"/>
      <c r="F7" s="282"/>
      <c r="G7" s="282"/>
      <c r="H7" s="282"/>
      <c r="I7" s="282"/>
      <c r="J7" s="282"/>
      <c r="K7" s="282"/>
      <c r="L7" s="282"/>
      <c r="M7" s="282"/>
      <c r="N7" s="282"/>
      <c r="O7" s="282"/>
      <c r="P7" s="282"/>
      <c r="Q7" s="282"/>
      <c r="R7" s="282"/>
      <c r="S7" s="282"/>
      <c r="T7" s="282"/>
      <c r="U7" s="282"/>
      <c r="V7" s="282"/>
      <c r="W7" s="282"/>
      <c r="X7" s="283"/>
      <c r="Y7" s="23"/>
    </row>
    <row r="8" spans="1:25" ht="46.5" customHeight="1">
      <c r="A8" s="280" t="s">
        <v>10</v>
      </c>
      <c r="B8" s="253"/>
      <c r="C8" s="284" t="str">
        <f>B94&amp;B95&amp;B96</f>
        <v>Realizar seguimiento a los sujetos vigilados mediante auditorías y visitas, revisión de información reportada, requerimientos realizados y la verificación y análisis de indicadores para establecer el cumplimiento de las condiciones de permanencia delos actores del Sistema de Salud, la sostenibilidad financiera y la calidad en la prestación del servicio y producir los informes o conceptos técnicos de acuerdo con la normatividad vigente</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Capacitar al Talento Humano de las regionales en el proceso y procedimiento para inspección y vigilancia.</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1111</v>
      </c>
      <c r="D11" s="285"/>
      <c r="E11" s="331"/>
      <c r="F11" s="239" t="s">
        <v>1112</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c r="D13" s="264"/>
      <c r="E13" s="264"/>
      <c r="F13" s="245"/>
      <c r="G13" s="246"/>
      <c r="H13" s="246"/>
      <c r="I13" s="246"/>
      <c r="J13" s="246"/>
      <c r="K13" s="246"/>
      <c r="L13" s="246"/>
      <c r="M13" s="247"/>
      <c r="N13" s="265" t="s">
        <v>474</v>
      </c>
      <c r="O13" s="266"/>
      <c r="P13" s="266"/>
      <c r="Q13" s="267"/>
      <c r="R13" s="268" t="s">
        <v>1113</v>
      </c>
      <c r="S13" s="269"/>
      <c r="T13" s="270"/>
      <c r="U13" s="271">
        <v>2</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529</v>
      </c>
      <c r="B16" s="233">
        <v>1</v>
      </c>
      <c r="C16" s="234"/>
      <c r="D16" s="233">
        <v>0.9</v>
      </c>
      <c r="E16" s="234"/>
      <c r="F16" s="210" t="s">
        <v>473</v>
      </c>
      <c r="G16" s="211"/>
      <c r="H16" s="211"/>
      <c r="I16" s="211"/>
      <c r="J16" s="219" t="s">
        <v>37</v>
      </c>
      <c r="K16" s="219"/>
      <c r="L16" s="219"/>
      <c r="M16" s="219"/>
      <c r="N16" s="220" t="s">
        <v>1101</v>
      </c>
      <c r="O16" s="221"/>
      <c r="P16" s="221"/>
      <c r="Q16" s="221"/>
      <c r="R16" s="222"/>
      <c r="S16" s="210" t="s">
        <v>133</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v>0</v>
      </c>
      <c r="G23" s="202"/>
      <c r="H23" s="203"/>
      <c r="I23" s="4"/>
      <c r="J23" s="201"/>
      <c r="K23" s="202"/>
      <c r="L23" s="203"/>
      <c r="M23" s="4"/>
      <c r="N23" s="201">
        <v>5</v>
      </c>
      <c r="O23" s="203"/>
      <c r="P23" s="201"/>
      <c r="Q23" s="202"/>
      <c r="R23" s="203"/>
      <c r="S23" s="201"/>
      <c r="T23" s="203"/>
      <c r="U23" s="201"/>
      <c r="V23" s="203"/>
      <c r="W23" s="5">
        <v>1</v>
      </c>
      <c r="X23" s="5">
        <f>SUM(C23:W23)</f>
        <v>6</v>
      </c>
      <c r="Y23" s="23"/>
    </row>
    <row r="24" spans="1:25" ht="19" customHeight="1" thickBot="1">
      <c r="A24" s="196" t="s">
        <v>76</v>
      </c>
      <c r="B24" s="197"/>
      <c r="C24" s="19"/>
      <c r="D24" s="19"/>
      <c r="E24" s="19"/>
      <c r="F24" s="181">
        <v>4</v>
      </c>
      <c r="G24" s="181"/>
      <c r="H24" s="181"/>
      <c r="I24" s="19"/>
      <c r="J24" s="181"/>
      <c r="K24" s="181"/>
      <c r="L24" s="181"/>
      <c r="M24" s="19"/>
      <c r="N24" s="181">
        <v>1</v>
      </c>
      <c r="O24" s="181"/>
      <c r="P24" s="181"/>
      <c r="Q24" s="181"/>
      <c r="R24" s="181"/>
      <c r="S24" s="181"/>
      <c r="T24" s="181"/>
      <c r="U24" s="181"/>
      <c r="V24" s="181"/>
      <c r="W24" s="6">
        <v>1</v>
      </c>
      <c r="X24" s="6">
        <f>SUM(C24:W24)</f>
        <v>6</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0</v>
      </c>
      <c r="C29" s="10">
        <f t="shared" si="0"/>
        <v>0</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0</v>
      </c>
      <c r="C32" s="10">
        <f t="shared" si="0"/>
        <v>0</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5</v>
      </c>
      <c r="C34" s="10">
        <f t="shared" si="0"/>
        <v>1</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0</v>
      </c>
      <c r="C35" s="10">
        <f t="shared" si="0"/>
        <v>0</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48"/>
      <c r="B50" s="149"/>
      <c r="C50" s="149"/>
      <c r="D50" s="149"/>
      <c r="E50" s="149"/>
      <c r="F50" s="149"/>
      <c r="G50" s="149"/>
      <c r="H50" s="149"/>
      <c r="I50" s="149"/>
      <c r="J50" s="149"/>
      <c r="K50" s="149"/>
      <c r="L50" s="149"/>
      <c r="M50" s="149"/>
      <c r="N50" s="149"/>
      <c r="O50" s="149"/>
      <c r="P50" s="149"/>
      <c r="Q50" s="149"/>
      <c r="R50" s="149"/>
      <c r="S50" s="149"/>
      <c r="T50" s="149"/>
      <c r="U50" s="149"/>
      <c r="V50" s="149"/>
      <c r="W50" s="149"/>
      <c r="X50" s="150"/>
      <c r="Y50" s="25"/>
    </row>
    <row r="51" spans="1:25" s="16" customFormat="1" ht="18" customHeight="1">
      <c r="A51" s="151"/>
      <c r="B51" s="152"/>
      <c r="C51" s="152"/>
      <c r="D51" s="152"/>
      <c r="E51" s="152"/>
      <c r="F51" s="152"/>
      <c r="G51" s="152"/>
      <c r="H51" s="152"/>
      <c r="I51" s="152"/>
      <c r="J51" s="152"/>
      <c r="K51" s="152"/>
      <c r="L51" s="152"/>
      <c r="M51" s="152"/>
      <c r="N51" s="152"/>
      <c r="O51" s="152"/>
      <c r="P51" s="152"/>
      <c r="Q51" s="152"/>
      <c r="R51" s="152"/>
      <c r="S51" s="152"/>
      <c r="T51" s="152"/>
      <c r="U51" s="152"/>
      <c r="V51" s="152"/>
      <c r="W51" s="152"/>
      <c r="X51" s="153"/>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57" t="s">
        <v>1114</v>
      </c>
      <c r="B54" s="158"/>
      <c r="C54" s="158"/>
      <c r="D54" s="158"/>
      <c r="E54" s="158"/>
      <c r="F54" s="158"/>
      <c r="G54" s="158"/>
      <c r="H54" s="158"/>
      <c r="I54" s="158"/>
      <c r="J54" s="158"/>
      <c r="K54" s="158"/>
      <c r="L54" s="158"/>
      <c r="M54" s="158"/>
      <c r="N54" s="158"/>
      <c r="O54" s="158"/>
      <c r="P54" s="158"/>
      <c r="Q54" s="158"/>
      <c r="R54" s="158"/>
      <c r="S54" s="158"/>
      <c r="T54" s="158"/>
      <c r="U54" s="158"/>
      <c r="V54" s="158"/>
      <c r="W54" s="158"/>
      <c r="X54" s="159"/>
      <c r="Y54" s="25"/>
    </row>
    <row r="55" spans="1:25" s="16" customFormat="1" ht="19.5" customHeight="1">
      <c r="A55" s="790"/>
      <c r="B55" s="791"/>
      <c r="C55" s="791"/>
      <c r="D55" s="791"/>
      <c r="E55" s="791"/>
      <c r="F55" s="791"/>
      <c r="G55" s="791"/>
      <c r="H55" s="791"/>
      <c r="I55" s="791"/>
      <c r="J55" s="791"/>
      <c r="K55" s="791"/>
      <c r="L55" s="791"/>
      <c r="M55" s="791"/>
      <c r="N55" s="791"/>
      <c r="O55" s="791"/>
      <c r="P55" s="791"/>
      <c r="Q55" s="791"/>
      <c r="R55" s="791"/>
      <c r="S55" s="791"/>
      <c r="T55" s="791"/>
      <c r="U55" s="791"/>
      <c r="V55" s="791"/>
      <c r="W55" s="791"/>
      <c r="X55" s="792"/>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48"/>
      <c r="B62" s="149"/>
      <c r="C62" s="149"/>
      <c r="D62" s="149"/>
      <c r="E62" s="149"/>
      <c r="F62" s="149"/>
      <c r="G62" s="149"/>
      <c r="H62" s="149"/>
      <c r="I62" s="149"/>
      <c r="J62" s="149"/>
      <c r="K62" s="149"/>
      <c r="L62" s="149"/>
      <c r="M62" s="149"/>
      <c r="N62" s="149"/>
      <c r="O62" s="149"/>
      <c r="P62" s="149"/>
      <c r="Q62" s="149"/>
      <c r="R62" s="149"/>
      <c r="S62" s="149"/>
      <c r="T62" s="149"/>
      <c r="U62" s="149"/>
      <c r="V62" s="149"/>
      <c r="W62" s="149"/>
      <c r="X62" s="150"/>
      <c r="Y62" s="25"/>
    </row>
    <row r="63" spans="1:25" s="16" customFormat="1" ht="17.25" customHeight="1">
      <c r="A63" s="151"/>
      <c r="B63" s="152"/>
      <c r="C63" s="152"/>
      <c r="D63" s="152"/>
      <c r="E63" s="152"/>
      <c r="F63" s="152"/>
      <c r="G63" s="152"/>
      <c r="H63" s="152"/>
      <c r="I63" s="152"/>
      <c r="J63" s="152"/>
      <c r="K63" s="152"/>
      <c r="L63" s="152"/>
      <c r="M63" s="152"/>
      <c r="N63" s="152"/>
      <c r="O63" s="152"/>
      <c r="P63" s="152"/>
      <c r="Q63" s="152"/>
      <c r="R63" s="152"/>
      <c r="S63" s="152"/>
      <c r="T63" s="152"/>
      <c r="U63" s="152"/>
      <c r="V63" s="152"/>
      <c r="W63" s="152"/>
      <c r="X63" s="153"/>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57" t="s">
        <v>1115</v>
      </c>
      <c r="B70" s="158"/>
      <c r="C70" s="158"/>
      <c r="D70" s="158"/>
      <c r="E70" s="158"/>
      <c r="F70" s="158"/>
      <c r="G70" s="158"/>
      <c r="H70" s="158"/>
      <c r="I70" s="158"/>
      <c r="J70" s="158"/>
      <c r="K70" s="158"/>
      <c r="L70" s="158"/>
      <c r="M70" s="158"/>
      <c r="N70" s="158"/>
      <c r="O70" s="158"/>
      <c r="P70" s="158"/>
      <c r="Q70" s="158"/>
      <c r="R70" s="158"/>
      <c r="S70" s="158"/>
      <c r="T70" s="158"/>
      <c r="U70" s="158"/>
      <c r="V70" s="158"/>
      <c r="W70" s="158"/>
      <c r="X70" s="159"/>
      <c r="Y70" s="25"/>
    </row>
    <row r="71" spans="1:25" s="16" customFormat="1" ht="19.5" customHeight="1">
      <c r="A71" s="790"/>
      <c r="B71" s="791"/>
      <c r="C71" s="791"/>
      <c r="D71" s="791"/>
      <c r="E71" s="791"/>
      <c r="F71" s="791"/>
      <c r="G71" s="791"/>
      <c r="H71" s="791"/>
      <c r="I71" s="791"/>
      <c r="J71" s="791"/>
      <c r="K71" s="791"/>
      <c r="L71" s="791"/>
      <c r="M71" s="791"/>
      <c r="N71" s="791"/>
      <c r="O71" s="791"/>
      <c r="P71" s="791"/>
      <c r="Q71" s="791"/>
      <c r="R71" s="791"/>
      <c r="S71" s="791"/>
      <c r="T71" s="791"/>
      <c r="U71" s="791"/>
      <c r="V71" s="791"/>
      <c r="W71" s="791"/>
      <c r="X71" s="792"/>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48"/>
      <c r="B74" s="149"/>
      <c r="C74" s="149"/>
      <c r="D74" s="149"/>
      <c r="E74" s="149"/>
      <c r="F74" s="149"/>
      <c r="G74" s="149"/>
      <c r="H74" s="149"/>
      <c r="I74" s="149"/>
      <c r="J74" s="149"/>
      <c r="K74" s="149"/>
      <c r="L74" s="149"/>
      <c r="M74" s="149"/>
      <c r="N74" s="149"/>
      <c r="O74" s="149"/>
      <c r="P74" s="149"/>
      <c r="Q74" s="149"/>
      <c r="R74" s="149"/>
      <c r="S74" s="149"/>
      <c r="T74" s="149"/>
      <c r="U74" s="149"/>
      <c r="V74" s="149"/>
      <c r="W74" s="149"/>
      <c r="X74" s="150"/>
      <c r="Y74" s="26"/>
    </row>
    <row r="75" spans="1:25" s="17" customFormat="1" ht="24" customHeight="1">
      <c r="A75" s="151"/>
      <c r="B75" s="152"/>
      <c r="C75" s="152"/>
      <c r="D75" s="152"/>
      <c r="E75" s="152"/>
      <c r="F75" s="152"/>
      <c r="G75" s="152"/>
      <c r="H75" s="152"/>
      <c r="I75" s="152"/>
      <c r="J75" s="152"/>
      <c r="K75" s="152"/>
      <c r="L75" s="152"/>
      <c r="M75" s="152"/>
      <c r="N75" s="152"/>
      <c r="O75" s="152"/>
      <c r="P75" s="152"/>
      <c r="Q75" s="152"/>
      <c r="R75" s="152"/>
      <c r="S75" s="152"/>
      <c r="T75" s="152"/>
      <c r="U75" s="152"/>
      <c r="V75" s="152"/>
      <c r="W75" s="152"/>
      <c r="X75" s="153"/>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1116</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1117</v>
      </c>
    </row>
    <row r="95" spans="1:25" ht="21" hidden="1" customHeight="1">
      <c r="B95" s="36" t="s">
        <v>1118</v>
      </c>
    </row>
    <row r="96" spans="1:25" ht="21" hidden="1" customHeight="1">
      <c r="B96" s="36"/>
    </row>
    <row r="97" spans="2:2" ht="21" hidden="1" customHeight="1">
      <c r="B97" s="36"/>
    </row>
    <row r="98" spans="2:2" ht="21" hidden="1" customHeight="1">
      <c r="B98" s="36" t="s">
        <v>1119</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3067E-4B27-4155-AECD-51F2477B0D36}">
  <sheetPr codeName="Hoja117"/>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1109</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1120</v>
      </c>
      <c r="D7" s="282"/>
      <c r="E7" s="282"/>
      <c r="F7" s="282"/>
      <c r="G7" s="282"/>
      <c r="H7" s="282"/>
      <c r="I7" s="282"/>
      <c r="J7" s="282"/>
      <c r="K7" s="282"/>
      <c r="L7" s="282"/>
      <c r="M7" s="282"/>
      <c r="N7" s="282"/>
      <c r="O7" s="282"/>
      <c r="P7" s="282"/>
      <c r="Q7" s="282"/>
      <c r="R7" s="282"/>
      <c r="S7" s="282"/>
      <c r="T7" s="282"/>
      <c r="U7" s="282"/>
      <c r="V7" s="282"/>
      <c r="W7" s="282"/>
      <c r="X7" s="283"/>
      <c r="Y7" s="23"/>
    </row>
    <row r="8" spans="1:25" ht="56.25" customHeight="1">
      <c r="A8" s="280" t="s">
        <v>10</v>
      </c>
      <c r="B8" s="253"/>
      <c r="C8" s="284" t="str">
        <f>B94&amp;B95&amp;B96</f>
        <v>Realizar seguimiento a los sujetos vigilados mediante auditorías y visitas, revisión de información reportada, requerimientos realizados y la verificación y análisis de indicadores para establecer el cumplimiento de las condiciones de permanencia delos actores del Sistema de Salud, la sostenibilidad financiera y la calidad en la prestación del servicio y producir los informes o conceptos técnicos de acuerdo con la normatividad vigente</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Realizar seguimiento a las entidades bajo acción o medida especial, y a la gestión de los agentes interventores, liquidadores y contralores designados por la Superintendencia Nacional de Salud a través de auditorias o visitas.</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1121</v>
      </c>
      <c r="D11" s="285"/>
      <c r="E11" s="331"/>
      <c r="F11" s="239" t="s">
        <v>1122</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c r="D13" s="264"/>
      <c r="E13" s="264"/>
      <c r="F13" s="245"/>
      <c r="G13" s="246"/>
      <c r="H13" s="246"/>
      <c r="I13" s="246"/>
      <c r="J13" s="246"/>
      <c r="K13" s="246"/>
      <c r="L13" s="246"/>
      <c r="M13" s="247"/>
      <c r="N13" s="265" t="s">
        <v>461</v>
      </c>
      <c r="O13" s="266"/>
      <c r="P13" s="266"/>
      <c r="Q13" s="267"/>
      <c r="R13" s="268" t="s">
        <v>1123</v>
      </c>
      <c r="S13" s="269"/>
      <c r="T13" s="270"/>
      <c r="U13" s="271">
        <v>2</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1124</v>
      </c>
      <c r="B16" s="233">
        <v>1</v>
      </c>
      <c r="C16" s="234"/>
      <c r="D16" s="233">
        <v>0.9</v>
      </c>
      <c r="E16" s="234"/>
      <c r="F16" s="210" t="s">
        <v>483</v>
      </c>
      <c r="G16" s="211"/>
      <c r="H16" s="211"/>
      <c r="I16" s="211"/>
      <c r="J16" s="219" t="s">
        <v>37</v>
      </c>
      <c r="K16" s="219"/>
      <c r="L16" s="219"/>
      <c r="M16" s="219"/>
      <c r="N16" s="220" t="s">
        <v>1101</v>
      </c>
      <c r="O16" s="221"/>
      <c r="P16" s="221"/>
      <c r="Q16" s="221"/>
      <c r="R16" s="222"/>
      <c r="S16" s="210" t="s">
        <v>136</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v>
      </c>
      <c r="F23" s="201"/>
      <c r="G23" s="202"/>
      <c r="H23" s="203"/>
      <c r="I23" s="4"/>
      <c r="J23" s="201">
        <v>1</v>
      </c>
      <c r="K23" s="202"/>
      <c r="L23" s="203"/>
      <c r="M23" s="4"/>
      <c r="N23" s="201"/>
      <c r="O23" s="203"/>
      <c r="P23" s="201">
        <v>1</v>
      </c>
      <c r="Q23" s="202"/>
      <c r="R23" s="203"/>
      <c r="S23" s="201"/>
      <c r="T23" s="203"/>
      <c r="U23" s="201">
        <v>1</v>
      </c>
      <c r="V23" s="203"/>
      <c r="W23" s="5">
        <v>3</v>
      </c>
      <c r="X23" s="5">
        <f>SUM(C23:W23)</f>
        <v>7</v>
      </c>
      <c r="Y23" s="23"/>
    </row>
    <row r="24" spans="1:25" ht="19" customHeight="1" thickBot="1">
      <c r="A24" s="196" t="s">
        <v>76</v>
      </c>
      <c r="B24" s="197"/>
      <c r="C24" s="19"/>
      <c r="D24" s="19"/>
      <c r="E24" s="19">
        <v>1</v>
      </c>
      <c r="F24" s="181"/>
      <c r="G24" s="181"/>
      <c r="H24" s="181"/>
      <c r="I24" s="19"/>
      <c r="J24" s="181">
        <v>2</v>
      </c>
      <c r="K24" s="181"/>
      <c r="L24" s="181"/>
      <c r="M24" s="19"/>
      <c r="N24" s="181"/>
      <c r="O24" s="181"/>
      <c r="P24" s="181">
        <v>1</v>
      </c>
      <c r="Q24" s="181"/>
      <c r="R24" s="181"/>
      <c r="S24" s="181"/>
      <c r="T24" s="181"/>
      <c r="U24" s="181">
        <v>1</v>
      </c>
      <c r="V24" s="181"/>
      <c r="W24" s="6">
        <v>2</v>
      </c>
      <c r="X24" s="6">
        <f>SUM(C24:W24)</f>
        <v>7</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1</v>
      </c>
      <c r="C29" s="10">
        <f t="shared" si="0"/>
        <v>1</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0.5</v>
      </c>
      <c r="C32" s="10">
        <f t="shared" si="0"/>
        <v>1</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1</v>
      </c>
      <c r="C35" s="10">
        <f t="shared" si="0"/>
        <v>1</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1</v>
      </c>
      <c r="C37" s="10">
        <f t="shared" si="0"/>
        <v>1</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1.5</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57" t="s">
        <v>1125</v>
      </c>
      <c r="B50" s="158"/>
      <c r="C50" s="158"/>
      <c r="D50" s="158"/>
      <c r="E50" s="158"/>
      <c r="F50" s="158"/>
      <c r="G50" s="158"/>
      <c r="H50" s="158"/>
      <c r="I50" s="158"/>
      <c r="J50" s="158"/>
      <c r="K50" s="158"/>
      <c r="L50" s="158"/>
      <c r="M50" s="158"/>
      <c r="N50" s="158"/>
      <c r="O50" s="158"/>
      <c r="P50" s="158"/>
      <c r="Q50" s="158"/>
      <c r="R50" s="158"/>
      <c r="S50" s="158"/>
      <c r="T50" s="158"/>
      <c r="U50" s="158"/>
      <c r="V50" s="158"/>
      <c r="W50" s="158"/>
      <c r="X50" s="159"/>
      <c r="Y50" s="25"/>
    </row>
    <row r="51" spans="1:25" s="16" customFormat="1" ht="18" customHeight="1">
      <c r="A51" s="790"/>
      <c r="B51" s="791"/>
      <c r="C51" s="791"/>
      <c r="D51" s="791"/>
      <c r="E51" s="791"/>
      <c r="F51" s="791"/>
      <c r="G51" s="791"/>
      <c r="H51" s="791"/>
      <c r="I51" s="791"/>
      <c r="J51" s="791"/>
      <c r="K51" s="791"/>
      <c r="L51" s="791"/>
      <c r="M51" s="791"/>
      <c r="N51" s="791"/>
      <c r="O51" s="791"/>
      <c r="P51" s="791"/>
      <c r="Q51" s="791"/>
      <c r="R51" s="791"/>
      <c r="S51" s="791"/>
      <c r="T51" s="791"/>
      <c r="U51" s="791"/>
      <c r="V51" s="791"/>
      <c r="W51" s="791"/>
      <c r="X51" s="792"/>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1126</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57" t="s">
        <v>1127</v>
      </c>
      <c r="B74" s="158"/>
      <c r="C74" s="158"/>
      <c r="D74" s="158"/>
      <c r="E74" s="158"/>
      <c r="F74" s="158"/>
      <c r="G74" s="158"/>
      <c r="H74" s="158"/>
      <c r="I74" s="158"/>
      <c r="J74" s="158"/>
      <c r="K74" s="158"/>
      <c r="L74" s="158"/>
      <c r="M74" s="158"/>
      <c r="N74" s="158"/>
      <c r="O74" s="158"/>
      <c r="P74" s="158"/>
      <c r="Q74" s="158"/>
      <c r="R74" s="158"/>
      <c r="S74" s="158"/>
      <c r="T74" s="158"/>
      <c r="U74" s="158"/>
      <c r="V74" s="158"/>
      <c r="W74" s="158"/>
      <c r="X74" s="159"/>
      <c r="Y74" s="26"/>
    </row>
    <row r="75" spans="1:25" s="17" customFormat="1" ht="24" customHeight="1">
      <c r="A75" s="790"/>
      <c r="B75" s="791"/>
      <c r="C75" s="791"/>
      <c r="D75" s="791"/>
      <c r="E75" s="791"/>
      <c r="F75" s="791"/>
      <c r="G75" s="791"/>
      <c r="H75" s="791"/>
      <c r="I75" s="791"/>
      <c r="J75" s="791"/>
      <c r="K75" s="791"/>
      <c r="L75" s="791"/>
      <c r="M75" s="791"/>
      <c r="N75" s="791"/>
      <c r="O75" s="791"/>
      <c r="P75" s="791"/>
      <c r="Q75" s="791"/>
      <c r="R75" s="791"/>
      <c r="S75" s="791"/>
      <c r="T75" s="791"/>
      <c r="U75" s="791"/>
      <c r="V75" s="791"/>
      <c r="W75" s="791"/>
      <c r="X75" s="792"/>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57" t="s">
        <v>1128</v>
      </c>
      <c r="B82" s="158"/>
      <c r="C82" s="158"/>
      <c r="D82" s="158"/>
      <c r="E82" s="158"/>
      <c r="F82" s="158"/>
      <c r="G82" s="158"/>
      <c r="H82" s="158"/>
      <c r="I82" s="158"/>
      <c r="J82" s="158"/>
      <c r="K82" s="158"/>
      <c r="L82" s="158"/>
      <c r="M82" s="158"/>
      <c r="N82" s="158"/>
      <c r="O82" s="158"/>
      <c r="P82" s="158"/>
      <c r="Q82" s="158"/>
      <c r="R82" s="158"/>
      <c r="S82" s="158"/>
      <c r="T82" s="158"/>
      <c r="U82" s="158"/>
      <c r="V82" s="158"/>
      <c r="W82" s="158"/>
      <c r="X82" s="159"/>
      <c r="Y82" s="25"/>
    </row>
    <row r="83" spans="1:25" s="16" customFormat="1" ht="24.75" customHeight="1">
      <c r="A83" s="790"/>
      <c r="B83" s="791"/>
      <c r="C83" s="791"/>
      <c r="D83" s="791"/>
      <c r="E83" s="791"/>
      <c r="F83" s="791"/>
      <c r="G83" s="791"/>
      <c r="H83" s="791"/>
      <c r="I83" s="791"/>
      <c r="J83" s="791"/>
      <c r="K83" s="791"/>
      <c r="L83" s="791"/>
      <c r="M83" s="791"/>
      <c r="N83" s="791"/>
      <c r="O83" s="791"/>
      <c r="P83" s="791"/>
      <c r="Q83" s="791"/>
      <c r="R83" s="791"/>
      <c r="S83" s="791"/>
      <c r="T83" s="791"/>
      <c r="U83" s="791"/>
      <c r="V83" s="791"/>
      <c r="W83" s="791"/>
      <c r="X83" s="792"/>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1129</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1117</v>
      </c>
    </row>
    <row r="95" spans="1:25" ht="21" hidden="1" customHeight="1">
      <c r="B95" s="36" t="s">
        <v>1118</v>
      </c>
    </row>
    <row r="96" spans="1:25" ht="21" hidden="1" customHeight="1">
      <c r="B96" s="36"/>
    </row>
    <row r="97" spans="2:2" ht="21" hidden="1" customHeight="1">
      <c r="B97" s="36"/>
    </row>
    <row r="98" spans="2:2" ht="21" hidden="1" customHeight="1">
      <c r="B98" s="36" t="s">
        <v>1130</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ADD21-037A-469C-B3E6-F34023D2BB89}">
  <sheetPr codeName="Hoja118"/>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1131</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1132</v>
      </c>
      <c r="D7" s="282"/>
      <c r="E7" s="282"/>
      <c r="F7" s="282"/>
      <c r="G7" s="282"/>
      <c r="H7" s="282"/>
      <c r="I7" s="282"/>
      <c r="J7" s="282"/>
      <c r="K7" s="282"/>
      <c r="L7" s="282"/>
      <c r="M7" s="282"/>
      <c r="N7" s="282"/>
      <c r="O7" s="282"/>
      <c r="P7" s="282"/>
      <c r="Q7" s="282"/>
      <c r="R7" s="282"/>
      <c r="S7" s="282"/>
      <c r="T7" s="282"/>
      <c r="U7" s="282"/>
      <c r="V7" s="282"/>
      <c r="W7" s="282"/>
      <c r="X7" s="283"/>
      <c r="Y7" s="23"/>
    </row>
    <row r="8" spans="1:25" ht="51.75" customHeight="1">
      <c r="A8" s="280" t="s">
        <v>10</v>
      </c>
      <c r="B8" s="253"/>
      <c r="C8" s="284" t="str">
        <f>B94&amp;B95&amp;B96</f>
        <v>Establecer, implementar y mantener el Sistema Integrado de Gestión de la Entidad, mediante la elaboración y control de documentos y registros, la administración de Riesgos, la identificación y seguimiento de aspectos ambientales, la revisión por la dirección, la planificación y realización de auditorías internas con el fin de orientar, facilitar, seguir y tomar decisiones que permitan el logro de los objetivos institucionales en términos de eficiencia, eficacia y efectividad</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Ejecutar cronograma de actividades para la sostenibilidad y fortalecimiento  del Modelo Integrado de Planeación y Gestión - MIPG</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1133</v>
      </c>
      <c r="D11" s="285"/>
      <c r="E11" s="331"/>
      <c r="F11" s="239" t="s">
        <v>1134</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c r="D13" s="264"/>
      <c r="E13" s="264"/>
      <c r="F13" s="245"/>
      <c r="G13" s="246"/>
      <c r="H13" s="246"/>
      <c r="I13" s="246"/>
      <c r="J13" s="246"/>
      <c r="K13" s="246"/>
      <c r="L13" s="246"/>
      <c r="M13" s="247"/>
      <c r="N13" s="265" t="s">
        <v>461</v>
      </c>
      <c r="O13" s="266"/>
      <c r="P13" s="266"/>
      <c r="Q13" s="267"/>
      <c r="R13" s="268" t="s">
        <v>1135</v>
      </c>
      <c r="S13" s="269"/>
      <c r="T13" s="270"/>
      <c r="U13" s="271">
        <v>2</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529</v>
      </c>
      <c r="B16" s="233">
        <v>1</v>
      </c>
      <c r="C16" s="234"/>
      <c r="D16" s="233">
        <v>0.9</v>
      </c>
      <c r="E16" s="234"/>
      <c r="F16" s="210" t="s">
        <v>483</v>
      </c>
      <c r="G16" s="211"/>
      <c r="H16" s="211"/>
      <c r="I16" s="211"/>
      <c r="J16" s="219" t="s">
        <v>37</v>
      </c>
      <c r="K16" s="219"/>
      <c r="L16" s="219"/>
      <c r="M16" s="219"/>
      <c r="N16" s="220" t="s">
        <v>1101</v>
      </c>
      <c r="O16" s="221"/>
      <c r="P16" s="221"/>
      <c r="Q16" s="221"/>
      <c r="R16" s="222"/>
      <c r="S16" s="210" t="s">
        <v>132</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7</v>
      </c>
      <c r="F23" s="201"/>
      <c r="G23" s="202"/>
      <c r="H23" s="203"/>
      <c r="I23" s="4"/>
      <c r="J23" s="201">
        <v>5</v>
      </c>
      <c r="K23" s="202"/>
      <c r="L23" s="203"/>
      <c r="M23" s="4"/>
      <c r="N23" s="201"/>
      <c r="O23" s="203"/>
      <c r="P23" s="201">
        <v>8</v>
      </c>
      <c r="Q23" s="202"/>
      <c r="R23" s="203"/>
      <c r="S23" s="201"/>
      <c r="T23" s="203"/>
      <c r="U23" s="201"/>
      <c r="V23" s="203"/>
      <c r="W23" s="5">
        <v>20</v>
      </c>
      <c r="X23" s="5">
        <f>SUM(C23:W23)</f>
        <v>40</v>
      </c>
      <c r="Y23" s="23"/>
    </row>
    <row r="24" spans="1:25" ht="19" customHeight="1" thickBot="1">
      <c r="A24" s="196" t="s">
        <v>76</v>
      </c>
      <c r="B24" s="197"/>
      <c r="C24" s="19"/>
      <c r="D24" s="19"/>
      <c r="E24" s="19">
        <v>7</v>
      </c>
      <c r="F24" s="181"/>
      <c r="G24" s="181"/>
      <c r="H24" s="181"/>
      <c r="I24" s="19"/>
      <c r="J24" s="181">
        <v>5</v>
      </c>
      <c r="K24" s="181"/>
      <c r="L24" s="181"/>
      <c r="M24" s="19"/>
      <c r="N24" s="181"/>
      <c r="O24" s="181"/>
      <c r="P24" s="181">
        <v>8</v>
      </c>
      <c r="Q24" s="181"/>
      <c r="R24" s="181"/>
      <c r="S24" s="181"/>
      <c r="T24" s="181"/>
      <c r="U24" s="181"/>
      <c r="V24" s="181"/>
      <c r="W24" s="6">
        <v>20</v>
      </c>
      <c r="X24" s="6">
        <f>SUM(C24:W24)</f>
        <v>40</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1</v>
      </c>
      <c r="C29" s="10">
        <f t="shared" si="0"/>
        <v>1</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1</v>
      </c>
      <c r="C32" s="10">
        <f t="shared" si="0"/>
        <v>1</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1</v>
      </c>
      <c r="C35" s="10">
        <f t="shared" si="0"/>
        <v>1</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57" t="s">
        <v>1136</v>
      </c>
      <c r="B50" s="158"/>
      <c r="C50" s="158"/>
      <c r="D50" s="158"/>
      <c r="E50" s="158"/>
      <c r="F50" s="158"/>
      <c r="G50" s="158"/>
      <c r="H50" s="158"/>
      <c r="I50" s="158"/>
      <c r="J50" s="158"/>
      <c r="K50" s="158"/>
      <c r="L50" s="158"/>
      <c r="M50" s="158"/>
      <c r="N50" s="158"/>
      <c r="O50" s="158"/>
      <c r="P50" s="158"/>
      <c r="Q50" s="158"/>
      <c r="R50" s="158"/>
      <c r="S50" s="158"/>
      <c r="T50" s="158"/>
      <c r="U50" s="158"/>
      <c r="V50" s="158"/>
      <c r="W50" s="158"/>
      <c r="X50" s="159"/>
      <c r="Y50" s="25"/>
    </row>
    <row r="51" spans="1:25" s="16" customFormat="1" ht="18" customHeight="1">
      <c r="A51" s="790"/>
      <c r="B51" s="791"/>
      <c r="C51" s="791"/>
      <c r="D51" s="791"/>
      <c r="E51" s="791"/>
      <c r="F51" s="791"/>
      <c r="G51" s="791"/>
      <c r="H51" s="791"/>
      <c r="I51" s="791"/>
      <c r="J51" s="791"/>
      <c r="K51" s="791"/>
      <c r="L51" s="791"/>
      <c r="M51" s="791"/>
      <c r="N51" s="791"/>
      <c r="O51" s="791"/>
      <c r="P51" s="791"/>
      <c r="Q51" s="791"/>
      <c r="R51" s="791"/>
      <c r="S51" s="791"/>
      <c r="T51" s="791"/>
      <c r="U51" s="791"/>
      <c r="V51" s="791"/>
      <c r="W51" s="791"/>
      <c r="X51" s="792"/>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1137</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57" t="s">
        <v>1138</v>
      </c>
      <c r="B74" s="158"/>
      <c r="C74" s="158"/>
      <c r="D74" s="158"/>
      <c r="E74" s="158"/>
      <c r="F74" s="158"/>
      <c r="G74" s="158"/>
      <c r="H74" s="158"/>
      <c r="I74" s="158"/>
      <c r="J74" s="158"/>
      <c r="K74" s="158"/>
      <c r="L74" s="158"/>
      <c r="M74" s="158"/>
      <c r="N74" s="158"/>
      <c r="O74" s="158"/>
      <c r="P74" s="158"/>
      <c r="Q74" s="158"/>
      <c r="R74" s="158"/>
      <c r="S74" s="158"/>
      <c r="T74" s="158"/>
      <c r="U74" s="158"/>
      <c r="V74" s="158"/>
      <c r="W74" s="158"/>
      <c r="X74" s="159"/>
      <c r="Y74" s="26"/>
    </row>
    <row r="75" spans="1:25" s="17" customFormat="1" ht="24" customHeight="1">
      <c r="A75" s="790"/>
      <c r="B75" s="791"/>
      <c r="C75" s="791"/>
      <c r="D75" s="791"/>
      <c r="E75" s="791"/>
      <c r="F75" s="791"/>
      <c r="G75" s="791"/>
      <c r="H75" s="791"/>
      <c r="I75" s="791"/>
      <c r="J75" s="791"/>
      <c r="K75" s="791"/>
      <c r="L75" s="791"/>
      <c r="M75" s="791"/>
      <c r="N75" s="791"/>
      <c r="O75" s="791"/>
      <c r="P75" s="791"/>
      <c r="Q75" s="791"/>
      <c r="R75" s="791"/>
      <c r="S75" s="791"/>
      <c r="T75" s="791"/>
      <c r="U75" s="791"/>
      <c r="V75" s="791"/>
      <c r="W75" s="791"/>
      <c r="X75" s="792"/>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1139</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1140</v>
      </c>
    </row>
    <row r="95" spans="1:25" ht="21" hidden="1" customHeight="1">
      <c r="B95" s="36" t="s">
        <v>1141</v>
      </c>
    </row>
    <row r="96" spans="1:25" ht="21" hidden="1" customHeight="1">
      <c r="B96" s="36"/>
    </row>
    <row r="97" spans="2:2" ht="21" hidden="1" customHeight="1">
      <c r="B97" s="36"/>
    </row>
    <row r="98" spans="2:2" ht="21" hidden="1" customHeight="1">
      <c r="B98" s="36" t="s">
        <v>1142</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8DB64-E0BC-42A3-8018-C61C70C7C1BC}">
  <sheetPr codeName="Hoja119"/>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1131</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1143</v>
      </c>
      <c r="D7" s="282"/>
      <c r="E7" s="282"/>
      <c r="F7" s="282"/>
      <c r="G7" s="282"/>
      <c r="H7" s="282"/>
      <c r="I7" s="282"/>
      <c r="J7" s="282"/>
      <c r="K7" s="282"/>
      <c r="L7" s="282"/>
      <c r="M7" s="282"/>
      <c r="N7" s="282"/>
      <c r="O7" s="282"/>
      <c r="P7" s="282"/>
      <c r="Q7" s="282"/>
      <c r="R7" s="282"/>
      <c r="S7" s="282"/>
      <c r="T7" s="282"/>
      <c r="U7" s="282"/>
      <c r="V7" s="282"/>
      <c r="W7" s="282"/>
      <c r="X7" s="283"/>
      <c r="Y7" s="23"/>
    </row>
    <row r="8" spans="1:25" ht="47.25" customHeight="1">
      <c r="A8" s="280" t="s">
        <v>10</v>
      </c>
      <c r="B8" s="253"/>
      <c r="C8" s="284" t="str">
        <f>B94&amp;B95&amp;B96</f>
        <v>Establecer, implementar y mantener el Sistema Integrado de Gestión de la Entidad, mediante la elaboración y control de documentos y registros, la administración de Riesgos, la identificación y seguimiento de aspectos ambientales, la revisión por la dirección, la planificación y realización de auditorías internas con el fin de orientar, facilitar, seguir y tomar decisiones que permitan el logro de los objetivos institucionales en términos de eficiencia, eficacia y efectividad</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Ejecutar cronograma de actividades y evaluar acciones de fortalecimiento para la sostenibilidad y apropiación del Subsistema de Responsabilidad Social</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1144</v>
      </c>
      <c r="D11" s="285"/>
      <c r="E11" s="331"/>
      <c r="F11" s="239" t="s">
        <v>1145</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c r="D13" s="264"/>
      <c r="E13" s="264"/>
      <c r="F13" s="245"/>
      <c r="G13" s="246"/>
      <c r="H13" s="246"/>
      <c r="I13" s="246"/>
      <c r="J13" s="246"/>
      <c r="K13" s="246"/>
      <c r="L13" s="246"/>
      <c r="M13" s="247"/>
      <c r="N13" s="265" t="s">
        <v>461</v>
      </c>
      <c r="O13" s="266"/>
      <c r="P13" s="266"/>
      <c r="Q13" s="267"/>
      <c r="R13" s="268" t="s">
        <v>1146</v>
      </c>
      <c r="S13" s="269"/>
      <c r="T13" s="270"/>
      <c r="U13" s="271">
        <v>2</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529</v>
      </c>
      <c r="B16" s="233">
        <v>1</v>
      </c>
      <c r="C16" s="234"/>
      <c r="D16" s="233">
        <v>0.9</v>
      </c>
      <c r="E16" s="234"/>
      <c r="F16" s="210" t="s">
        <v>483</v>
      </c>
      <c r="G16" s="211"/>
      <c r="H16" s="211"/>
      <c r="I16" s="211"/>
      <c r="J16" s="219" t="s">
        <v>37</v>
      </c>
      <c r="K16" s="219"/>
      <c r="L16" s="219"/>
      <c r="M16" s="219"/>
      <c r="N16" s="220" t="s">
        <v>1101</v>
      </c>
      <c r="O16" s="221"/>
      <c r="P16" s="221"/>
      <c r="Q16" s="221"/>
      <c r="R16" s="222"/>
      <c r="S16" s="210" t="s">
        <v>132</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2</v>
      </c>
      <c r="F23" s="201"/>
      <c r="G23" s="202"/>
      <c r="H23" s="203"/>
      <c r="I23" s="4"/>
      <c r="J23" s="201">
        <v>4</v>
      </c>
      <c r="K23" s="202"/>
      <c r="L23" s="203"/>
      <c r="M23" s="4"/>
      <c r="N23" s="201"/>
      <c r="O23" s="203"/>
      <c r="P23" s="201">
        <v>3</v>
      </c>
      <c r="Q23" s="202"/>
      <c r="R23" s="203"/>
      <c r="S23" s="201"/>
      <c r="T23" s="203"/>
      <c r="U23" s="201"/>
      <c r="V23" s="203"/>
      <c r="W23" s="5">
        <v>4</v>
      </c>
      <c r="X23" s="5">
        <f>SUM(C23:W23)</f>
        <v>13</v>
      </c>
      <c r="Y23" s="23"/>
    </row>
    <row r="24" spans="1:25" ht="19" customHeight="1" thickBot="1">
      <c r="A24" s="196" t="s">
        <v>76</v>
      </c>
      <c r="B24" s="197"/>
      <c r="C24" s="19"/>
      <c r="D24" s="19"/>
      <c r="E24" s="19">
        <v>2</v>
      </c>
      <c r="F24" s="181"/>
      <c r="G24" s="181"/>
      <c r="H24" s="181"/>
      <c r="I24" s="19"/>
      <c r="J24" s="181">
        <v>4</v>
      </c>
      <c r="K24" s="181"/>
      <c r="L24" s="181"/>
      <c r="M24" s="19"/>
      <c r="N24" s="181"/>
      <c r="O24" s="181"/>
      <c r="P24" s="181">
        <v>3</v>
      </c>
      <c r="Q24" s="181"/>
      <c r="R24" s="181"/>
      <c r="S24" s="181"/>
      <c r="T24" s="181"/>
      <c r="U24" s="181"/>
      <c r="V24" s="181"/>
      <c r="W24" s="6">
        <v>4</v>
      </c>
      <c r="X24" s="6">
        <f>SUM(C24:W24)</f>
        <v>13</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1</v>
      </c>
      <c r="C29" s="10">
        <f t="shared" si="0"/>
        <v>1</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1</v>
      </c>
      <c r="C32" s="10">
        <f t="shared" si="0"/>
        <v>1</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1</v>
      </c>
      <c r="C35" s="10">
        <f t="shared" si="0"/>
        <v>1</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57" t="s">
        <v>1147</v>
      </c>
      <c r="B50" s="158"/>
      <c r="C50" s="158"/>
      <c r="D50" s="158"/>
      <c r="E50" s="158"/>
      <c r="F50" s="158"/>
      <c r="G50" s="158"/>
      <c r="H50" s="158"/>
      <c r="I50" s="158"/>
      <c r="J50" s="158"/>
      <c r="K50" s="158"/>
      <c r="L50" s="158"/>
      <c r="M50" s="158"/>
      <c r="N50" s="158"/>
      <c r="O50" s="158"/>
      <c r="P50" s="158"/>
      <c r="Q50" s="158"/>
      <c r="R50" s="158"/>
      <c r="S50" s="158"/>
      <c r="T50" s="158"/>
      <c r="U50" s="158"/>
      <c r="V50" s="158"/>
      <c r="W50" s="158"/>
      <c r="X50" s="159"/>
      <c r="Y50" s="25"/>
    </row>
    <row r="51" spans="1:25" s="16" customFormat="1" ht="18" customHeight="1">
      <c r="A51" s="790"/>
      <c r="B51" s="791"/>
      <c r="C51" s="791"/>
      <c r="D51" s="791"/>
      <c r="E51" s="791"/>
      <c r="F51" s="791"/>
      <c r="G51" s="791"/>
      <c r="H51" s="791"/>
      <c r="I51" s="791"/>
      <c r="J51" s="791"/>
      <c r="K51" s="791"/>
      <c r="L51" s="791"/>
      <c r="M51" s="791"/>
      <c r="N51" s="791"/>
      <c r="O51" s="791"/>
      <c r="P51" s="791"/>
      <c r="Q51" s="791"/>
      <c r="R51" s="791"/>
      <c r="S51" s="791"/>
      <c r="T51" s="791"/>
      <c r="U51" s="791"/>
      <c r="V51" s="791"/>
      <c r="W51" s="791"/>
      <c r="X51" s="792"/>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1148</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57" t="s">
        <v>1149</v>
      </c>
      <c r="B74" s="158"/>
      <c r="C74" s="158"/>
      <c r="D74" s="158"/>
      <c r="E74" s="158"/>
      <c r="F74" s="158"/>
      <c r="G74" s="158"/>
      <c r="H74" s="158"/>
      <c r="I74" s="158"/>
      <c r="J74" s="158"/>
      <c r="K74" s="158"/>
      <c r="L74" s="158"/>
      <c r="M74" s="158"/>
      <c r="N74" s="158"/>
      <c r="O74" s="158"/>
      <c r="P74" s="158"/>
      <c r="Q74" s="158"/>
      <c r="R74" s="158"/>
      <c r="S74" s="158"/>
      <c r="T74" s="158"/>
      <c r="U74" s="158"/>
      <c r="V74" s="158"/>
      <c r="W74" s="158"/>
      <c r="X74" s="159"/>
      <c r="Y74" s="26"/>
    </row>
    <row r="75" spans="1:25" s="17" customFormat="1" ht="24" customHeight="1">
      <c r="A75" s="790"/>
      <c r="B75" s="791"/>
      <c r="C75" s="791"/>
      <c r="D75" s="791"/>
      <c r="E75" s="791"/>
      <c r="F75" s="791"/>
      <c r="G75" s="791"/>
      <c r="H75" s="791"/>
      <c r="I75" s="791"/>
      <c r="J75" s="791"/>
      <c r="K75" s="791"/>
      <c r="L75" s="791"/>
      <c r="M75" s="791"/>
      <c r="N75" s="791"/>
      <c r="O75" s="791"/>
      <c r="P75" s="791"/>
      <c r="Q75" s="791"/>
      <c r="R75" s="791"/>
      <c r="S75" s="791"/>
      <c r="T75" s="791"/>
      <c r="U75" s="791"/>
      <c r="V75" s="791"/>
      <c r="W75" s="791"/>
      <c r="X75" s="792"/>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1150</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1140</v>
      </c>
    </row>
    <row r="95" spans="1:25" ht="21" hidden="1" customHeight="1">
      <c r="B95" s="36" t="s">
        <v>1141</v>
      </c>
    </row>
    <row r="96" spans="1:25" ht="21" hidden="1" customHeight="1">
      <c r="B96" s="36"/>
    </row>
    <row r="97" spans="2:2" ht="21" hidden="1" customHeight="1">
      <c r="B97" s="36"/>
    </row>
    <row r="98" spans="2:2" ht="21" hidden="1" customHeight="1">
      <c r="B98" s="36" t="s">
        <v>1151</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77B0D-14EA-4626-A1B2-C72259FA3581}">
  <sheetPr codeName="Hoja120"/>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1131</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1152</v>
      </c>
      <c r="D7" s="282"/>
      <c r="E7" s="282"/>
      <c r="F7" s="282"/>
      <c r="G7" s="282"/>
      <c r="H7" s="282"/>
      <c r="I7" s="282"/>
      <c r="J7" s="282"/>
      <c r="K7" s="282"/>
      <c r="L7" s="282"/>
      <c r="M7" s="282"/>
      <c r="N7" s="282"/>
      <c r="O7" s="282"/>
      <c r="P7" s="282"/>
      <c r="Q7" s="282"/>
      <c r="R7" s="282"/>
      <c r="S7" s="282"/>
      <c r="T7" s="282"/>
      <c r="U7" s="282"/>
      <c r="V7" s="282"/>
      <c r="W7" s="282"/>
      <c r="X7" s="283"/>
      <c r="Y7" s="23"/>
    </row>
    <row r="8" spans="1:25" ht="54" customHeight="1">
      <c r="A8" s="280" t="s">
        <v>10</v>
      </c>
      <c r="B8" s="253"/>
      <c r="C8" s="284" t="str">
        <f>B94&amp;B95&amp;B96</f>
        <v>Establecer, implementar y mantener el Sistema Integrado de Gestión de la Entidad, mediante la elaboración y control de documentos y registros, la administración de Riesgos, la identificación y seguimiento de aspectos ambientales, la revisión por la dirección, la planificación y realización de auditorías internas con el fin de orientar, facilitar, seguir y tomar decisiones que permitan el logro de los objetivos institucionales en términos de eficiencia, eficacia y efectividad</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Enviar a Secretaría General un informe con los soportes y monitoreo de los Riesgos de Gestión y Riesgos de Corrupción con corte a 31 de junio y 31 de diciembre de la vigencia.</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1153</v>
      </c>
      <c r="D11" s="285"/>
      <c r="E11" s="331"/>
      <c r="F11" s="239" t="s">
        <v>1154</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c r="D13" s="264"/>
      <c r="E13" s="264"/>
      <c r="F13" s="245"/>
      <c r="G13" s="246"/>
      <c r="H13" s="246"/>
      <c r="I13" s="246"/>
      <c r="J13" s="246"/>
      <c r="K13" s="246"/>
      <c r="L13" s="246"/>
      <c r="M13" s="247"/>
      <c r="N13" s="265" t="s">
        <v>474</v>
      </c>
      <c r="O13" s="266"/>
      <c r="P13" s="266"/>
      <c r="Q13" s="267"/>
      <c r="R13" s="268" t="s">
        <v>1155</v>
      </c>
      <c r="S13" s="269"/>
      <c r="T13" s="270"/>
      <c r="U13" s="271">
        <v>1</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1124</v>
      </c>
      <c r="B16" s="233">
        <v>1</v>
      </c>
      <c r="C16" s="234"/>
      <c r="D16" s="233">
        <v>0.9</v>
      </c>
      <c r="E16" s="234"/>
      <c r="F16" s="210" t="s">
        <v>471</v>
      </c>
      <c r="G16" s="211"/>
      <c r="H16" s="211"/>
      <c r="I16" s="211"/>
      <c r="J16" s="219" t="s">
        <v>37</v>
      </c>
      <c r="K16" s="219"/>
      <c r="L16" s="219"/>
      <c r="M16" s="219"/>
      <c r="N16" s="220" t="s">
        <v>1101</v>
      </c>
      <c r="O16" s="221"/>
      <c r="P16" s="221"/>
      <c r="Q16" s="221"/>
      <c r="R16" s="222"/>
      <c r="S16" s="210" t="s">
        <v>138</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4</v>
      </c>
      <c r="K23" s="202"/>
      <c r="L23" s="203"/>
      <c r="M23" s="4"/>
      <c r="N23" s="201"/>
      <c r="O23" s="203"/>
      <c r="P23" s="201"/>
      <c r="Q23" s="202"/>
      <c r="R23" s="203"/>
      <c r="S23" s="201"/>
      <c r="T23" s="203"/>
      <c r="U23" s="201"/>
      <c r="V23" s="203"/>
      <c r="W23" s="5">
        <v>4</v>
      </c>
      <c r="X23" s="5">
        <f>SUM(C23:W23)</f>
        <v>8</v>
      </c>
      <c r="Y23" s="23"/>
    </row>
    <row r="24" spans="1:25" ht="19" customHeight="1" thickBot="1">
      <c r="A24" s="196" t="s">
        <v>76</v>
      </c>
      <c r="B24" s="197"/>
      <c r="C24" s="19"/>
      <c r="D24" s="19"/>
      <c r="E24" s="19"/>
      <c r="F24" s="181"/>
      <c r="G24" s="181"/>
      <c r="H24" s="181"/>
      <c r="I24" s="19"/>
      <c r="J24" s="181">
        <v>4</v>
      </c>
      <c r="K24" s="181"/>
      <c r="L24" s="181"/>
      <c r="M24" s="19"/>
      <c r="N24" s="181"/>
      <c r="O24" s="181"/>
      <c r="P24" s="181"/>
      <c r="Q24" s="181"/>
      <c r="R24" s="181"/>
      <c r="S24" s="181"/>
      <c r="T24" s="181"/>
      <c r="U24" s="181"/>
      <c r="V24" s="181"/>
      <c r="W24" s="6">
        <v>4</v>
      </c>
      <c r="X24" s="6">
        <f>SUM(C24:W24)</f>
        <v>8</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0</v>
      </c>
      <c r="C29" s="10">
        <f t="shared" si="0"/>
        <v>0</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1</v>
      </c>
      <c r="C32" s="10">
        <f t="shared" si="0"/>
        <v>1</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0</v>
      </c>
      <c r="C35" s="10">
        <f t="shared" si="0"/>
        <v>0</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48"/>
      <c r="B50" s="149"/>
      <c r="C50" s="149"/>
      <c r="D50" s="149"/>
      <c r="E50" s="149"/>
      <c r="F50" s="149"/>
      <c r="G50" s="149"/>
      <c r="H50" s="149"/>
      <c r="I50" s="149"/>
      <c r="J50" s="149"/>
      <c r="K50" s="149"/>
      <c r="L50" s="149"/>
      <c r="M50" s="149"/>
      <c r="N50" s="149"/>
      <c r="O50" s="149"/>
      <c r="P50" s="149"/>
      <c r="Q50" s="149"/>
      <c r="R50" s="149"/>
      <c r="S50" s="149"/>
      <c r="T50" s="149"/>
      <c r="U50" s="149"/>
      <c r="V50" s="149"/>
      <c r="W50" s="149"/>
      <c r="X50" s="150"/>
      <c r="Y50" s="25"/>
    </row>
    <row r="51" spans="1:25" s="16" customFormat="1" ht="18" customHeight="1">
      <c r="A51" s="151"/>
      <c r="B51" s="152"/>
      <c r="C51" s="152"/>
      <c r="D51" s="152"/>
      <c r="E51" s="152"/>
      <c r="F51" s="152"/>
      <c r="G51" s="152"/>
      <c r="H51" s="152"/>
      <c r="I51" s="152"/>
      <c r="J51" s="152"/>
      <c r="K51" s="152"/>
      <c r="L51" s="152"/>
      <c r="M51" s="152"/>
      <c r="N51" s="152"/>
      <c r="O51" s="152"/>
      <c r="P51" s="152"/>
      <c r="Q51" s="152"/>
      <c r="R51" s="152"/>
      <c r="S51" s="152"/>
      <c r="T51" s="152"/>
      <c r="U51" s="152"/>
      <c r="V51" s="152"/>
      <c r="W51" s="152"/>
      <c r="X51" s="153"/>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1156</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48"/>
      <c r="B74" s="149"/>
      <c r="C74" s="149"/>
      <c r="D74" s="149"/>
      <c r="E74" s="149"/>
      <c r="F74" s="149"/>
      <c r="G74" s="149"/>
      <c r="H74" s="149"/>
      <c r="I74" s="149"/>
      <c r="J74" s="149"/>
      <c r="K74" s="149"/>
      <c r="L74" s="149"/>
      <c r="M74" s="149"/>
      <c r="N74" s="149"/>
      <c r="O74" s="149"/>
      <c r="P74" s="149"/>
      <c r="Q74" s="149"/>
      <c r="R74" s="149"/>
      <c r="S74" s="149"/>
      <c r="T74" s="149"/>
      <c r="U74" s="149"/>
      <c r="V74" s="149"/>
      <c r="W74" s="149"/>
      <c r="X74" s="150"/>
      <c r="Y74" s="26"/>
    </row>
    <row r="75" spans="1:25" s="17" customFormat="1" ht="24" customHeight="1">
      <c r="A75" s="151"/>
      <c r="B75" s="152"/>
      <c r="C75" s="152"/>
      <c r="D75" s="152"/>
      <c r="E75" s="152"/>
      <c r="F75" s="152"/>
      <c r="G75" s="152"/>
      <c r="H75" s="152"/>
      <c r="I75" s="152"/>
      <c r="J75" s="152"/>
      <c r="K75" s="152"/>
      <c r="L75" s="152"/>
      <c r="M75" s="152"/>
      <c r="N75" s="152"/>
      <c r="O75" s="152"/>
      <c r="P75" s="152"/>
      <c r="Q75" s="152"/>
      <c r="R75" s="152"/>
      <c r="S75" s="152"/>
      <c r="T75" s="152"/>
      <c r="U75" s="152"/>
      <c r="V75" s="152"/>
      <c r="W75" s="152"/>
      <c r="X75" s="153"/>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1157</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1140</v>
      </c>
    </row>
    <row r="95" spans="1:25" ht="21" hidden="1" customHeight="1">
      <c r="B95" s="36" t="s">
        <v>1141</v>
      </c>
    </row>
    <row r="96" spans="1:25" ht="21" hidden="1" customHeight="1">
      <c r="B96" s="36"/>
    </row>
    <row r="97" spans="2:2" ht="21" hidden="1" customHeight="1">
      <c r="B97" s="36"/>
    </row>
    <row r="98" spans="2:2" ht="21" hidden="1" customHeight="1">
      <c r="B98" s="36" t="s">
        <v>1158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4BC18-CF99-4926-92B4-461C6F4C5561}">
  <sheetPr codeName="Hoja121"/>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1159</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1160</v>
      </c>
      <c r="D7" s="282"/>
      <c r="E7" s="282"/>
      <c r="F7" s="282"/>
      <c r="G7" s="282"/>
      <c r="H7" s="282"/>
      <c r="I7" s="282"/>
      <c r="J7" s="282"/>
      <c r="K7" s="282"/>
      <c r="L7" s="282"/>
      <c r="M7" s="282"/>
      <c r="N7" s="282"/>
      <c r="O7" s="282"/>
      <c r="P7" s="282"/>
      <c r="Q7" s="282"/>
      <c r="R7" s="282"/>
      <c r="S7" s="282"/>
      <c r="T7" s="282"/>
      <c r="U7" s="282"/>
      <c r="V7" s="282"/>
      <c r="W7" s="282"/>
      <c r="X7" s="283"/>
      <c r="Y7" s="23"/>
    </row>
    <row r="8" spans="1:25" ht="54.75" customHeight="1">
      <c r="A8" s="280" t="s">
        <v>10</v>
      </c>
      <c r="B8" s="253"/>
      <c r="C8" s="284" t="str">
        <f>B94&amp;B95&amp;B96</f>
        <v>Elaborar respuestas a derechos de petición de la entidad, gestionar las quejas, reclamos, denuncias, y solicitudes de información, mediante análisis, clasificación, interpretación y aplicación de acciones como medidas cautelares y la metodología de evaluación de desempeño de las EPS en la atención al Usuario; y el envío de respuestas a las partes interesadas conforme a la ley, para brindar al ciudadano un servicio de calidad y satisfacer eficientemente sus necesidades y requerimientos.</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Aplicar instrumentos de medición de la calidad a los actores del Sistema General de Seguridad Social en Salud-SGSSS</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1161</v>
      </c>
      <c r="D11" s="285"/>
      <c r="E11" s="331"/>
      <c r="F11" s="239" t="s">
        <v>1162</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t="s">
        <v>1163</v>
      </c>
      <c r="D13" s="264"/>
      <c r="E13" s="264"/>
      <c r="F13" s="245"/>
      <c r="G13" s="246"/>
      <c r="H13" s="246"/>
      <c r="I13" s="246"/>
      <c r="J13" s="246"/>
      <c r="K13" s="246"/>
      <c r="L13" s="246"/>
      <c r="M13" s="247"/>
      <c r="N13" s="265" t="s">
        <v>461</v>
      </c>
      <c r="O13" s="266"/>
      <c r="P13" s="266"/>
      <c r="Q13" s="267"/>
      <c r="R13" s="268" t="s">
        <v>1164</v>
      </c>
      <c r="S13" s="269"/>
      <c r="T13" s="270"/>
      <c r="U13" s="271">
        <v>1</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482</v>
      </c>
      <c r="B16" s="233">
        <v>1</v>
      </c>
      <c r="C16" s="234"/>
      <c r="D16" s="233">
        <v>0.9</v>
      </c>
      <c r="E16" s="234"/>
      <c r="F16" s="210" t="s">
        <v>471</v>
      </c>
      <c r="G16" s="211"/>
      <c r="H16" s="211"/>
      <c r="I16" s="211"/>
      <c r="J16" s="219" t="s">
        <v>37</v>
      </c>
      <c r="K16" s="219"/>
      <c r="L16" s="219"/>
      <c r="M16" s="219"/>
      <c r="N16" s="220" t="s">
        <v>1101</v>
      </c>
      <c r="O16" s="221"/>
      <c r="P16" s="221"/>
      <c r="Q16" s="221"/>
      <c r="R16" s="222"/>
      <c r="S16" s="210" t="s">
        <v>135</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c r="K23" s="202"/>
      <c r="L23" s="203"/>
      <c r="M23" s="4"/>
      <c r="N23" s="201"/>
      <c r="O23" s="203"/>
      <c r="P23" s="201"/>
      <c r="Q23" s="202"/>
      <c r="R23" s="203"/>
      <c r="S23" s="201">
        <v>1</v>
      </c>
      <c r="T23" s="203"/>
      <c r="U23" s="201"/>
      <c r="V23" s="203"/>
      <c r="W23" s="5">
        <v>4</v>
      </c>
      <c r="X23" s="5">
        <f>SUM(C23:W23)</f>
        <v>5</v>
      </c>
      <c r="Y23" s="23"/>
    </row>
    <row r="24" spans="1:25" ht="19" customHeight="1" thickBot="1">
      <c r="A24" s="196" t="s">
        <v>76</v>
      </c>
      <c r="B24" s="197"/>
      <c r="C24" s="19"/>
      <c r="D24" s="19"/>
      <c r="E24" s="19"/>
      <c r="F24" s="181"/>
      <c r="G24" s="181"/>
      <c r="H24" s="181"/>
      <c r="I24" s="19"/>
      <c r="J24" s="181"/>
      <c r="K24" s="181"/>
      <c r="L24" s="181"/>
      <c r="M24" s="19"/>
      <c r="N24" s="181"/>
      <c r="O24" s="181"/>
      <c r="P24" s="181"/>
      <c r="Q24" s="181"/>
      <c r="R24" s="181"/>
      <c r="S24" s="181">
        <v>1</v>
      </c>
      <c r="T24" s="181"/>
      <c r="U24" s="181"/>
      <c r="V24" s="181"/>
      <c r="W24" s="6">
        <v>4</v>
      </c>
      <c r="X24" s="6">
        <f>SUM(C24:W24)</f>
        <v>5</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0</v>
      </c>
      <c r="C29" s="10">
        <f t="shared" si="0"/>
        <v>0</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0</v>
      </c>
      <c r="C32" s="10">
        <f t="shared" si="0"/>
        <v>0</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0</v>
      </c>
      <c r="C35" s="10">
        <f t="shared" si="0"/>
        <v>0</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1</v>
      </c>
      <c r="C36" s="10">
        <f t="shared" si="0"/>
        <v>1</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48"/>
      <c r="B50" s="149"/>
      <c r="C50" s="149"/>
      <c r="D50" s="149"/>
      <c r="E50" s="149"/>
      <c r="F50" s="149"/>
      <c r="G50" s="149"/>
      <c r="H50" s="149"/>
      <c r="I50" s="149"/>
      <c r="J50" s="149"/>
      <c r="K50" s="149"/>
      <c r="L50" s="149"/>
      <c r="M50" s="149"/>
      <c r="N50" s="149"/>
      <c r="O50" s="149"/>
      <c r="P50" s="149"/>
      <c r="Q50" s="149"/>
      <c r="R50" s="149"/>
      <c r="S50" s="149"/>
      <c r="T50" s="149"/>
      <c r="U50" s="149"/>
      <c r="V50" s="149"/>
      <c r="W50" s="149"/>
      <c r="X50" s="150"/>
      <c r="Y50" s="25"/>
    </row>
    <row r="51" spans="1:25" s="16" customFormat="1" ht="18" customHeight="1">
      <c r="A51" s="151"/>
      <c r="B51" s="152"/>
      <c r="C51" s="152"/>
      <c r="D51" s="152"/>
      <c r="E51" s="152"/>
      <c r="F51" s="152"/>
      <c r="G51" s="152"/>
      <c r="H51" s="152"/>
      <c r="I51" s="152"/>
      <c r="J51" s="152"/>
      <c r="K51" s="152"/>
      <c r="L51" s="152"/>
      <c r="M51" s="152"/>
      <c r="N51" s="152"/>
      <c r="O51" s="152"/>
      <c r="P51" s="152"/>
      <c r="Q51" s="152"/>
      <c r="R51" s="152"/>
      <c r="S51" s="152"/>
      <c r="T51" s="152"/>
      <c r="U51" s="152"/>
      <c r="V51" s="152"/>
      <c r="W51" s="152"/>
      <c r="X51" s="153"/>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48"/>
      <c r="B62" s="149"/>
      <c r="C62" s="149"/>
      <c r="D62" s="149"/>
      <c r="E62" s="149"/>
      <c r="F62" s="149"/>
      <c r="G62" s="149"/>
      <c r="H62" s="149"/>
      <c r="I62" s="149"/>
      <c r="J62" s="149"/>
      <c r="K62" s="149"/>
      <c r="L62" s="149"/>
      <c r="M62" s="149"/>
      <c r="N62" s="149"/>
      <c r="O62" s="149"/>
      <c r="P62" s="149"/>
      <c r="Q62" s="149"/>
      <c r="R62" s="149"/>
      <c r="S62" s="149"/>
      <c r="T62" s="149"/>
      <c r="U62" s="149"/>
      <c r="V62" s="149"/>
      <c r="W62" s="149"/>
      <c r="X62" s="150"/>
      <c r="Y62" s="25"/>
    </row>
    <row r="63" spans="1:25" s="16" customFormat="1" ht="17.25" customHeight="1">
      <c r="A63" s="151"/>
      <c r="B63" s="152"/>
      <c r="C63" s="152"/>
      <c r="D63" s="152"/>
      <c r="E63" s="152"/>
      <c r="F63" s="152"/>
      <c r="G63" s="152"/>
      <c r="H63" s="152"/>
      <c r="I63" s="152"/>
      <c r="J63" s="152"/>
      <c r="K63" s="152"/>
      <c r="L63" s="152"/>
      <c r="M63" s="152"/>
      <c r="N63" s="152"/>
      <c r="O63" s="152"/>
      <c r="P63" s="152"/>
      <c r="Q63" s="152"/>
      <c r="R63" s="152"/>
      <c r="S63" s="152"/>
      <c r="T63" s="152"/>
      <c r="U63" s="152"/>
      <c r="V63" s="152"/>
      <c r="W63" s="152"/>
      <c r="X63" s="153"/>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48"/>
      <c r="B74" s="149"/>
      <c r="C74" s="149"/>
      <c r="D74" s="149"/>
      <c r="E74" s="149"/>
      <c r="F74" s="149"/>
      <c r="G74" s="149"/>
      <c r="H74" s="149"/>
      <c r="I74" s="149"/>
      <c r="J74" s="149"/>
      <c r="K74" s="149"/>
      <c r="L74" s="149"/>
      <c r="M74" s="149"/>
      <c r="N74" s="149"/>
      <c r="O74" s="149"/>
      <c r="P74" s="149"/>
      <c r="Q74" s="149"/>
      <c r="R74" s="149"/>
      <c r="S74" s="149"/>
      <c r="T74" s="149"/>
      <c r="U74" s="149"/>
      <c r="V74" s="149"/>
      <c r="W74" s="149"/>
      <c r="X74" s="150"/>
      <c r="Y74" s="26"/>
    </row>
    <row r="75" spans="1:25" s="17" customFormat="1" ht="24" customHeight="1">
      <c r="A75" s="151"/>
      <c r="B75" s="152"/>
      <c r="C75" s="152"/>
      <c r="D75" s="152"/>
      <c r="E75" s="152"/>
      <c r="F75" s="152"/>
      <c r="G75" s="152"/>
      <c r="H75" s="152"/>
      <c r="I75" s="152"/>
      <c r="J75" s="152"/>
      <c r="K75" s="152"/>
      <c r="L75" s="152"/>
      <c r="M75" s="152"/>
      <c r="N75" s="152"/>
      <c r="O75" s="152"/>
      <c r="P75" s="152"/>
      <c r="Q75" s="152"/>
      <c r="R75" s="152"/>
      <c r="S75" s="152"/>
      <c r="T75" s="152"/>
      <c r="U75" s="152"/>
      <c r="V75" s="152"/>
      <c r="W75" s="152"/>
      <c r="X75" s="153"/>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57" t="s">
        <v>1165</v>
      </c>
      <c r="B78" s="158"/>
      <c r="C78" s="158"/>
      <c r="D78" s="158"/>
      <c r="E78" s="158"/>
      <c r="F78" s="158"/>
      <c r="G78" s="158"/>
      <c r="H78" s="158"/>
      <c r="I78" s="158"/>
      <c r="J78" s="158"/>
      <c r="K78" s="158"/>
      <c r="L78" s="158"/>
      <c r="M78" s="158"/>
      <c r="N78" s="158"/>
      <c r="O78" s="158"/>
      <c r="P78" s="158"/>
      <c r="Q78" s="158"/>
      <c r="R78" s="158"/>
      <c r="S78" s="158"/>
      <c r="T78" s="158"/>
      <c r="U78" s="158"/>
      <c r="V78" s="158"/>
      <c r="W78" s="158"/>
      <c r="X78" s="159"/>
      <c r="Y78" s="25"/>
    </row>
    <row r="79" spans="1:25" s="16" customFormat="1" ht="25.5" customHeight="1">
      <c r="A79" s="790"/>
      <c r="B79" s="791"/>
      <c r="C79" s="791"/>
      <c r="D79" s="791"/>
      <c r="E79" s="791"/>
      <c r="F79" s="791"/>
      <c r="G79" s="791"/>
      <c r="H79" s="791"/>
      <c r="I79" s="791"/>
      <c r="J79" s="791"/>
      <c r="K79" s="791"/>
      <c r="L79" s="791"/>
      <c r="M79" s="791"/>
      <c r="N79" s="791"/>
      <c r="O79" s="791"/>
      <c r="P79" s="791"/>
      <c r="Q79" s="791"/>
      <c r="R79" s="791"/>
      <c r="S79" s="791"/>
      <c r="T79" s="791"/>
      <c r="U79" s="791"/>
      <c r="V79" s="791"/>
      <c r="W79" s="791"/>
      <c r="X79" s="792"/>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1166</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1167</v>
      </c>
    </row>
    <row r="95" spans="1:25" ht="21" hidden="1" customHeight="1">
      <c r="B95" s="36" t="s">
        <v>1168</v>
      </c>
    </row>
    <row r="96" spans="1:25" ht="21" hidden="1" customHeight="1">
      <c r="B96" s="36"/>
    </row>
    <row r="97" spans="2:2" ht="21" hidden="1" customHeight="1">
      <c r="B97" s="36"/>
    </row>
    <row r="98" spans="2:2" ht="21" hidden="1" customHeight="1">
      <c r="B98" s="36" t="s">
        <v>1169</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DA69E-20D7-461B-9507-7585EAB1B82F}">
  <sheetPr codeName="Hoja122"/>
  <dimension ref="A1:Y101"/>
  <sheetViews>
    <sheetView zoomScale="90" zoomScaleNormal="9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4.08203125" style="1" customWidth="1"/>
    <col min="12" max="12" width="4.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9.58203125" style="1" customWidth="1"/>
    <col min="24" max="24" width="9.08203125"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1170</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1171</v>
      </c>
      <c r="D7" s="282"/>
      <c r="E7" s="282"/>
      <c r="F7" s="282"/>
      <c r="G7" s="282"/>
      <c r="H7" s="282"/>
      <c r="I7" s="282"/>
      <c r="J7" s="282"/>
      <c r="K7" s="282"/>
      <c r="L7" s="282"/>
      <c r="M7" s="282"/>
      <c r="N7" s="282"/>
      <c r="O7" s="282"/>
      <c r="P7" s="282"/>
      <c r="Q7" s="282"/>
      <c r="R7" s="282"/>
      <c r="S7" s="282"/>
      <c r="T7" s="282"/>
      <c r="U7" s="282"/>
      <c r="V7" s="282"/>
      <c r="W7" s="282"/>
      <c r="X7" s="283"/>
      <c r="Y7" s="23"/>
    </row>
    <row r="8" spans="1:25" ht="34.5" customHeight="1">
      <c r="A8" s="280" t="s">
        <v>10</v>
      </c>
      <c r="B8" s="253"/>
      <c r="C8" s="284" t="str">
        <f>B94&amp;B95&amp;B96</f>
        <v>Adelantar la gestión de cobro coactivo para la recuperación de las obligaciones a favor de la Superintendencia Nacional de Salud.</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Depurar la cartera a partir de la acción ejecutiva de cobro de la cartera a 31 de diciembre de 2019</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1172</v>
      </c>
      <c r="D11" s="285"/>
      <c r="E11" s="331"/>
      <c r="F11" s="239" t="s">
        <v>1173</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c r="D13" s="264"/>
      <c r="E13" s="264"/>
      <c r="F13" s="245"/>
      <c r="G13" s="246"/>
      <c r="H13" s="246"/>
      <c r="I13" s="246"/>
      <c r="J13" s="246"/>
      <c r="K13" s="246"/>
      <c r="L13" s="246"/>
      <c r="M13" s="247"/>
      <c r="N13" s="265" t="s">
        <v>461</v>
      </c>
      <c r="O13" s="266"/>
      <c r="P13" s="266"/>
      <c r="Q13" s="267"/>
      <c r="R13" s="268" t="s">
        <v>1174</v>
      </c>
      <c r="S13" s="269"/>
      <c r="T13" s="270"/>
      <c r="U13" s="271">
        <v>1</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529</v>
      </c>
      <c r="B16" s="233">
        <v>1</v>
      </c>
      <c r="C16" s="234"/>
      <c r="D16" s="793" t="s">
        <v>1175</v>
      </c>
      <c r="E16" s="234"/>
      <c r="F16" s="210" t="s">
        <v>471</v>
      </c>
      <c r="G16" s="211"/>
      <c r="H16" s="211"/>
      <c r="I16" s="211"/>
      <c r="J16" s="219" t="s">
        <v>37</v>
      </c>
      <c r="K16" s="219"/>
      <c r="L16" s="219"/>
      <c r="M16" s="219"/>
      <c r="N16" s="220" t="s">
        <v>1176</v>
      </c>
      <c r="O16" s="221"/>
      <c r="P16" s="221"/>
      <c r="Q16" s="221"/>
      <c r="R16" s="222"/>
      <c r="S16" s="210" t="s">
        <v>1177</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1178</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1179</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7941549851</v>
      </c>
      <c r="K23" s="202"/>
      <c r="L23" s="203"/>
      <c r="M23" s="4"/>
      <c r="N23" s="201"/>
      <c r="O23" s="203"/>
      <c r="P23" s="201"/>
      <c r="Q23" s="202"/>
      <c r="R23" s="203"/>
      <c r="S23" s="201"/>
      <c r="T23" s="203"/>
      <c r="U23" s="201"/>
      <c r="V23" s="203"/>
      <c r="W23" s="5">
        <v>9336767423</v>
      </c>
      <c r="X23" s="5">
        <f>SUM(C23:W23)</f>
        <v>17278317274</v>
      </c>
      <c r="Y23" s="23"/>
    </row>
    <row r="24" spans="1:25" ht="19" customHeight="1" thickBot="1">
      <c r="A24" s="196" t="s">
        <v>76</v>
      </c>
      <c r="B24" s="197"/>
      <c r="C24" s="19"/>
      <c r="D24" s="19"/>
      <c r="E24" s="19"/>
      <c r="F24" s="181"/>
      <c r="G24" s="181"/>
      <c r="H24" s="181"/>
      <c r="I24" s="19"/>
      <c r="J24" s="181">
        <v>2500000000</v>
      </c>
      <c r="K24" s="181"/>
      <c r="L24" s="181"/>
      <c r="M24" s="19"/>
      <c r="N24" s="181"/>
      <c r="O24" s="181"/>
      <c r="P24" s="181"/>
      <c r="Q24" s="181"/>
      <c r="R24" s="181"/>
      <c r="S24" s="181"/>
      <c r="T24" s="181"/>
      <c r="U24" s="181"/>
      <c r="V24" s="181"/>
      <c r="W24" s="6">
        <v>2500000000</v>
      </c>
      <c r="X24" s="6">
        <f>SUM(C24:W24)</f>
        <v>5000000000</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t="str">
        <f>$D$16</f>
        <v xml:space="preserve">80%
</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t="str">
        <f t="shared" ref="D28:D38" si="1">$D$16</f>
        <v xml:space="preserve">80%
</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0</v>
      </c>
      <c r="C29" s="10">
        <f t="shared" si="0"/>
        <v>0</v>
      </c>
      <c r="D29" s="10" t="str">
        <f t="shared" si="1"/>
        <v xml:space="preserve">80%
</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t="str">
        <f t="shared" si="1"/>
        <v xml:space="preserve">80%
</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t="str">
        <f t="shared" si="1"/>
        <v xml:space="preserve">80%
</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3.1766199404000002</v>
      </c>
      <c r="C32" s="10">
        <f t="shared" si="0"/>
        <v>1</v>
      </c>
      <c r="D32" s="10" t="str">
        <f t="shared" si="1"/>
        <v xml:space="preserve">80%
</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t="str">
        <f t="shared" si="1"/>
        <v xml:space="preserve">80%
</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t="str">
        <f t="shared" si="1"/>
        <v xml:space="preserve">80%
</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0</v>
      </c>
      <c r="C35" s="10">
        <f t="shared" si="0"/>
        <v>0</v>
      </c>
      <c r="D35" s="10" t="str">
        <f t="shared" si="1"/>
        <v xml:space="preserve">80%
</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t="str">
        <f t="shared" si="1"/>
        <v xml:space="preserve">80%
</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t="str">
        <f t="shared" si="1"/>
        <v xml:space="preserve">80%
</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3.7347069691999999</v>
      </c>
      <c r="C38" s="28">
        <f t="shared" si="0"/>
        <v>1</v>
      </c>
      <c r="D38" s="28" t="str">
        <f t="shared" si="1"/>
        <v xml:space="preserve">80%
</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3.4556634547999998</v>
      </c>
      <c r="C39" s="30">
        <v>1</v>
      </c>
      <c r="D39" s="31">
        <f t="shared" ref="D39" si="2">SUM(D27:D38)/12</f>
        <v>0</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48"/>
      <c r="B50" s="149"/>
      <c r="C50" s="149"/>
      <c r="D50" s="149"/>
      <c r="E50" s="149"/>
      <c r="F50" s="149"/>
      <c r="G50" s="149"/>
      <c r="H50" s="149"/>
      <c r="I50" s="149"/>
      <c r="J50" s="149"/>
      <c r="K50" s="149"/>
      <c r="L50" s="149"/>
      <c r="M50" s="149"/>
      <c r="N50" s="149"/>
      <c r="O50" s="149"/>
      <c r="P50" s="149"/>
      <c r="Q50" s="149"/>
      <c r="R50" s="149"/>
      <c r="S50" s="149"/>
      <c r="T50" s="149"/>
      <c r="U50" s="149"/>
      <c r="V50" s="149"/>
      <c r="W50" s="149"/>
      <c r="X50" s="150"/>
      <c r="Y50" s="25"/>
    </row>
    <row r="51" spans="1:25" s="16" customFormat="1" ht="18" customHeight="1">
      <c r="A51" s="151"/>
      <c r="B51" s="152"/>
      <c r="C51" s="152"/>
      <c r="D51" s="152"/>
      <c r="E51" s="152"/>
      <c r="F51" s="152"/>
      <c r="G51" s="152"/>
      <c r="H51" s="152"/>
      <c r="I51" s="152"/>
      <c r="J51" s="152"/>
      <c r="K51" s="152"/>
      <c r="L51" s="152"/>
      <c r="M51" s="152"/>
      <c r="N51" s="152"/>
      <c r="O51" s="152"/>
      <c r="P51" s="152"/>
      <c r="Q51" s="152"/>
      <c r="R51" s="152"/>
      <c r="S51" s="152"/>
      <c r="T51" s="152"/>
      <c r="U51" s="152"/>
      <c r="V51" s="152"/>
      <c r="W51" s="152"/>
      <c r="X51" s="153"/>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1180</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48"/>
      <c r="B74" s="149"/>
      <c r="C74" s="149"/>
      <c r="D74" s="149"/>
      <c r="E74" s="149"/>
      <c r="F74" s="149"/>
      <c r="G74" s="149"/>
      <c r="H74" s="149"/>
      <c r="I74" s="149"/>
      <c r="J74" s="149"/>
      <c r="K74" s="149"/>
      <c r="L74" s="149"/>
      <c r="M74" s="149"/>
      <c r="N74" s="149"/>
      <c r="O74" s="149"/>
      <c r="P74" s="149"/>
      <c r="Q74" s="149"/>
      <c r="R74" s="149"/>
      <c r="S74" s="149"/>
      <c r="T74" s="149"/>
      <c r="U74" s="149"/>
      <c r="V74" s="149"/>
      <c r="W74" s="149"/>
      <c r="X74" s="150"/>
      <c r="Y74" s="26"/>
    </row>
    <row r="75" spans="1:25" s="17" customFormat="1" ht="24" customHeight="1">
      <c r="A75" s="151"/>
      <c r="B75" s="152"/>
      <c r="C75" s="152"/>
      <c r="D75" s="152"/>
      <c r="E75" s="152"/>
      <c r="F75" s="152"/>
      <c r="G75" s="152"/>
      <c r="H75" s="152"/>
      <c r="I75" s="152"/>
      <c r="J75" s="152"/>
      <c r="K75" s="152"/>
      <c r="L75" s="152"/>
      <c r="M75" s="152"/>
      <c r="N75" s="152"/>
      <c r="O75" s="152"/>
      <c r="P75" s="152"/>
      <c r="Q75" s="152"/>
      <c r="R75" s="152"/>
      <c r="S75" s="152"/>
      <c r="T75" s="152"/>
      <c r="U75" s="152"/>
      <c r="V75" s="152"/>
      <c r="W75" s="152"/>
      <c r="X75" s="153"/>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1181</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1182</v>
      </c>
    </row>
    <row r="95" spans="1:25" ht="21" hidden="1" customHeight="1">
      <c r="B95" s="36"/>
    </row>
    <row r="96" spans="1:25" ht="21" hidden="1" customHeight="1">
      <c r="B96" s="36"/>
    </row>
    <row r="97" spans="2:2" ht="21" hidden="1" customHeight="1">
      <c r="B97" s="36"/>
    </row>
    <row r="98" spans="2:2" ht="21" hidden="1" customHeight="1">
      <c r="B98" s="36" t="s">
        <v>1183</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6A336-D318-4EAC-BC89-E091B56F2B64}">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9.08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457</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144</v>
      </c>
      <c r="D6" s="435"/>
      <c r="E6" s="435"/>
      <c r="F6" s="435"/>
      <c r="G6" s="435"/>
      <c r="H6" s="435"/>
      <c r="I6" s="435"/>
      <c r="J6" s="435"/>
      <c r="K6" s="435"/>
      <c r="L6" s="435"/>
      <c r="M6" s="435"/>
      <c r="N6" s="435"/>
      <c r="O6" s="435"/>
      <c r="P6" s="435"/>
      <c r="Q6" s="435"/>
      <c r="R6" s="435"/>
      <c r="S6" s="435"/>
      <c r="T6" s="435"/>
      <c r="U6" s="435"/>
      <c r="V6" s="435"/>
      <c r="W6" s="435"/>
      <c r="X6" s="436"/>
      <c r="Y6" s="23"/>
    </row>
    <row r="7" spans="1:25" ht="62.25" customHeight="1">
      <c r="A7" s="432" t="s">
        <v>10</v>
      </c>
      <c r="B7" s="433"/>
      <c r="C7" s="437" t="s">
        <v>458</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4" t="s">
        <v>2647</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45" customHeight="1">
      <c r="A10" s="444"/>
      <c r="B10" s="445"/>
      <c r="C10" s="496" t="s">
        <v>2646</v>
      </c>
      <c r="D10" s="497"/>
      <c r="E10" s="498"/>
      <c r="F10" s="499" t="s">
        <v>2645</v>
      </c>
      <c r="G10" s="500"/>
      <c r="H10" s="500"/>
      <c r="I10" s="500"/>
      <c r="J10" s="500"/>
      <c r="K10" s="500"/>
      <c r="L10" s="500"/>
      <c r="M10" s="501"/>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502"/>
      <c r="G11" s="503"/>
      <c r="H11" s="503"/>
      <c r="I11" s="503"/>
      <c r="J11" s="503"/>
      <c r="K11" s="503"/>
      <c r="L11" s="503"/>
      <c r="M11" s="504"/>
      <c r="N11" s="464"/>
      <c r="O11" s="465"/>
      <c r="P11" s="465"/>
      <c r="Q11" s="433"/>
      <c r="R11" s="464"/>
      <c r="S11" s="465"/>
      <c r="T11" s="433"/>
      <c r="U11" s="464"/>
      <c r="V11" s="465"/>
      <c r="W11" s="465"/>
      <c r="X11" s="467"/>
      <c r="Y11" s="23"/>
    </row>
    <row r="12" spans="1:25" ht="106.5" customHeight="1" thickBot="1">
      <c r="A12" s="446"/>
      <c r="B12" s="447"/>
      <c r="C12" s="470" t="s">
        <v>2644</v>
      </c>
      <c r="D12" s="470"/>
      <c r="E12" s="470"/>
      <c r="F12" s="505"/>
      <c r="G12" s="506"/>
      <c r="H12" s="506"/>
      <c r="I12" s="506"/>
      <c r="J12" s="506"/>
      <c r="K12" s="506"/>
      <c r="L12" s="506"/>
      <c r="M12" s="507"/>
      <c r="N12" s="265" t="s">
        <v>461</v>
      </c>
      <c r="O12" s="266"/>
      <c r="P12" s="266"/>
      <c r="Q12" s="267"/>
      <c r="R12" s="268" t="s">
        <v>2619</v>
      </c>
      <c r="S12" s="269"/>
      <c r="T12" s="270"/>
      <c r="U12" s="271">
        <v>1</v>
      </c>
      <c r="V12" s="271"/>
      <c r="W12" s="272"/>
      <c r="X12" s="273"/>
      <c r="Y12" s="23"/>
    </row>
    <row r="13" spans="1:25" ht="18"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470</v>
      </c>
      <c r="B15" s="515"/>
      <c r="C15" s="514">
        <v>1</v>
      </c>
      <c r="D15" s="515"/>
      <c r="E15" s="509"/>
      <c r="F15" s="415" t="s">
        <v>471</v>
      </c>
      <c r="G15" s="416"/>
      <c r="H15" s="416"/>
      <c r="I15" s="416"/>
      <c r="J15" s="385" t="s">
        <v>37</v>
      </c>
      <c r="K15" s="385"/>
      <c r="L15" s="385"/>
      <c r="M15" s="385"/>
      <c r="N15" s="412" t="s">
        <v>462</v>
      </c>
      <c r="O15" s="413"/>
      <c r="P15" s="413"/>
      <c r="Q15" s="413"/>
      <c r="R15" s="414"/>
      <c r="S15" s="415" t="s">
        <v>127</v>
      </c>
      <c r="T15" s="416"/>
      <c r="U15" s="416"/>
      <c r="V15" s="416"/>
      <c r="W15" s="416"/>
      <c r="X15" s="41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18"/>
      <c r="T16" s="419"/>
      <c r="U16" s="419"/>
      <c r="V16" s="419"/>
      <c r="W16" s="419"/>
      <c r="X16" s="42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21"/>
      <c r="T17" s="422"/>
      <c r="U17" s="422"/>
      <c r="V17" s="422"/>
      <c r="W17" s="422"/>
      <c r="X17" s="42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c r="F22" s="355"/>
      <c r="G22" s="357"/>
      <c r="H22" s="356"/>
      <c r="I22" s="64"/>
      <c r="J22" s="355">
        <v>174</v>
      </c>
      <c r="K22" s="357"/>
      <c r="L22" s="356"/>
      <c r="M22" s="64"/>
      <c r="N22" s="355"/>
      <c r="O22" s="356"/>
      <c r="P22" s="355"/>
      <c r="Q22" s="357"/>
      <c r="R22" s="356"/>
      <c r="S22" s="355"/>
      <c r="T22" s="356"/>
      <c r="U22" s="355"/>
      <c r="V22" s="356"/>
      <c r="W22" s="65">
        <v>294</v>
      </c>
      <c r="X22" s="65">
        <f>SUM(C22:W22)</f>
        <v>468</v>
      </c>
      <c r="Y22" s="23"/>
    </row>
    <row r="23" spans="1:25" ht="19" customHeight="1" thickBot="1">
      <c r="A23" s="358" t="s">
        <v>76</v>
      </c>
      <c r="B23" s="359"/>
      <c r="C23" s="60"/>
      <c r="D23" s="60"/>
      <c r="E23" s="60"/>
      <c r="F23" s="360"/>
      <c r="G23" s="360"/>
      <c r="H23" s="360"/>
      <c r="I23" s="60"/>
      <c r="J23" s="360">
        <v>174</v>
      </c>
      <c r="K23" s="360"/>
      <c r="L23" s="360"/>
      <c r="M23" s="60"/>
      <c r="N23" s="360"/>
      <c r="O23" s="360"/>
      <c r="P23" s="360"/>
      <c r="Q23" s="360"/>
      <c r="R23" s="360"/>
      <c r="S23" s="360"/>
      <c r="T23" s="360"/>
      <c r="U23" s="360"/>
      <c r="V23" s="360"/>
      <c r="W23" s="66">
        <v>294</v>
      </c>
      <c r="X23" s="66">
        <f>SUM(C23:W23)</f>
        <v>468</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52.5" customHeight="1" thickBot="1">
      <c r="A45" s="148"/>
      <c r="B45" s="149"/>
      <c r="C45" s="149"/>
      <c r="D45" s="149"/>
      <c r="E45" s="149"/>
      <c r="F45" s="149"/>
      <c r="G45" s="149"/>
      <c r="H45" s="149"/>
      <c r="I45" s="149"/>
      <c r="J45" s="149"/>
      <c r="K45" s="149"/>
      <c r="L45" s="149"/>
      <c r="M45" s="149"/>
      <c r="N45" s="149"/>
      <c r="O45" s="149"/>
      <c r="P45" s="149"/>
      <c r="Q45" s="149"/>
      <c r="R45" s="149"/>
      <c r="S45" s="149"/>
      <c r="T45" s="149"/>
      <c r="U45" s="149"/>
      <c r="V45" s="149"/>
      <c r="W45" s="149"/>
      <c r="X45" s="150"/>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54" customHeight="1" thickBot="1">
      <c r="A47" s="148"/>
      <c r="B47" s="149"/>
      <c r="C47" s="149"/>
      <c r="D47" s="149"/>
      <c r="E47" s="149"/>
      <c r="F47" s="149"/>
      <c r="G47" s="149"/>
      <c r="H47" s="149"/>
      <c r="I47" s="149"/>
      <c r="J47" s="149"/>
      <c r="K47" s="149"/>
      <c r="L47" s="149"/>
      <c r="M47" s="149"/>
      <c r="N47" s="149"/>
      <c r="O47" s="149"/>
      <c r="P47" s="149"/>
      <c r="Q47" s="149"/>
      <c r="R47" s="149"/>
      <c r="S47" s="149"/>
      <c r="T47" s="149"/>
      <c r="U47" s="149"/>
      <c r="V47" s="149"/>
      <c r="W47" s="149"/>
      <c r="X47" s="150"/>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50.25" customHeight="1" thickBot="1">
      <c r="A49" s="148"/>
      <c r="B49" s="149"/>
      <c r="C49" s="149"/>
      <c r="D49" s="149"/>
      <c r="E49" s="149"/>
      <c r="F49" s="149"/>
      <c r="G49" s="149"/>
      <c r="H49" s="149"/>
      <c r="I49" s="149"/>
      <c r="J49" s="149"/>
      <c r="K49" s="149"/>
      <c r="L49" s="149"/>
      <c r="M49" s="149"/>
      <c r="N49" s="149"/>
      <c r="O49" s="149"/>
      <c r="P49" s="149"/>
      <c r="Q49" s="149"/>
      <c r="R49" s="149"/>
      <c r="S49" s="149"/>
      <c r="T49" s="149"/>
      <c r="U49" s="149"/>
      <c r="V49" s="149"/>
      <c r="W49" s="149"/>
      <c r="X49" s="150"/>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47.25" customHeight="1" thickBot="1">
      <c r="A51" s="157" t="s">
        <v>2643</v>
      </c>
      <c r="B51" s="158"/>
      <c r="C51" s="158"/>
      <c r="D51" s="158"/>
      <c r="E51" s="158"/>
      <c r="F51" s="158"/>
      <c r="G51" s="158"/>
      <c r="H51" s="158"/>
      <c r="I51" s="158"/>
      <c r="J51" s="158"/>
      <c r="K51" s="158"/>
      <c r="L51" s="158"/>
      <c r="M51" s="158"/>
      <c r="N51" s="158"/>
      <c r="O51" s="158"/>
      <c r="P51" s="158"/>
      <c r="Q51" s="158"/>
      <c r="R51" s="158"/>
      <c r="S51" s="158"/>
      <c r="T51" s="158"/>
      <c r="U51" s="158"/>
      <c r="V51" s="158"/>
      <c r="W51" s="158"/>
      <c r="X51" s="159"/>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47.25" customHeight="1" thickBot="1">
      <c r="A55" s="148"/>
      <c r="B55" s="149"/>
      <c r="C55" s="149"/>
      <c r="D55" s="149"/>
      <c r="E55" s="149"/>
      <c r="F55" s="149"/>
      <c r="G55" s="149"/>
      <c r="H55" s="149"/>
      <c r="I55" s="149"/>
      <c r="J55" s="149"/>
      <c r="K55" s="149"/>
      <c r="L55" s="149"/>
      <c r="M55" s="149"/>
      <c r="N55" s="149"/>
      <c r="O55" s="149"/>
      <c r="P55" s="149"/>
      <c r="Q55" s="149"/>
      <c r="R55" s="149"/>
      <c r="S55" s="149"/>
      <c r="T55" s="149"/>
      <c r="U55" s="149"/>
      <c r="V55" s="149"/>
      <c r="W55" s="149"/>
      <c r="X55" s="150"/>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48.75" customHeight="1" thickBot="1">
      <c r="A57" s="170"/>
      <c r="B57" s="171"/>
      <c r="C57" s="171"/>
      <c r="D57" s="171"/>
      <c r="E57" s="171"/>
      <c r="F57" s="171"/>
      <c r="G57" s="171"/>
      <c r="H57" s="171"/>
      <c r="I57" s="171"/>
      <c r="J57" s="171"/>
      <c r="K57" s="171"/>
      <c r="L57" s="171"/>
      <c r="M57" s="171"/>
      <c r="N57" s="171"/>
      <c r="O57" s="171"/>
      <c r="P57" s="171"/>
      <c r="Q57" s="171"/>
      <c r="R57" s="171"/>
      <c r="S57" s="171"/>
      <c r="T57" s="171"/>
      <c r="U57" s="171"/>
      <c r="V57" s="171"/>
      <c r="W57" s="171"/>
      <c r="X57" s="172"/>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60.75" customHeight="1" thickBot="1">
      <c r="A63" s="160" t="s">
        <v>2673</v>
      </c>
      <c r="B63" s="161"/>
      <c r="C63" s="161"/>
      <c r="D63" s="161"/>
      <c r="E63" s="161"/>
      <c r="F63" s="161"/>
      <c r="G63" s="161"/>
      <c r="H63" s="161"/>
      <c r="I63" s="161"/>
      <c r="J63" s="161"/>
      <c r="K63" s="161"/>
      <c r="L63" s="161"/>
      <c r="M63" s="161"/>
      <c r="N63" s="161"/>
      <c r="O63" s="161"/>
      <c r="P63" s="161"/>
      <c r="Q63" s="161"/>
      <c r="R63" s="161"/>
      <c r="S63" s="161"/>
      <c r="T63" s="161"/>
      <c r="U63" s="161"/>
      <c r="V63" s="161"/>
      <c r="W63" s="161"/>
      <c r="X63" s="162"/>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39.7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6A512-B747-467C-A77A-85890C94D517}">
  <sheetPr codeName="Hoja123"/>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1184</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208</v>
      </c>
      <c r="D7" s="282"/>
      <c r="E7" s="282"/>
      <c r="F7" s="282"/>
      <c r="G7" s="282"/>
      <c r="H7" s="282"/>
      <c r="I7" s="282"/>
      <c r="J7" s="282"/>
      <c r="K7" s="282"/>
      <c r="L7" s="282"/>
      <c r="M7" s="282"/>
      <c r="N7" s="282"/>
      <c r="O7" s="282"/>
      <c r="P7" s="282"/>
      <c r="Q7" s="282"/>
      <c r="R7" s="282"/>
      <c r="S7" s="282"/>
      <c r="T7" s="282"/>
      <c r="U7" s="282"/>
      <c r="V7" s="282"/>
      <c r="W7" s="282"/>
      <c r="X7" s="283"/>
      <c r="Y7" s="23"/>
    </row>
    <row r="8" spans="1:25" ht="56.25" customHeight="1">
      <c r="A8" s="280" t="s">
        <v>10</v>
      </c>
      <c r="B8" s="253"/>
      <c r="C8" s="284" t="str">
        <f>B94&amp;B95&amp;B96</f>
        <v>Desarrollar y liderar estrategias de promoción de la participación ciudadana, protección al usuario y del ejercicio del control social en el Sistema General de Seguridad Social en Salud, incluidos los regímenes especiales y excepcionales en salud, contribuyendo al fortalecimiento de la participación ciudadana y los grupos de control social en el sector salud, así como verificar el cumplimiento de la normatividad vigente en materia de participación ciudadana por parte de los sujetos vigilados.</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Difundir carta de derechos y deberes traducidos a lenguas indígenas ( Embera - Katio - Chami - Siapidara - Dobida)</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1185</v>
      </c>
      <c r="D11" s="285"/>
      <c r="E11" s="331"/>
      <c r="F11" s="239" t="s">
        <v>1186</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c r="D13" s="264"/>
      <c r="E13" s="264"/>
      <c r="F13" s="245"/>
      <c r="G13" s="246"/>
      <c r="H13" s="246"/>
      <c r="I13" s="246"/>
      <c r="J13" s="246"/>
      <c r="K13" s="246"/>
      <c r="L13" s="246"/>
      <c r="M13" s="247"/>
      <c r="N13" s="265" t="s">
        <v>474</v>
      </c>
      <c r="O13" s="266"/>
      <c r="P13" s="266"/>
      <c r="Q13" s="267"/>
      <c r="R13" s="268" t="s">
        <v>207</v>
      </c>
      <c r="S13" s="269"/>
      <c r="T13" s="270"/>
      <c r="U13" s="271">
        <v>1</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1187</v>
      </c>
      <c r="B16" s="233">
        <v>1</v>
      </c>
      <c r="C16" s="234"/>
      <c r="D16" s="233">
        <v>0.9</v>
      </c>
      <c r="E16" s="234"/>
      <c r="F16" s="210" t="s">
        <v>471</v>
      </c>
      <c r="G16" s="211"/>
      <c r="H16" s="211"/>
      <c r="I16" s="211"/>
      <c r="J16" s="219" t="s">
        <v>37</v>
      </c>
      <c r="K16" s="219"/>
      <c r="L16" s="219"/>
      <c r="M16" s="219"/>
      <c r="N16" s="220" t="s">
        <v>1101</v>
      </c>
      <c r="O16" s="221"/>
      <c r="P16" s="221"/>
      <c r="Q16" s="221"/>
      <c r="R16" s="222"/>
      <c r="S16" s="210" t="s">
        <v>135</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c r="K23" s="202"/>
      <c r="L23" s="203"/>
      <c r="M23" s="4"/>
      <c r="N23" s="201"/>
      <c r="O23" s="203"/>
      <c r="P23" s="201"/>
      <c r="Q23" s="202"/>
      <c r="R23" s="203"/>
      <c r="S23" s="201">
        <v>1</v>
      </c>
      <c r="T23" s="203"/>
      <c r="U23" s="201"/>
      <c r="V23" s="203"/>
      <c r="W23" s="5">
        <v>3</v>
      </c>
      <c r="X23" s="5">
        <f>SUM(C23:W23)</f>
        <v>4</v>
      </c>
      <c r="Y23" s="23"/>
    </row>
    <row r="24" spans="1:25" ht="19" customHeight="1" thickBot="1">
      <c r="A24" s="196" t="s">
        <v>76</v>
      </c>
      <c r="B24" s="197"/>
      <c r="C24" s="19"/>
      <c r="D24" s="19"/>
      <c r="E24" s="19"/>
      <c r="F24" s="181"/>
      <c r="G24" s="181"/>
      <c r="H24" s="181"/>
      <c r="I24" s="19"/>
      <c r="J24" s="181"/>
      <c r="K24" s="181"/>
      <c r="L24" s="181"/>
      <c r="M24" s="19"/>
      <c r="N24" s="181"/>
      <c r="O24" s="181"/>
      <c r="P24" s="181"/>
      <c r="Q24" s="181"/>
      <c r="R24" s="181"/>
      <c r="S24" s="181">
        <v>3</v>
      </c>
      <c r="T24" s="181"/>
      <c r="U24" s="181"/>
      <c r="V24" s="181"/>
      <c r="W24" s="6">
        <v>1</v>
      </c>
      <c r="X24" s="6">
        <f>SUM(C24:W24)</f>
        <v>4</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0</v>
      </c>
      <c r="C29" s="10">
        <f t="shared" si="0"/>
        <v>0</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0</v>
      </c>
      <c r="C32" s="10">
        <f t="shared" si="0"/>
        <v>0</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0</v>
      </c>
      <c r="C35" s="10">
        <f t="shared" si="0"/>
        <v>0</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0.33333333333333331</v>
      </c>
      <c r="C36" s="10">
        <f t="shared" si="0"/>
        <v>1</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3</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48"/>
      <c r="B50" s="149"/>
      <c r="C50" s="149"/>
      <c r="D50" s="149"/>
      <c r="E50" s="149"/>
      <c r="F50" s="149"/>
      <c r="G50" s="149"/>
      <c r="H50" s="149"/>
      <c r="I50" s="149"/>
      <c r="J50" s="149"/>
      <c r="K50" s="149"/>
      <c r="L50" s="149"/>
      <c r="M50" s="149"/>
      <c r="N50" s="149"/>
      <c r="O50" s="149"/>
      <c r="P50" s="149"/>
      <c r="Q50" s="149"/>
      <c r="R50" s="149"/>
      <c r="S50" s="149"/>
      <c r="T50" s="149"/>
      <c r="U50" s="149"/>
      <c r="V50" s="149"/>
      <c r="W50" s="149"/>
      <c r="X50" s="150"/>
      <c r="Y50" s="25"/>
    </row>
    <row r="51" spans="1:25" s="16" customFormat="1" ht="18" customHeight="1">
      <c r="A51" s="151"/>
      <c r="B51" s="152"/>
      <c r="C51" s="152"/>
      <c r="D51" s="152"/>
      <c r="E51" s="152"/>
      <c r="F51" s="152"/>
      <c r="G51" s="152"/>
      <c r="H51" s="152"/>
      <c r="I51" s="152"/>
      <c r="J51" s="152"/>
      <c r="K51" s="152"/>
      <c r="L51" s="152"/>
      <c r="M51" s="152"/>
      <c r="N51" s="152"/>
      <c r="O51" s="152"/>
      <c r="P51" s="152"/>
      <c r="Q51" s="152"/>
      <c r="R51" s="152"/>
      <c r="S51" s="152"/>
      <c r="T51" s="152"/>
      <c r="U51" s="152"/>
      <c r="V51" s="152"/>
      <c r="W51" s="152"/>
      <c r="X51" s="153"/>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48"/>
      <c r="B62" s="149"/>
      <c r="C62" s="149"/>
      <c r="D62" s="149"/>
      <c r="E62" s="149"/>
      <c r="F62" s="149"/>
      <c r="G62" s="149"/>
      <c r="H62" s="149"/>
      <c r="I62" s="149"/>
      <c r="J62" s="149"/>
      <c r="K62" s="149"/>
      <c r="L62" s="149"/>
      <c r="M62" s="149"/>
      <c r="N62" s="149"/>
      <c r="O62" s="149"/>
      <c r="P62" s="149"/>
      <c r="Q62" s="149"/>
      <c r="R62" s="149"/>
      <c r="S62" s="149"/>
      <c r="T62" s="149"/>
      <c r="U62" s="149"/>
      <c r="V62" s="149"/>
      <c r="W62" s="149"/>
      <c r="X62" s="150"/>
      <c r="Y62" s="25"/>
    </row>
    <row r="63" spans="1:25" s="16" customFormat="1" ht="17.25" customHeight="1">
      <c r="A63" s="151"/>
      <c r="B63" s="152"/>
      <c r="C63" s="152"/>
      <c r="D63" s="152"/>
      <c r="E63" s="152"/>
      <c r="F63" s="152"/>
      <c r="G63" s="152"/>
      <c r="H63" s="152"/>
      <c r="I63" s="152"/>
      <c r="J63" s="152"/>
      <c r="K63" s="152"/>
      <c r="L63" s="152"/>
      <c r="M63" s="152"/>
      <c r="N63" s="152"/>
      <c r="O63" s="152"/>
      <c r="P63" s="152"/>
      <c r="Q63" s="152"/>
      <c r="R63" s="152"/>
      <c r="S63" s="152"/>
      <c r="T63" s="152"/>
      <c r="U63" s="152"/>
      <c r="V63" s="152"/>
      <c r="W63" s="152"/>
      <c r="X63" s="153"/>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48"/>
      <c r="B74" s="149"/>
      <c r="C74" s="149"/>
      <c r="D74" s="149"/>
      <c r="E74" s="149"/>
      <c r="F74" s="149"/>
      <c r="G74" s="149"/>
      <c r="H74" s="149"/>
      <c r="I74" s="149"/>
      <c r="J74" s="149"/>
      <c r="K74" s="149"/>
      <c r="L74" s="149"/>
      <c r="M74" s="149"/>
      <c r="N74" s="149"/>
      <c r="O74" s="149"/>
      <c r="P74" s="149"/>
      <c r="Q74" s="149"/>
      <c r="R74" s="149"/>
      <c r="S74" s="149"/>
      <c r="T74" s="149"/>
      <c r="U74" s="149"/>
      <c r="V74" s="149"/>
      <c r="W74" s="149"/>
      <c r="X74" s="150"/>
      <c r="Y74" s="26"/>
    </row>
    <row r="75" spans="1:25" s="17" customFormat="1" ht="24" customHeight="1">
      <c r="A75" s="151"/>
      <c r="B75" s="152"/>
      <c r="C75" s="152"/>
      <c r="D75" s="152"/>
      <c r="E75" s="152"/>
      <c r="F75" s="152"/>
      <c r="G75" s="152"/>
      <c r="H75" s="152"/>
      <c r="I75" s="152"/>
      <c r="J75" s="152"/>
      <c r="K75" s="152"/>
      <c r="L75" s="152"/>
      <c r="M75" s="152"/>
      <c r="N75" s="152"/>
      <c r="O75" s="152"/>
      <c r="P75" s="152"/>
      <c r="Q75" s="152"/>
      <c r="R75" s="152"/>
      <c r="S75" s="152"/>
      <c r="T75" s="152"/>
      <c r="U75" s="152"/>
      <c r="V75" s="152"/>
      <c r="W75" s="152"/>
      <c r="X75" s="153"/>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57" t="s">
        <v>1188</v>
      </c>
      <c r="B78" s="158"/>
      <c r="C78" s="158"/>
      <c r="D78" s="158"/>
      <c r="E78" s="158"/>
      <c r="F78" s="158"/>
      <c r="G78" s="158"/>
      <c r="H78" s="158"/>
      <c r="I78" s="158"/>
      <c r="J78" s="158"/>
      <c r="K78" s="158"/>
      <c r="L78" s="158"/>
      <c r="M78" s="158"/>
      <c r="N78" s="158"/>
      <c r="O78" s="158"/>
      <c r="P78" s="158"/>
      <c r="Q78" s="158"/>
      <c r="R78" s="158"/>
      <c r="S78" s="158"/>
      <c r="T78" s="158"/>
      <c r="U78" s="158"/>
      <c r="V78" s="158"/>
      <c r="W78" s="158"/>
      <c r="X78" s="159"/>
      <c r="Y78" s="25"/>
    </row>
    <row r="79" spans="1:25" s="16" customFormat="1" ht="25.5" customHeight="1">
      <c r="A79" s="790"/>
      <c r="B79" s="791"/>
      <c r="C79" s="791"/>
      <c r="D79" s="791"/>
      <c r="E79" s="791"/>
      <c r="F79" s="791"/>
      <c r="G79" s="791"/>
      <c r="H79" s="791"/>
      <c r="I79" s="791"/>
      <c r="J79" s="791"/>
      <c r="K79" s="791"/>
      <c r="L79" s="791"/>
      <c r="M79" s="791"/>
      <c r="N79" s="791"/>
      <c r="O79" s="791"/>
      <c r="P79" s="791"/>
      <c r="Q79" s="791"/>
      <c r="R79" s="791"/>
      <c r="S79" s="791"/>
      <c r="T79" s="791"/>
      <c r="U79" s="791"/>
      <c r="V79" s="791"/>
      <c r="W79" s="791"/>
      <c r="X79" s="792"/>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1189</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1190</v>
      </c>
    </row>
    <row r="95" spans="1:25" ht="21" hidden="1" customHeight="1">
      <c r="B95" s="36" t="s">
        <v>1191</v>
      </c>
    </row>
    <row r="96" spans="1:25" ht="21" hidden="1" customHeight="1">
      <c r="B96" s="36"/>
    </row>
    <row r="97" spans="2:2" ht="21" hidden="1" customHeight="1">
      <c r="B97" s="36"/>
    </row>
    <row r="98" spans="2:2" ht="21" hidden="1" customHeight="1">
      <c r="B98" s="36" t="s">
        <v>1192</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394B8-3216-4A2E-A232-961A929FBD5B}">
  <sheetPr codeName="Hoja124"/>
  <dimension ref="A1:Y101"/>
  <sheetViews>
    <sheetView zoomScale="110" zoomScaleNormal="11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1184</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1193</v>
      </c>
      <c r="D7" s="282"/>
      <c r="E7" s="282"/>
      <c r="F7" s="282"/>
      <c r="G7" s="282"/>
      <c r="H7" s="282"/>
      <c r="I7" s="282"/>
      <c r="J7" s="282"/>
      <c r="K7" s="282"/>
      <c r="L7" s="282"/>
      <c r="M7" s="282"/>
      <c r="N7" s="282"/>
      <c r="O7" s="282"/>
      <c r="P7" s="282"/>
      <c r="Q7" s="282"/>
      <c r="R7" s="282"/>
      <c r="S7" s="282"/>
      <c r="T7" s="282"/>
      <c r="U7" s="282"/>
      <c r="V7" s="282"/>
      <c r="W7" s="282"/>
      <c r="X7" s="283"/>
      <c r="Y7" s="23"/>
    </row>
    <row r="8" spans="1:25" ht="60" customHeight="1">
      <c r="A8" s="280" t="s">
        <v>10</v>
      </c>
      <c r="B8" s="253"/>
      <c r="C8" s="284" t="str">
        <f>B94&amp;B95&amp;B96</f>
        <v>Desarrollar y liderar estrategias de promoción de la participación ciudadana, protección al usuario y del ejercicio del control social en el Sistema General de Seguridad Social en Salud, incluidos los regímenes especiales y excepcionales en salud, contribuyendo al fortalecimiento de la participación ciudadana y los grupos de control social en el sector salud, así como verificar el cumplimiento de la normatividad vigente en materia de participación ciudadana por parte de los sujetos vigilados.</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Realizar acciones de inspección y vigilancia a  las EAPB, ESE e IPS de naturaleza pública del cumplimiento de la Circular 008/2018 respecto del reporte de la fecha de audiencia pública de rendición de cuentas conforme la metodología definida por la Oficina de Metodologías y Análisis de Riesgos</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1194</v>
      </c>
      <c r="D11" s="285"/>
      <c r="E11" s="331"/>
      <c r="F11" s="239" t="s">
        <v>1195</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t="s">
        <v>1196</v>
      </c>
      <c r="D13" s="264"/>
      <c r="E13" s="264"/>
      <c r="F13" s="245"/>
      <c r="G13" s="246"/>
      <c r="H13" s="246"/>
      <c r="I13" s="246"/>
      <c r="J13" s="246"/>
      <c r="K13" s="246"/>
      <c r="L13" s="246"/>
      <c r="M13" s="247"/>
      <c r="N13" s="265" t="s">
        <v>461</v>
      </c>
      <c r="O13" s="266"/>
      <c r="P13" s="266"/>
      <c r="Q13" s="267"/>
      <c r="R13" s="268" t="s">
        <v>1197</v>
      </c>
      <c r="S13" s="269"/>
      <c r="T13" s="270"/>
      <c r="U13" s="271">
        <v>2</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482</v>
      </c>
      <c r="B16" s="233">
        <v>1</v>
      </c>
      <c r="C16" s="234"/>
      <c r="D16" s="233">
        <v>0.9</v>
      </c>
      <c r="E16" s="234"/>
      <c r="F16" s="210" t="s">
        <v>471</v>
      </c>
      <c r="G16" s="211"/>
      <c r="H16" s="211"/>
      <c r="I16" s="211"/>
      <c r="J16" s="219" t="s">
        <v>37</v>
      </c>
      <c r="K16" s="219"/>
      <c r="L16" s="219"/>
      <c r="M16" s="219"/>
      <c r="N16" s="220" t="s">
        <v>1101</v>
      </c>
      <c r="O16" s="221"/>
      <c r="P16" s="221"/>
      <c r="Q16" s="221"/>
      <c r="R16" s="222"/>
      <c r="S16" s="210" t="s">
        <v>135</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c r="K23" s="202"/>
      <c r="L23" s="203"/>
      <c r="M23" s="4"/>
      <c r="N23" s="201"/>
      <c r="O23" s="203"/>
      <c r="P23" s="201"/>
      <c r="Q23" s="202"/>
      <c r="R23" s="203"/>
      <c r="S23" s="201">
        <v>956</v>
      </c>
      <c r="T23" s="203"/>
      <c r="U23" s="201"/>
      <c r="V23" s="203"/>
      <c r="W23" s="5">
        <v>82</v>
      </c>
      <c r="X23" s="5">
        <f>SUM(C23:W23)</f>
        <v>1038</v>
      </c>
      <c r="Y23" s="23"/>
    </row>
    <row r="24" spans="1:25" ht="19" customHeight="1" thickBot="1">
      <c r="A24" s="196" t="s">
        <v>76</v>
      </c>
      <c r="B24" s="197"/>
      <c r="C24" s="19"/>
      <c r="D24" s="19"/>
      <c r="E24" s="19"/>
      <c r="F24" s="181"/>
      <c r="G24" s="181"/>
      <c r="H24" s="181"/>
      <c r="I24" s="19"/>
      <c r="J24" s="181"/>
      <c r="K24" s="181"/>
      <c r="L24" s="181"/>
      <c r="M24" s="19"/>
      <c r="N24" s="181"/>
      <c r="O24" s="181"/>
      <c r="P24" s="181"/>
      <c r="Q24" s="181"/>
      <c r="R24" s="181"/>
      <c r="S24" s="181">
        <v>1038</v>
      </c>
      <c r="T24" s="181"/>
      <c r="U24" s="181"/>
      <c r="V24" s="181"/>
      <c r="W24" s="6">
        <v>82</v>
      </c>
      <c r="X24" s="6">
        <f>SUM(C24:W24)</f>
        <v>1120</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0</v>
      </c>
      <c r="C29" s="10">
        <f t="shared" si="0"/>
        <v>0</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0</v>
      </c>
      <c r="C32" s="10">
        <f t="shared" si="0"/>
        <v>0</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0</v>
      </c>
      <c r="C35" s="10">
        <f t="shared" si="0"/>
        <v>0</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0.92100192678227355</v>
      </c>
      <c r="C36" s="10">
        <f t="shared" si="0"/>
        <v>1</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0.92678571428571432</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48"/>
      <c r="B50" s="149"/>
      <c r="C50" s="149"/>
      <c r="D50" s="149"/>
      <c r="E50" s="149"/>
      <c r="F50" s="149"/>
      <c r="G50" s="149"/>
      <c r="H50" s="149"/>
      <c r="I50" s="149"/>
      <c r="J50" s="149"/>
      <c r="K50" s="149"/>
      <c r="L50" s="149"/>
      <c r="M50" s="149"/>
      <c r="N50" s="149"/>
      <c r="O50" s="149"/>
      <c r="P50" s="149"/>
      <c r="Q50" s="149"/>
      <c r="R50" s="149"/>
      <c r="S50" s="149"/>
      <c r="T50" s="149"/>
      <c r="U50" s="149"/>
      <c r="V50" s="149"/>
      <c r="W50" s="149"/>
      <c r="X50" s="150"/>
      <c r="Y50" s="25"/>
    </row>
    <row r="51" spans="1:25" s="16" customFormat="1" ht="18" customHeight="1">
      <c r="A51" s="151"/>
      <c r="B51" s="152"/>
      <c r="C51" s="152"/>
      <c r="D51" s="152"/>
      <c r="E51" s="152"/>
      <c r="F51" s="152"/>
      <c r="G51" s="152"/>
      <c r="H51" s="152"/>
      <c r="I51" s="152"/>
      <c r="J51" s="152"/>
      <c r="K51" s="152"/>
      <c r="L51" s="152"/>
      <c r="M51" s="152"/>
      <c r="N51" s="152"/>
      <c r="O51" s="152"/>
      <c r="P51" s="152"/>
      <c r="Q51" s="152"/>
      <c r="R51" s="152"/>
      <c r="S51" s="152"/>
      <c r="T51" s="152"/>
      <c r="U51" s="152"/>
      <c r="V51" s="152"/>
      <c r="W51" s="152"/>
      <c r="X51" s="153"/>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48"/>
      <c r="B62" s="149"/>
      <c r="C62" s="149"/>
      <c r="D62" s="149"/>
      <c r="E62" s="149"/>
      <c r="F62" s="149"/>
      <c r="G62" s="149"/>
      <c r="H62" s="149"/>
      <c r="I62" s="149"/>
      <c r="J62" s="149"/>
      <c r="K62" s="149"/>
      <c r="L62" s="149"/>
      <c r="M62" s="149"/>
      <c r="N62" s="149"/>
      <c r="O62" s="149"/>
      <c r="P62" s="149"/>
      <c r="Q62" s="149"/>
      <c r="R62" s="149"/>
      <c r="S62" s="149"/>
      <c r="T62" s="149"/>
      <c r="U62" s="149"/>
      <c r="V62" s="149"/>
      <c r="W62" s="149"/>
      <c r="X62" s="150"/>
      <c r="Y62" s="25"/>
    </row>
    <row r="63" spans="1:25" s="16" customFormat="1" ht="17.25" customHeight="1">
      <c r="A63" s="151"/>
      <c r="B63" s="152"/>
      <c r="C63" s="152"/>
      <c r="D63" s="152"/>
      <c r="E63" s="152"/>
      <c r="F63" s="152"/>
      <c r="G63" s="152"/>
      <c r="H63" s="152"/>
      <c r="I63" s="152"/>
      <c r="J63" s="152"/>
      <c r="K63" s="152"/>
      <c r="L63" s="152"/>
      <c r="M63" s="152"/>
      <c r="N63" s="152"/>
      <c r="O63" s="152"/>
      <c r="P63" s="152"/>
      <c r="Q63" s="152"/>
      <c r="R63" s="152"/>
      <c r="S63" s="152"/>
      <c r="T63" s="152"/>
      <c r="U63" s="152"/>
      <c r="V63" s="152"/>
      <c r="W63" s="152"/>
      <c r="X63" s="153"/>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48"/>
      <c r="B74" s="149"/>
      <c r="C74" s="149"/>
      <c r="D74" s="149"/>
      <c r="E74" s="149"/>
      <c r="F74" s="149"/>
      <c r="G74" s="149"/>
      <c r="H74" s="149"/>
      <c r="I74" s="149"/>
      <c r="J74" s="149"/>
      <c r="K74" s="149"/>
      <c r="L74" s="149"/>
      <c r="M74" s="149"/>
      <c r="N74" s="149"/>
      <c r="O74" s="149"/>
      <c r="P74" s="149"/>
      <c r="Q74" s="149"/>
      <c r="R74" s="149"/>
      <c r="S74" s="149"/>
      <c r="T74" s="149"/>
      <c r="U74" s="149"/>
      <c r="V74" s="149"/>
      <c r="W74" s="149"/>
      <c r="X74" s="150"/>
      <c r="Y74" s="26"/>
    </row>
    <row r="75" spans="1:25" s="17" customFormat="1" ht="24" customHeight="1">
      <c r="A75" s="151"/>
      <c r="B75" s="152"/>
      <c r="C75" s="152"/>
      <c r="D75" s="152"/>
      <c r="E75" s="152"/>
      <c r="F75" s="152"/>
      <c r="G75" s="152"/>
      <c r="H75" s="152"/>
      <c r="I75" s="152"/>
      <c r="J75" s="152"/>
      <c r="K75" s="152"/>
      <c r="L75" s="152"/>
      <c r="M75" s="152"/>
      <c r="N75" s="152"/>
      <c r="O75" s="152"/>
      <c r="P75" s="152"/>
      <c r="Q75" s="152"/>
      <c r="R75" s="152"/>
      <c r="S75" s="152"/>
      <c r="T75" s="152"/>
      <c r="U75" s="152"/>
      <c r="V75" s="152"/>
      <c r="W75" s="152"/>
      <c r="X75" s="153"/>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57" t="s">
        <v>1198</v>
      </c>
      <c r="B78" s="158"/>
      <c r="C78" s="158"/>
      <c r="D78" s="158"/>
      <c r="E78" s="158"/>
      <c r="F78" s="158"/>
      <c r="G78" s="158"/>
      <c r="H78" s="158"/>
      <c r="I78" s="158"/>
      <c r="J78" s="158"/>
      <c r="K78" s="158"/>
      <c r="L78" s="158"/>
      <c r="M78" s="158"/>
      <c r="N78" s="158"/>
      <c r="O78" s="158"/>
      <c r="P78" s="158"/>
      <c r="Q78" s="158"/>
      <c r="R78" s="158"/>
      <c r="S78" s="158"/>
      <c r="T78" s="158"/>
      <c r="U78" s="158"/>
      <c r="V78" s="158"/>
      <c r="W78" s="158"/>
      <c r="X78" s="159"/>
      <c r="Y78" s="25"/>
    </row>
    <row r="79" spans="1:25" s="16" customFormat="1" ht="25.5" customHeight="1">
      <c r="A79" s="790"/>
      <c r="B79" s="791"/>
      <c r="C79" s="791"/>
      <c r="D79" s="791"/>
      <c r="E79" s="791"/>
      <c r="F79" s="791"/>
      <c r="G79" s="791"/>
      <c r="H79" s="791"/>
      <c r="I79" s="791"/>
      <c r="J79" s="791"/>
      <c r="K79" s="791"/>
      <c r="L79" s="791"/>
      <c r="M79" s="791"/>
      <c r="N79" s="791"/>
      <c r="O79" s="791"/>
      <c r="P79" s="791"/>
      <c r="Q79" s="791"/>
      <c r="R79" s="791"/>
      <c r="S79" s="791"/>
      <c r="T79" s="791"/>
      <c r="U79" s="791"/>
      <c r="V79" s="791"/>
      <c r="W79" s="791"/>
      <c r="X79" s="792"/>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1199</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1190</v>
      </c>
    </row>
    <row r="95" spans="1:25" ht="21" hidden="1" customHeight="1">
      <c r="B95" s="36" t="s">
        <v>1191</v>
      </c>
    </row>
    <row r="96" spans="1:25" ht="21" hidden="1" customHeight="1">
      <c r="B96" s="36"/>
    </row>
    <row r="97" spans="2:2" ht="21" hidden="1" customHeight="1">
      <c r="B97" s="36"/>
    </row>
    <row r="98" spans="2:2" ht="21" hidden="1" customHeight="1">
      <c r="B98" s="36" t="s">
        <v>1200</v>
      </c>
    </row>
    <row r="99" spans="2:2" ht="21" hidden="1" customHeight="1">
      <c r="B99" s="36" t="s">
        <v>1201</v>
      </c>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E47DE-7080-4352-80B2-4E297E6F19A4}">
  <sheetPr codeName="Hoja125"/>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1202</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327</v>
      </c>
      <c r="D7" s="282"/>
      <c r="E7" s="282"/>
      <c r="F7" s="282"/>
      <c r="G7" s="282"/>
      <c r="H7" s="282"/>
      <c r="I7" s="282"/>
      <c r="J7" s="282"/>
      <c r="K7" s="282"/>
      <c r="L7" s="282"/>
      <c r="M7" s="282"/>
      <c r="N7" s="282"/>
      <c r="O7" s="282"/>
      <c r="P7" s="282"/>
      <c r="Q7" s="282"/>
      <c r="R7" s="282"/>
      <c r="S7" s="282"/>
      <c r="T7" s="282"/>
      <c r="U7" s="282"/>
      <c r="V7" s="282"/>
      <c r="W7" s="282"/>
      <c r="X7" s="283"/>
      <c r="Y7" s="23"/>
    </row>
    <row r="8" spans="1:25" ht="34.5" customHeight="1">
      <c r="A8" s="280" t="s">
        <v>10</v>
      </c>
      <c r="B8" s="253"/>
      <c r="C8" s="284" t="str">
        <f>B94&amp;B95&amp;B96</f>
        <v>Cualificar los servidores públicos de la Superintendencia Nacional de Salud, mediante eventos de capacitación para mejorar su desempeño en el puesto de trabajo.</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Ejecutar el cronograma  para la Implementación de la Política de Gestión del Conocimiento -MIPG. (Componente de Gestión del Desarrollo)</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1203</v>
      </c>
      <c r="D11" s="285"/>
      <c r="E11" s="331"/>
      <c r="F11" s="239" t="s">
        <v>1204</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t="s">
        <v>1205</v>
      </c>
      <c r="D13" s="264"/>
      <c r="E13" s="264"/>
      <c r="F13" s="245"/>
      <c r="G13" s="246"/>
      <c r="H13" s="246"/>
      <c r="I13" s="246"/>
      <c r="J13" s="246"/>
      <c r="K13" s="246"/>
      <c r="L13" s="246"/>
      <c r="M13" s="247"/>
      <c r="N13" s="265" t="s">
        <v>461</v>
      </c>
      <c r="O13" s="266"/>
      <c r="P13" s="266"/>
      <c r="Q13" s="267"/>
      <c r="R13" s="268" t="s">
        <v>326</v>
      </c>
      <c r="S13" s="269"/>
      <c r="T13" s="270"/>
      <c r="U13" s="271">
        <v>1</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470</v>
      </c>
      <c r="B16" s="233">
        <v>1</v>
      </c>
      <c r="C16" s="234"/>
      <c r="D16" s="233">
        <v>0.9</v>
      </c>
      <c r="E16" s="234"/>
      <c r="F16" s="210" t="s">
        <v>483</v>
      </c>
      <c r="G16" s="211"/>
      <c r="H16" s="211"/>
      <c r="I16" s="211"/>
      <c r="J16" s="219" t="s">
        <v>37</v>
      </c>
      <c r="K16" s="219"/>
      <c r="L16" s="219"/>
      <c r="M16" s="219"/>
      <c r="N16" s="220" t="s">
        <v>1101</v>
      </c>
      <c r="O16" s="221"/>
      <c r="P16" s="221"/>
      <c r="Q16" s="221"/>
      <c r="R16" s="222"/>
      <c r="S16" s="210" t="s">
        <v>285</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4</v>
      </c>
      <c r="F23" s="201"/>
      <c r="G23" s="202"/>
      <c r="H23" s="203"/>
      <c r="I23" s="4"/>
      <c r="J23" s="201">
        <v>4</v>
      </c>
      <c r="K23" s="202"/>
      <c r="L23" s="203"/>
      <c r="M23" s="4"/>
      <c r="N23" s="201"/>
      <c r="O23" s="203"/>
      <c r="P23" s="201">
        <v>1</v>
      </c>
      <c r="Q23" s="202"/>
      <c r="R23" s="203"/>
      <c r="S23" s="201"/>
      <c r="T23" s="203"/>
      <c r="U23" s="201"/>
      <c r="V23" s="203"/>
      <c r="W23" s="5">
        <v>4</v>
      </c>
      <c r="X23" s="5">
        <f>SUM(C23:W23)</f>
        <v>13</v>
      </c>
      <c r="Y23" s="23"/>
    </row>
    <row r="24" spans="1:25" ht="19" customHeight="1" thickBot="1">
      <c r="A24" s="196" t="s">
        <v>76</v>
      </c>
      <c r="B24" s="197"/>
      <c r="C24" s="19">
        <v>0</v>
      </c>
      <c r="D24" s="19">
        <v>0</v>
      </c>
      <c r="E24" s="19">
        <v>4</v>
      </c>
      <c r="F24" s="181">
        <v>0</v>
      </c>
      <c r="G24" s="181"/>
      <c r="H24" s="181"/>
      <c r="I24" s="19">
        <v>0</v>
      </c>
      <c r="J24" s="181">
        <v>4</v>
      </c>
      <c r="K24" s="181"/>
      <c r="L24" s="181"/>
      <c r="M24" s="19">
        <v>0</v>
      </c>
      <c r="N24" s="181">
        <v>0</v>
      </c>
      <c r="O24" s="181"/>
      <c r="P24" s="181">
        <v>1</v>
      </c>
      <c r="Q24" s="181"/>
      <c r="R24" s="181"/>
      <c r="S24" s="181">
        <v>0</v>
      </c>
      <c r="T24" s="181"/>
      <c r="U24" s="181">
        <v>0</v>
      </c>
      <c r="V24" s="181"/>
      <c r="W24" s="6">
        <v>4</v>
      </c>
      <c r="X24" s="6">
        <f>SUM(C24:W24)</f>
        <v>13</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1</v>
      </c>
      <c r="C29" s="10">
        <f t="shared" si="0"/>
        <v>1</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1</v>
      </c>
      <c r="C32" s="10">
        <f t="shared" si="0"/>
        <v>1</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1</v>
      </c>
      <c r="C35" s="10">
        <f t="shared" si="0"/>
        <v>1</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57" t="s">
        <v>1206</v>
      </c>
      <c r="B50" s="158"/>
      <c r="C50" s="158"/>
      <c r="D50" s="158"/>
      <c r="E50" s="158"/>
      <c r="F50" s="158"/>
      <c r="G50" s="158"/>
      <c r="H50" s="158"/>
      <c r="I50" s="158"/>
      <c r="J50" s="158"/>
      <c r="K50" s="158"/>
      <c r="L50" s="158"/>
      <c r="M50" s="158"/>
      <c r="N50" s="158"/>
      <c r="O50" s="158"/>
      <c r="P50" s="158"/>
      <c r="Q50" s="158"/>
      <c r="R50" s="158"/>
      <c r="S50" s="158"/>
      <c r="T50" s="158"/>
      <c r="U50" s="158"/>
      <c r="V50" s="158"/>
      <c r="W50" s="158"/>
      <c r="X50" s="159"/>
      <c r="Y50" s="25"/>
    </row>
    <row r="51" spans="1:25" s="16" customFormat="1" ht="18" customHeight="1">
      <c r="A51" s="790"/>
      <c r="B51" s="791"/>
      <c r="C51" s="791"/>
      <c r="D51" s="791"/>
      <c r="E51" s="791"/>
      <c r="F51" s="791"/>
      <c r="G51" s="791"/>
      <c r="H51" s="791"/>
      <c r="I51" s="791"/>
      <c r="J51" s="791"/>
      <c r="K51" s="791"/>
      <c r="L51" s="791"/>
      <c r="M51" s="791"/>
      <c r="N51" s="791"/>
      <c r="O51" s="791"/>
      <c r="P51" s="791"/>
      <c r="Q51" s="791"/>
      <c r="R51" s="791"/>
      <c r="S51" s="791"/>
      <c r="T51" s="791"/>
      <c r="U51" s="791"/>
      <c r="V51" s="791"/>
      <c r="W51" s="791"/>
      <c r="X51" s="792"/>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1207</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57" t="s">
        <v>1208</v>
      </c>
      <c r="B74" s="158"/>
      <c r="C74" s="158"/>
      <c r="D74" s="158"/>
      <c r="E74" s="158"/>
      <c r="F74" s="158"/>
      <c r="G74" s="158"/>
      <c r="H74" s="158"/>
      <c r="I74" s="158"/>
      <c r="J74" s="158"/>
      <c r="K74" s="158"/>
      <c r="L74" s="158"/>
      <c r="M74" s="158"/>
      <c r="N74" s="158"/>
      <c r="O74" s="158"/>
      <c r="P74" s="158"/>
      <c r="Q74" s="158"/>
      <c r="R74" s="158"/>
      <c r="S74" s="158"/>
      <c r="T74" s="158"/>
      <c r="U74" s="158"/>
      <c r="V74" s="158"/>
      <c r="W74" s="158"/>
      <c r="X74" s="159"/>
      <c r="Y74" s="26"/>
    </row>
    <row r="75" spans="1:25" s="17" customFormat="1" ht="24" customHeight="1">
      <c r="A75" s="790"/>
      <c r="B75" s="791"/>
      <c r="C75" s="791"/>
      <c r="D75" s="791"/>
      <c r="E75" s="791"/>
      <c r="F75" s="791"/>
      <c r="G75" s="791"/>
      <c r="H75" s="791"/>
      <c r="I75" s="791"/>
      <c r="J75" s="791"/>
      <c r="K75" s="791"/>
      <c r="L75" s="791"/>
      <c r="M75" s="791"/>
      <c r="N75" s="791"/>
      <c r="O75" s="791"/>
      <c r="P75" s="791"/>
      <c r="Q75" s="791"/>
      <c r="R75" s="791"/>
      <c r="S75" s="791"/>
      <c r="T75" s="791"/>
      <c r="U75" s="791"/>
      <c r="V75" s="791"/>
      <c r="W75" s="791"/>
      <c r="X75" s="792"/>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1209</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1210</v>
      </c>
    </row>
    <row r="95" spans="1:25" ht="21" hidden="1" customHeight="1">
      <c r="B95" s="36"/>
    </row>
    <row r="96" spans="1:25" ht="21" hidden="1" customHeight="1">
      <c r="B96" s="36"/>
    </row>
    <row r="97" spans="2:2" ht="21" hidden="1" customHeight="1">
      <c r="B97" s="36"/>
    </row>
    <row r="98" spans="2:2" ht="21" hidden="1" customHeight="1">
      <c r="B98" s="36" t="s">
        <v>1211</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E61DF-C4BB-48A4-B6B6-0C49D32B730F}">
  <sheetPr codeName="Hoja126"/>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6.5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1212</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435</v>
      </c>
      <c r="D7" s="282"/>
      <c r="E7" s="282"/>
      <c r="F7" s="282"/>
      <c r="G7" s="282"/>
      <c r="H7" s="282"/>
      <c r="I7" s="282"/>
      <c r="J7" s="282"/>
      <c r="K7" s="282"/>
      <c r="L7" s="282"/>
      <c r="M7" s="282"/>
      <c r="N7" s="282"/>
      <c r="O7" s="282"/>
      <c r="P7" s="282"/>
      <c r="Q7" s="282"/>
      <c r="R7" s="282"/>
      <c r="S7" s="282"/>
      <c r="T7" s="282"/>
      <c r="U7" s="282"/>
      <c r="V7" s="282"/>
      <c r="W7" s="282"/>
      <c r="X7" s="283"/>
      <c r="Y7" s="23"/>
    </row>
    <row r="8" spans="1:25" ht="54.75" customHeight="1">
      <c r="A8" s="280" t="s">
        <v>10</v>
      </c>
      <c r="B8" s="253"/>
      <c r="C8" s="284" t="str">
        <f>B94&amp;B95&amp;B96</f>
        <v>Administrar la documentación recibida y producida por la Entidad mediante el uso de los estándares del tratamiento de documentos (físicos o electrónicos), de la normatividad vigente, notificación de los actos administrativos y demás documentos con elfin de facilitar el trámite, utilización, consulta de las partes interesadas y la conservación de la memoria institucional de la Superintendencia Nacional de Salud.</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Notificar los actos administrativos producidos por la Entidad</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1069</v>
      </c>
      <c r="D11" s="285"/>
      <c r="E11" s="331"/>
      <c r="F11" s="239" t="s">
        <v>1213</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t="s">
        <v>1214</v>
      </c>
      <c r="D13" s="264"/>
      <c r="E13" s="264"/>
      <c r="F13" s="245"/>
      <c r="G13" s="246"/>
      <c r="H13" s="246"/>
      <c r="I13" s="246"/>
      <c r="J13" s="246"/>
      <c r="K13" s="246"/>
      <c r="L13" s="246"/>
      <c r="M13" s="247"/>
      <c r="N13" s="265" t="s">
        <v>461</v>
      </c>
      <c r="O13" s="266"/>
      <c r="P13" s="266"/>
      <c r="Q13" s="267"/>
      <c r="R13" s="268" t="s">
        <v>1215</v>
      </c>
      <c r="S13" s="269"/>
      <c r="T13" s="270"/>
      <c r="U13" s="271">
        <v>1</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470</v>
      </c>
      <c r="B16" s="233">
        <v>1</v>
      </c>
      <c r="C16" s="234"/>
      <c r="D16" s="233">
        <v>0.9</v>
      </c>
      <c r="E16" s="234"/>
      <c r="F16" s="210" t="s">
        <v>483</v>
      </c>
      <c r="G16" s="211"/>
      <c r="H16" s="211"/>
      <c r="I16" s="211"/>
      <c r="J16" s="219" t="s">
        <v>37</v>
      </c>
      <c r="K16" s="219"/>
      <c r="L16" s="219"/>
      <c r="M16" s="219"/>
      <c r="N16" s="220" t="s">
        <v>1101</v>
      </c>
      <c r="O16" s="221"/>
      <c r="P16" s="221"/>
      <c r="Q16" s="221"/>
      <c r="R16" s="222"/>
      <c r="S16" s="210" t="s">
        <v>1216</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2195</v>
      </c>
      <c r="F23" s="201"/>
      <c r="G23" s="202"/>
      <c r="H23" s="203"/>
      <c r="I23" s="4"/>
      <c r="J23" s="201">
        <v>5751</v>
      </c>
      <c r="K23" s="202"/>
      <c r="L23" s="203"/>
      <c r="M23" s="4"/>
      <c r="N23" s="201"/>
      <c r="O23" s="203"/>
      <c r="P23" s="201">
        <v>9899</v>
      </c>
      <c r="Q23" s="202"/>
      <c r="R23" s="203"/>
      <c r="S23" s="201"/>
      <c r="T23" s="203"/>
      <c r="U23" s="201"/>
      <c r="V23" s="203"/>
      <c r="W23" s="5">
        <v>13731</v>
      </c>
      <c r="X23" s="5">
        <f>SUM(C23:W23)</f>
        <v>31576</v>
      </c>
      <c r="Y23" s="23"/>
    </row>
    <row r="24" spans="1:25" ht="19" customHeight="1" thickBot="1">
      <c r="A24" s="196" t="s">
        <v>76</v>
      </c>
      <c r="B24" s="197"/>
      <c r="C24" s="19">
        <v>0</v>
      </c>
      <c r="D24" s="19">
        <v>0</v>
      </c>
      <c r="E24" s="19">
        <v>2195</v>
      </c>
      <c r="F24" s="181">
        <v>0</v>
      </c>
      <c r="G24" s="181"/>
      <c r="H24" s="181"/>
      <c r="I24" s="19">
        <v>0</v>
      </c>
      <c r="J24" s="181">
        <v>5751</v>
      </c>
      <c r="K24" s="181"/>
      <c r="L24" s="181"/>
      <c r="M24" s="19">
        <v>0</v>
      </c>
      <c r="N24" s="181">
        <v>0</v>
      </c>
      <c r="O24" s="181"/>
      <c r="P24" s="181">
        <v>9899</v>
      </c>
      <c r="Q24" s="181"/>
      <c r="R24" s="181"/>
      <c r="S24" s="181">
        <v>0</v>
      </c>
      <c r="T24" s="181"/>
      <c r="U24" s="181">
        <v>0</v>
      </c>
      <c r="V24" s="181"/>
      <c r="W24" s="6">
        <v>13731</v>
      </c>
      <c r="X24" s="6">
        <f>SUM(C24:W24)</f>
        <v>31576</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1</v>
      </c>
      <c r="C29" s="10">
        <f t="shared" si="0"/>
        <v>1</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1</v>
      </c>
      <c r="C32" s="10">
        <f t="shared" si="0"/>
        <v>1</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1</v>
      </c>
      <c r="C35" s="10">
        <f t="shared" si="0"/>
        <v>1</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57" t="s">
        <v>1217</v>
      </c>
      <c r="B50" s="158"/>
      <c r="C50" s="158"/>
      <c r="D50" s="158"/>
      <c r="E50" s="158"/>
      <c r="F50" s="158"/>
      <c r="G50" s="158"/>
      <c r="H50" s="158"/>
      <c r="I50" s="158"/>
      <c r="J50" s="158"/>
      <c r="K50" s="158"/>
      <c r="L50" s="158"/>
      <c r="M50" s="158"/>
      <c r="N50" s="158"/>
      <c r="O50" s="158"/>
      <c r="P50" s="158"/>
      <c r="Q50" s="158"/>
      <c r="R50" s="158"/>
      <c r="S50" s="158"/>
      <c r="T50" s="158"/>
      <c r="U50" s="158"/>
      <c r="V50" s="158"/>
      <c r="W50" s="158"/>
      <c r="X50" s="159"/>
      <c r="Y50" s="25"/>
    </row>
    <row r="51" spans="1:25" s="16" customFormat="1" ht="18" customHeight="1">
      <c r="A51" s="790"/>
      <c r="B51" s="791"/>
      <c r="C51" s="791"/>
      <c r="D51" s="791"/>
      <c r="E51" s="791"/>
      <c r="F51" s="791"/>
      <c r="G51" s="791"/>
      <c r="H51" s="791"/>
      <c r="I51" s="791"/>
      <c r="J51" s="791"/>
      <c r="K51" s="791"/>
      <c r="L51" s="791"/>
      <c r="M51" s="791"/>
      <c r="N51" s="791"/>
      <c r="O51" s="791"/>
      <c r="P51" s="791"/>
      <c r="Q51" s="791"/>
      <c r="R51" s="791"/>
      <c r="S51" s="791"/>
      <c r="T51" s="791"/>
      <c r="U51" s="791"/>
      <c r="V51" s="791"/>
      <c r="W51" s="791"/>
      <c r="X51" s="792"/>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1218</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57" t="s">
        <v>1219</v>
      </c>
      <c r="B74" s="158"/>
      <c r="C74" s="158"/>
      <c r="D74" s="158"/>
      <c r="E74" s="158"/>
      <c r="F74" s="158"/>
      <c r="G74" s="158"/>
      <c r="H74" s="158"/>
      <c r="I74" s="158"/>
      <c r="J74" s="158"/>
      <c r="K74" s="158"/>
      <c r="L74" s="158"/>
      <c r="M74" s="158"/>
      <c r="N74" s="158"/>
      <c r="O74" s="158"/>
      <c r="P74" s="158"/>
      <c r="Q74" s="158"/>
      <c r="R74" s="158"/>
      <c r="S74" s="158"/>
      <c r="T74" s="158"/>
      <c r="U74" s="158"/>
      <c r="V74" s="158"/>
      <c r="W74" s="158"/>
      <c r="X74" s="159"/>
      <c r="Y74" s="26"/>
    </row>
    <row r="75" spans="1:25" s="17" customFormat="1" ht="24" customHeight="1">
      <c r="A75" s="790"/>
      <c r="B75" s="791"/>
      <c r="C75" s="791"/>
      <c r="D75" s="791"/>
      <c r="E75" s="791"/>
      <c r="F75" s="791"/>
      <c r="G75" s="791"/>
      <c r="H75" s="791"/>
      <c r="I75" s="791"/>
      <c r="J75" s="791"/>
      <c r="K75" s="791"/>
      <c r="L75" s="791"/>
      <c r="M75" s="791"/>
      <c r="N75" s="791"/>
      <c r="O75" s="791"/>
      <c r="P75" s="791"/>
      <c r="Q75" s="791"/>
      <c r="R75" s="791"/>
      <c r="S75" s="791"/>
      <c r="T75" s="791"/>
      <c r="U75" s="791"/>
      <c r="V75" s="791"/>
      <c r="W75" s="791"/>
      <c r="X75" s="792"/>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1220</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1221</v>
      </c>
    </row>
    <row r="95" spans="1:25" ht="21" hidden="1" customHeight="1">
      <c r="B95" s="36" t="s">
        <v>1222</v>
      </c>
    </row>
    <row r="96" spans="1:25" ht="21" hidden="1" customHeight="1">
      <c r="B96" s="36"/>
    </row>
    <row r="97" spans="2:2" ht="21" hidden="1" customHeight="1">
      <c r="B97" s="36"/>
    </row>
    <row r="98" spans="2:2" ht="21" hidden="1" customHeight="1">
      <c r="B98" s="36" t="s">
        <v>1068</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8126C-7CA5-43B0-9A3E-A1560C6ED713}">
  <sheetPr codeName="Hoja127"/>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1212</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1223</v>
      </c>
      <c r="D7" s="282"/>
      <c r="E7" s="282"/>
      <c r="F7" s="282"/>
      <c r="G7" s="282"/>
      <c r="H7" s="282"/>
      <c r="I7" s="282"/>
      <c r="J7" s="282"/>
      <c r="K7" s="282"/>
      <c r="L7" s="282"/>
      <c r="M7" s="282"/>
      <c r="N7" s="282"/>
      <c r="O7" s="282"/>
      <c r="P7" s="282"/>
      <c r="Q7" s="282"/>
      <c r="R7" s="282"/>
      <c r="S7" s="282"/>
      <c r="T7" s="282"/>
      <c r="U7" s="282"/>
      <c r="V7" s="282"/>
      <c r="W7" s="282"/>
      <c r="X7" s="283"/>
      <c r="Y7" s="23"/>
    </row>
    <row r="8" spans="1:25" ht="48.75" customHeight="1">
      <c r="A8" s="280" t="s">
        <v>10</v>
      </c>
      <c r="B8" s="253"/>
      <c r="C8" s="284" t="str">
        <f>B94&amp;B95&amp;B96</f>
        <v>Administrar la documentación recibida y producida por la Entidad mediante el uso de los estándares del tratamiento de documentos (físicos o electrónicos), de la normatividad vigente, notificación de los actos administrativos y demás documentos con elfin de facilitar el trámite, utilización, consulta de las partes interesadas y la conservación de la memoria institucional de la Superintendencia Nacional de Salud.</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Formular y ejecutar el PINAR</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1224</v>
      </c>
      <c r="D11" s="285"/>
      <c r="E11" s="331"/>
      <c r="F11" s="239" t="s">
        <v>1225</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t="s">
        <v>1226</v>
      </c>
      <c r="D13" s="264"/>
      <c r="E13" s="264"/>
      <c r="F13" s="245"/>
      <c r="G13" s="246"/>
      <c r="H13" s="246"/>
      <c r="I13" s="246"/>
      <c r="J13" s="246"/>
      <c r="K13" s="246"/>
      <c r="L13" s="246"/>
      <c r="M13" s="247"/>
      <c r="N13" s="265" t="s">
        <v>461</v>
      </c>
      <c r="O13" s="266"/>
      <c r="P13" s="266"/>
      <c r="Q13" s="267"/>
      <c r="R13" s="268" t="s">
        <v>1227</v>
      </c>
      <c r="S13" s="269"/>
      <c r="T13" s="270"/>
      <c r="U13" s="271">
        <v>1</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470</v>
      </c>
      <c r="B16" s="233">
        <v>1</v>
      </c>
      <c r="C16" s="234"/>
      <c r="D16" s="233">
        <v>0.9</v>
      </c>
      <c r="E16" s="234"/>
      <c r="F16" s="210" t="s">
        <v>483</v>
      </c>
      <c r="G16" s="211"/>
      <c r="H16" s="211"/>
      <c r="I16" s="211"/>
      <c r="J16" s="219" t="s">
        <v>37</v>
      </c>
      <c r="K16" s="219"/>
      <c r="L16" s="219"/>
      <c r="M16" s="219"/>
      <c r="N16" s="220" t="s">
        <v>1101</v>
      </c>
      <c r="O16" s="221"/>
      <c r="P16" s="221"/>
      <c r="Q16" s="221"/>
      <c r="R16" s="222"/>
      <c r="S16" s="210" t="s">
        <v>1216</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4</v>
      </c>
      <c r="F23" s="201"/>
      <c r="G23" s="202"/>
      <c r="H23" s="203"/>
      <c r="I23" s="4"/>
      <c r="J23" s="201">
        <v>9</v>
      </c>
      <c r="K23" s="202"/>
      <c r="L23" s="203"/>
      <c r="M23" s="4"/>
      <c r="N23" s="201"/>
      <c r="O23" s="203"/>
      <c r="P23" s="201">
        <v>13</v>
      </c>
      <c r="Q23" s="202"/>
      <c r="R23" s="203"/>
      <c r="S23" s="201"/>
      <c r="T23" s="203"/>
      <c r="U23" s="201"/>
      <c r="V23" s="203"/>
      <c r="W23" s="5">
        <v>10</v>
      </c>
      <c r="X23" s="5">
        <f>SUM(C23:W23)</f>
        <v>36</v>
      </c>
      <c r="Y23" s="23"/>
    </row>
    <row r="24" spans="1:25" ht="19" customHeight="1" thickBot="1">
      <c r="A24" s="196" t="s">
        <v>76</v>
      </c>
      <c r="B24" s="197"/>
      <c r="C24" s="19">
        <v>0</v>
      </c>
      <c r="D24" s="19">
        <v>0</v>
      </c>
      <c r="E24" s="19">
        <v>4</v>
      </c>
      <c r="F24" s="181">
        <v>0</v>
      </c>
      <c r="G24" s="181"/>
      <c r="H24" s="181"/>
      <c r="I24" s="19">
        <v>0</v>
      </c>
      <c r="J24" s="181">
        <v>9</v>
      </c>
      <c r="K24" s="181"/>
      <c r="L24" s="181"/>
      <c r="M24" s="19">
        <v>0</v>
      </c>
      <c r="N24" s="181">
        <v>0</v>
      </c>
      <c r="O24" s="181"/>
      <c r="P24" s="181">
        <v>13</v>
      </c>
      <c r="Q24" s="181"/>
      <c r="R24" s="181"/>
      <c r="S24" s="181">
        <v>0</v>
      </c>
      <c r="T24" s="181"/>
      <c r="U24" s="181">
        <v>0</v>
      </c>
      <c r="V24" s="181"/>
      <c r="W24" s="6">
        <v>10</v>
      </c>
      <c r="X24" s="6">
        <f>SUM(C24:W24)</f>
        <v>36</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1</v>
      </c>
      <c r="C29" s="10">
        <f t="shared" si="0"/>
        <v>1</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1</v>
      </c>
      <c r="C32" s="10">
        <f t="shared" si="0"/>
        <v>1</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1</v>
      </c>
      <c r="C35" s="10">
        <f t="shared" si="0"/>
        <v>1</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57" t="s">
        <v>1228</v>
      </c>
      <c r="B50" s="158"/>
      <c r="C50" s="158"/>
      <c r="D50" s="158"/>
      <c r="E50" s="158"/>
      <c r="F50" s="158"/>
      <c r="G50" s="158"/>
      <c r="H50" s="158"/>
      <c r="I50" s="158"/>
      <c r="J50" s="158"/>
      <c r="K50" s="158"/>
      <c r="L50" s="158"/>
      <c r="M50" s="158"/>
      <c r="N50" s="158"/>
      <c r="O50" s="158"/>
      <c r="P50" s="158"/>
      <c r="Q50" s="158"/>
      <c r="R50" s="158"/>
      <c r="S50" s="158"/>
      <c r="T50" s="158"/>
      <c r="U50" s="158"/>
      <c r="V50" s="158"/>
      <c r="W50" s="158"/>
      <c r="X50" s="159"/>
      <c r="Y50" s="25"/>
    </row>
    <row r="51" spans="1:25" s="16" customFormat="1" ht="18" customHeight="1">
      <c r="A51" s="790"/>
      <c r="B51" s="791"/>
      <c r="C51" s="791"/>
      <c r="D51" s="791"/>
      <c r="E51" s="791"/>
      <c r="F51" s="791"/>
      <c r="G51" s="791"/>
      <c r="H51" s="791"/>
      <c r="I51" s="791"/>
      <c r="J51" s="791"/>
      <c r="K51" s="791"/>
      <c r="L51" s="791"/>
      <c r="M51" s="791"/>
      <c r="N51" s="791"/>
      <c r="O51" s="791"/>
      <c r="P51" s="791"/>
      <c r="Q51" s="791"/>
      <c r="R51" s="791"/>
      <c r="S51" s="791"/>
      <c r="T51" s="791"/>
      <c r="U51" s="791"/>
      <c r="V51" s="791"/>
      <c r="W51" s="791"/>
      <c r="X51" s="792"/>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1229</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57" t="s">
        <v>1230</v>
      </c>
      <c r="B74" s="158"/>
      <c r="C74" s="158"/>
      <c r="D74" s="158"/>
      <c r="E74" s="158"/>
      <c r="F74" s="158"/>
      <c r="G74" s="158"/>
      <c r="H74" s="158"/>
      <c r="I74" s="158"/>
      <c r="J74" s="158"/>
      <c r="K74" s="158"/>
      <c r="L74" s="158"/>
      <c r="M74" s="158"/>
      <c r="N74" s="158"/>
      <c r="O74" s="158"/>
      <c r="P74" s="158"/>
      <c r="Q74" s="158"/>
      <c r="R74" s="158"/>
      <c r="S74" s="158"/>
      <c r="T74" s="158"/>
      <c r="U74" s="158"/>
      <c r="V74" s="158"/>
      <c r="W74" s="158"/>
      <c r="X74" s="159"/>
      <c r="Y74" s="26"/>
    </row>
    <row r="75" spans="1:25" s="17" customFormat="1" ht="24" customHeight="1">
      <c r="A75" s="790"/>
      <c r="B75" s="791"/>
      <c r="C75" s="791"/>
      <c r="D75" s="791"/>
      <c r="E75" s="791"/>
      <c r="F75" s="791"/>
      <c r="G75" s="791"/>
      <c r="H75" s="791"/>
      <c r="I75" s="791"/>
      <c r="J75" s="791"/>
      <c r="K75" s="791"/>
      <c r="L75" s="791"/>
      <c r="M75" s="791"/>
      <c r="N75" s="791"/>
      <c r="O75" s="791"/>
      <c r="P75" s="791"/>
      <c r="Q75" s="791"/>
      <c r="R75" s="791"/>
      <c r="S75" s="791"/>
      <c r="T75" s="791"/>
      <c r="U75" s="791"/>
      <c r="V75" s="791"/>
      <c r="W75" s="791"/>
      <c r="X75" s="792"/>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1231</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1221</v>
      </c>
    </row>
    <row r="95" spans="1:25" ht="21" hidden="1" customHeight="1">
      <c r="B95" s="36" t="s">
        <v>1222</v>
      </c>
    </row>
    <row r="96" spans="1:25" ht="21" hidden="1" customHeight="1">
      <c r="B96" s="36"/>
    </row>
    <row r="97" spans="2:2" ht="21" hidden="1" customHeight="1">
      <c r="B97" s="36"/>
    </row>
    <row r="98" spans="2:2" ht="21" hidden="1" customHeight="1">
      <c r="B98" s="36" t="s">
        <v>1232</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8C0E0-C5B1-4AA3-8A07-EBCB0542EA95}">
  <sheetPr codeName="Hoja128"/>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1233</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313</v>
      </c>
      <c r="D7" s="282"/>
      <c r="E7" s="282"/>
      <c r="F7" s="282"/>
      <c r="G7" s="282"/>
      <c r="H7" s="282"/>
      <c r="I7" s="282"/>
      <c r="J7" s="282"/>
      <c r="K7" s="282"/>
      <c r="L7" s="282"/>
      <c r="M7" s="282"/>
      <c r="N7" s="282"/>
      <c r="O7" s="282"/>
      <c r="P7" s="282"/>
      <c r="Q7" s="282"/>
      <c r="R7" s="282"/>
      <c r="S7" s="282"/>
      <c r="T7" s="282"/>
      <c r="U7" s="282"/>
      <c r="V7" s="282"/>
      <c r="W7" s="282"/>
      <c r="X7" s="283"/>
      <c r="Y7" s="23"/>
    </row>
    <row r="8" spans="1:25" ht="54" customHeight="1">
      <c r="A8" s="280" t="s">
        <v>10</v>
      </c>
      <c r="B8" s="253"/>
      <c r="C8" s="284" t="str">
        <f>B94&amp;B95&amp;B96</f>
        <v>Gobernar, generar, elaborar e implementar mecanismos para la gestión eficaz de administración de la información, mediante la elaboración de políticas, lineamientos, la administración de riesgos de seguridad de la información, el análisis de la calidad de datos, la implantación de controles de seguridad física y lógica y de informes de vulnerabilidades técnicas, para preservar la integridad, disponibilidad, confidencialidad, privacidad y calidad de la información de la entidad.</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Implementar el Plan de Seguridad y Privacidad de la Información</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1234</v>
      </c>
      <c r="D11" s="285"/>
      <c r="E11" s="331"/>
      <c r="F11" s="239" t="s">
        <v>1235</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t="s">
        <v>1236</v>
      </c>
      <c r="D13" s="264"/>
      <c r="E13" s="264"/>
      <c r="F13" s="245"/>
      <c r="G13" s="246"/>
      <c r="H13" s="246"/>
      <c r="I13" s="246"/>
      <c r="J13" s="246"/>
      <c r="K13" s="246"/>
      <c r="L13" s="246"/>
      <c r="M13" s="247"/>
      <c r="N13" s="265" t="s">
        <v>461</v>
      </c>
      <c r="O13" s="266"/>
      <c r="P13" s="266"/>
      <c r="Q13" s="267"/>
      <c r="R13" s="268" t="s">
        <v>312</v>
      </c>
      <c r="S13" s="269"/>
      <c r="T13" s="270"/>
      <c r="U13" s="271">
        <v>1</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470</v>
      </c>
      <c r="B16" s="233">
        <v>1</v>
      </c>
      <c r="C16" s="234"/>
      <c r="D16" s="233">
        <v>0.9</v>
      </c>
      <c r="E16" s="234"/>
      <c r="F16" s="210" t="s">
        <v>483</v>
      </c>
      <c r="G16" s="211"/>
      <c r="H16" s="211"/>
      <c r="I16" s="211"/>
      <c r="J16" s="219" t="s">
        <v>37</v>
      </c>
      <c r="K16" s="219"/>
      <c r="L16" s="219"/>
      <c r="M16" s="219"/>
      <c r="N16" s="220" t="s">
        <v>1101</v>
      </c>
      <c r="O16" s="221"/>
      <c r="P16" s="221"/>
      <c r="Q16" s="221"/>
      <c r="R16" s="222"/>
      <c r="S16" s="210" t="s">
        <v>285</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3</v>
      </c>
      <c r="F23" s="201"/>
      <c r="G23" s="202"/>
      <c r="H23" s="203"/>
      <c r="I23" s="4"/>
      <c r="J23" s="201">
        <v>11</v>
      </c>
      <c r="K23" s="202"/>
      <c r="L23" s="203"/>
      <c r="M23" s="4"/>
      <c r="N23" s="201"/>
      <c r="O23" s="203"/>
      <c r="P23" s="201">
        <v>5</v>
      </c>
      <c r="Q23" s="202"/>
      <c r="R23" s="203"/>
      <c r="S23" s="201"/>
      <c r="T23" s="203"/>
      <c r="U23" s="201"/>
      <c r="V23" s="203"/>
      <c r="W23" s="5">
        <v>26</v>
      </c>
      <c r="X23" s="5">
        <f>SUM(C23:W23)</f>
        <v>45</v>
      </c>
      <c r="Y23" s="23"/>
    </row>
    <row r="24" spans="1:25" ht="19" customHeight="1" thickBot="1">
      <c r="A24" s="196" t="s">
        <v>76</v>
      </c>
      <c r="B24" s="197"/>
      <c r="C24" s="19"/>
      <c r="D24" s="19"/>
      <c r="E24" s="19">
        <v>3</v>
      </c>
      <c r="F24" s="181"/>
      <c r="G24" s="181"/>
      <c r="H24" s="181"/>
      <c r="I24" s="19"/>
      <c r="J24" s="181">
        <v>11</v>
      </c>
      <c r="K24" s="181"/>
      <c r="L24" s="181"/>
      <c r="M24" s="19"/>
      <c r="N24" s="181"/>
      <c r="O24" s="181"/>
      <c r="P24" s="181">
        <v>5</v>
      </c>
      <c r="Q24" s="181"/>
      <c r="R24" s="181"/>
      <c r="S24" s="181"/>
      <c r="T24" s="181"/>
      <c r="U24" s="181"/>
      <c r="V24" s="181"/>
      <c r="W24" s="6">
        <v>26</v>
      </c>
      <c r="X24" s="6">
        <f>SUM(C24:W24)</f>
        <v>45</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1</v>
      </c>
      <c r="C29" s="10">
        <f t="shared" si="0"/>
        <v>1</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1</v>
      </c>
      <c r="C32" s="10">
        <f t="shared" si="0"/>
        <v>1</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1</v>
      </c>
      <c r="C35" s="10">
        <f t="shared" si="0"/>
        <v>1</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57" t="s">
        <v>1237</v>
      </c>
      <c r="B50" s="158"/>
      <c r="C50" s="158"/>
      <c r="D50" s="158"/>
      <c r="E50" s="158"/>
      <c r="F50" s="158"/>
      <c r="G50" s="158"/>
      <c r="H50" s="158"/>
      <c r="I50" s="158"/>
      <c r="J50" s="158"/>
      <c r="K50" s="158"/>
      <c r="L50" s="158"/>
      <c r="M50" s="158"/>
      <c r="N50" s="158"/>
      <c r="O50" s="158"/>
      <c r="P50" s="158"/>
      <c r="Q50" s="158"/>
      <c r="R50" s="158"/>
      <c r="S50" s="158"/>
      <c r="T50" s="158"/>
      <c r="U50" s="158"/>
      <c r="V50" s="158"/>
      <c r="W50" s="158"/>
      <c r="X50" s="159"/>
      <c r="Y50" s="25"/>
    </row>
    <row r="51" spans="1:25" s="16" customFormat="1" ht="18" customHeight="1">
      <c r="A51" s="790"/>
      <c r="B51" s="791"/>
      <c r="C51" s="791"/>
      <c r="D51" s="791"/>
      <c r="E51" s="791"/>
      <c r="F51" s="791"/>
      <c r="G51" s="791"/>
      <c r="H51" s="791"/>
      <c r="I51" s="791"/>
      <c r="J51" s="791"/>
      <c r="K51" s="791"/>
      <c r="L51" s="791"/>
      <c r="M51" s="791"/>
      <c r="N51" s="791"/>
      <c r="O51" s="791"/>
      <c r="P51" s="791"/>
      <c r="Q51" s="791"/>
      <c r="R51" s="791"/>
      <c r="S51" s="791"/>
      <c r="T51" s="791"/>
      <c r="U51" s="791"/>
      <c r="V51" s="791"/>
      <c r="W51" s="791"/>
      <c r="X51" s="792"/>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1238</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57" t="s">
        <v>1237</v>
      </c>
      <c r="B74" s="158"/>
      <c r="C74" s="158"/>
      <c r="D74" s="158"/>
      <c r="E74" s="158"/>
      <c r="F74" s="158"/>
      <c r="G74" s="158"/>
      <c r="H74" s="158"/>
      <c r="I74" s="158"/>
      <c r="J74" s="158"/>
      <c r="K74" s="158"/>
      <c r="L74" s="158"/>
      <c r="M74" s="158"/>
      <c r="N74" s="158"/>
      <c r="O74" s="158"/>
      <c r="P74" s="158"/>
      <c r="Q74" s="158"/>
      <c r="R74" s="158"/>
      <c r="S74" s="158"/>
      <c r="T74" s="158"/>
      <c r="U74" s="158"/>
      <c r="V74" s="158"/>
      <c r="W74" s="158"/>
      <c r="X74" s="159"/>
      <c r="Y74" s="26"/>
    </row>
    <row r="75" spans="1:25" s="17" customFormat="1" ht="24" customHeight="1">
      <c r="A75" s="790"/>
      <c r="B75" s="791"/>
      <c r="C75" s="791"/>
      <c r="D75" s="791"/>
      <c r="E75" s="791"/>
      <c r="F75" s="791"/>
      <c r="G75" s="791"/>
      <c r="H75" s="791"/>
      <c r="I75" s="791"/>
      <c r="J75" s="791"/>
      <c r="K75" s="791"/>
      <c r="L75" s="791"/>
      <c r="M75" s="791"/>
      <c r="N75" s="791"/>
      <c r="O75" s="791"/>
      <c r="P75" s="791"/>
      <c r="Q75" s="791"/>
      <c r="R75" s="791"/>
      <c r="S75" s="791"/>
      <c r="T75" s="791"/>
      <c r="U75" s="791"/>
      <c r="V75" s="791"/>
      <c r="W75" s="791"/>
      <c r="X75" s="792"/>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1239</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1240</v>
      </c>
    </row>
    <row r="95" spans="1:25" ht="21" hidden="1" customHeight="1">
      <c r="B95" s="36" t="s">
        <v>1241</v>
      </c>
    </row>
    <row r="96" spans="1:25" ht="21" hidden="1" customHeight="1">
      <c r="B96" s="36"/>
    </row>
    <row r="97" spans="2:2" ht="21" hidden="1" customHeight="1">
      <c r="B97" s="36"/>
    </row>
    <row r="98" spans="2:2" ht="21" hidden="1" customHeight="1">
      <c r="B98" s="36" t="s">
        <v>1242</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1B40-E7B1-4965-AB7C-4E4FF850469E}">
  <sheetPr codeName="Hoja129"/>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1233</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315</v>
      </c>
      <c r="D7" s="282"/>
      <c r="E7" s="282"/>
      <c r="F7" s="282"/>
      <c r="G7" s="282"/>
      <c r="H7" s="282"/>
      <c r="I7" s="282"/>
      <c r="J7" s="282"/>
      <c r="K7" s="282"/>
      <c r="L7" s="282"/>
      <c r="M7" s="282"/>
      <c r="N7" s="282"/>
      <c r="O7" s="282"/>
      <c r="P7" s="282"/>
      <c r="Q7" s="282"/>
      <c r="R7" s="282"/>
      <c r="S7" s="282"/>
      <c r="T7" s="282"/>
      <c r="U7" s="282"/>
      <c r="V7" s="282"/>
      <c r="W7" s="282"/>
      <c r="X7" s="283"/>
      <c r="Y7" s="23"/>
    </row>
    <row r="8" spans="1:25" ht="56.25" customHeight="1">
      <c r="A8" s="280" t="s">
        <v>10</v>
      </c>
      <c r="B8" s="253"/>
      <c r="C8" s="284" t="str">
        <f>B94&amp;B95&amp;B96</f>
        <v>Gobernar, generar, elaborar e implementar mecanismos para la gestión eficaz de administración de la información, mediante la elaboración de políticas, lineamientos, la administración de riesgos de seguridad de la información, el análisis de la calidad de datos, la implantación de controles de seguridad física y lógica y de informes de vulnerabilidades técnicas, para preservar la integridad, disponibilidad, confidencialidad, privacidad y calidad de la información de la entidad.</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Implementar el Plan de Tratamiento de Riesgos de Seguridad y Privacidad de la Información</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1243</v>
      </c>
      <c r="D11" s="285"/>
      <c r="E11" s="331"/>
      <c r="F11" s="239" t="s">
        <v>1244</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t="s">
        <v>1236</v>
      </c>
      <c r="D13" s="264"/>
      <c r="E13" s="264"/>
      <c r="F13" s="245"/>
      <c r="G13" s="246"/>
      <c r="H13" s="246"/>
      <c r="I13" s="246"/>
      <c r="J13" s="246"/>
      <c r="K13" s="246"/>
      <c r="L13" s="246"/>
      <c r="M13" s="247"/>
      <c r="N13" s="265" t="s">
        <v>461</v>
      </c>
      <c r="O13" s="266"/>
      <c r="P13" s="266"/>
      <c r="Q13" s="267"/>
      <c r="R13" s="268" t="s">
        <v>314</v>
      </c>
      <c r="S13" s="269"/>
      <c r="T13" s="270"/>
      <c r="U13" s="271">
        <v>1</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470</v>
      </c>
      <c r="B16" s="233">
        <v>1</v>
      </c>
      <c r="C16" s="234"/>
      <c r="D16" s="233">
        <v>0.9</v>
      </c>
      <c r="E16" s="234"/>
      <c r="F16" s="210" t="s">
        <v>483</v>
      </c>
      <c r="G16" s="211"/>
      <c r="H16" s="211"/>
      <c r="I16" s="211"/>
      <c r="J16" s="219" t="s">
        <v>37</v>
      </c>
      <c r="K16" s="219"/>
      <c r="L16" s="219"/>
      <c r="M16" s="219"/>
      <c r="N16" s="220" t="s">
        <v>1101</v>
      </c>
      <c r="O16" s="221"/>
      <c r="P16" s="221"/>
      <c r="Q16" s="221"/>
      <c r="R16" s="222"/>
      <c r="S16" s="210" t="s">
        <v>285</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2</v>
      </c>
      <c r="F23" s="201"/>
      <c r="G23" s="202"/>
      <c r="H23" s="203"/>
      <c r="I23" s="4"/>
      <c r="J23" s="201">
        <v>5</v>
      </c>
      <c r="K23" s="202"/>
      <c r="L23" s="203"/>
      <c r="M23" s="4"/>
      <c r="N23" s="201"/>
      <c r="O23" s="203"/>
      <c r="P23" s="201">
        <v>2</v>
      </c>
      <c r="Q23" s="202"/>
      <c r="R23" s="203"/>
      <c r="S23" s="201"/>
      <c r="T23" s="203"/>
      <c r="U23" s="201"/>
      <c r="V23" s="203"/>
      <c r="W23" s="5">
        <v>3</v>
      </c>
      <c r="X23" s="5">
        <f>SUM(C23:W23)</f>
        <v>12</v>
      </c>
      <c r="Y23" s="23"/>
    </row>
    <row r="24" spans="1:25" ht="19" customHeight="1" thickBot="1">
      <c r="A24" s="196" t="s">
        <v>76</v>
      </c>
      <c r="B24" s="197"/>
      <c r="C24" s="19"/>
      <c r="D24" s="19"/>
      <c r="E24" s="19">
        <v>2</v>
      </c>
      <c r="F24" s="181"/>
      <c r="G24" s="181"/>
      <c r="H24" s="181"/>
      <c r="I24" s="19"/>
      <c r="J24" s="181">
        <v>5</v>
      </c>
      <c r="K24" s="181"/>
      <c r="L24" s="181"/>
      <c r="M24" s="19"/>
      <c r="N24" s="181"/>
      <c r="O24" s="181"/>
      <c r="P24" s="181">
        <v>4</v>
      </c>
      <c r="Q24" s="181"/>
      <c r="R24" s="181"/>
      <c r="S24" s="181"/>
      <c r="T24" s="181"/>
      <c r="U24" s="181"/>
      <c r="V24" s="181"/>
      <c r="W24" s="6">
        <v>3</v>
      </c>
      <c r="X24" s="6">
        <f>SUM(C24:W24)</f>
        <v>14</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1</v>
      </c>
      <c r="C29" s="10">
        <f t="shared" si="0"/>
        <v>1</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1</v>
      </c>
      <c r="C32" s="10">
        <f t="shared" si="0"/>
        <v>1</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0.5</v>
      </c>
      <c r="C35" s="10">
        <f t="shared" si="0"/>
        <v>1</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0.8571428571428571</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57" t="s">
        <v>1245</v>
      </c>
      <c r="B50" s="158"/>
      <c r="C50" s="158"/>
      <c r="D50" s="158"/>
      <c r="E50" s="158"/>
      <c r="F50" s="158"/>
      <c r="G50" s="158"/>
      <c r="H50" s="158"/>
      <c r="I50" s="158"/>
      <c r="J50" s="158"/>
      <c r="K50" s="158"/>
      <c r="L50" s="158"/>
      <c r="M50" s="158"/>
      <c r="N50" s="158"/>
      <c r="O50" s="158"/>
      <c r="P50" s="158"/>
      <c r="Q50" s="158"/>
      <c r="R50" s="158"/>
      <c r="S50" s="158"/>
      <c r="T50" s="158"/>
      <c r="U50" s="158"/>
      <c r="V50" s="158"/>
      <c r="W50" s="158"/>
      <c r="X50" s="159"/>
      <c r="Y50" s="25"/>
    </row>
    <row r="51" spans="1:25" s="16" customFormat="1" ht="18" customHeight="1">
      <c r="A51" s="790"/>
      <c r="B51" s="791"/>
      <c r="C51" s="791"/>
      <c r="D51" s="791"/>
      <c r="E51" s="791"/>
      <c r="F51" s="791"/>
      <c r="G51" s="791"/>
      <c r="H51" s="791"/>
      <c r="I51" s="791"/>
      <c r="J51" s="791"/>
      <c r="K51" s="791"/>
      <c r="L51" s="791"/>
      <c r="M51" s="791"/>
      <c r="N51" s="791"/>
      <c r="O51" s="791"/>
      <c r="P51" s="791"/>
      <c r="Q51" s="791"/>
      <c r="R51" s="791"/>
      <c r="S51" s="791"/>
      <c r="T51" s="791"/>
      <c r="U51" s="791"/>
      <c r="V51" s="791"/>
      <c r="W51" s="791"/>
      <c r="X51" s="792"/>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1246</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57" t="s">
        <v>1247</v>
      </c>
      <c r="B74" s="158"/>
      <c r="C74" s="158"/>
      <c r="D74" s="158"/>
      <c r="E74" s="158"/>
      <c r="F74" s="158"/>
      <c r="G74" s="158"/>
      <c r="H74" s="158"/>
      <c r="I74" s="158"/>
      <c r="J74" s="158"/>
      <c r="K74" s="158"/>
      <c r="L74" s="158"/>
      <c r="M74" s="158"/>
      <c r="N74" s="158"/>
      <c r="O74" s="158"/>
      <c r="P74" s="158"/>
      <c r="Q74" s="158"/>
      <c r="R74" s="158"/>
      <c r="S74" s="158"/>
      <c r="T74" s="158"/>
      <c r="U74" s="158"/>
      <c r="V74" s="158"/>
      <c r="W74" s="158"/>
      <c r="X74" s="159"/>
      <c r="Y74" s="26"/>
    </row>
    <row r="75" spans="1:25" s="17" customFormat="1" ht="24" customHeight="1">
      <c r="A75" s="790"/>
      <c r="B75" s="791"/>
      <c r="C75" s="791"/>
      <c r="D75" s="791"/>
      <c r="E75" s="791"/>
      <c r="F75" s="791"/>
      <c r="G75" s="791"/>
      <c r="H75" s="791"/>
      <c r="I75" s="791"/>
      <c r="J75" s="791"/>
      <c r="K75" s="791"/>
      <c r="L75" s="791"/>
      <c r="M75" s="791"/>
      <c r="N75" s="791"/>
      <c r="O75" s="791"/>
      <c r="P75" s="791"/>
      <c r="Q75" s="791"/>
      <c r="R75" s="791"/>
      <c r="S75" s="791"/>
      <c r="T75" s="791"/>
      <c r="U75" s="791"/>
      <c r="V75" s="791"/>
      <c r="W75" s="791"/>
      <c r="X75" s="792"/>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1248</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c r="A87" s="790"/>
      <c r="B87" s="791"/>
      <c r="C87" s="791"/>
      <c r="D87" s="791"/>
      <c r="E87" s="791"/>
      <c r="F87" s="791"/>
      <c r="G87" s="791"/>
      <c r="H87" s="791"/>
      <c r="I87" s="791"/>
      <c r="J87" s="791"/>
      <c r="K87" s="791"/>
      <c r="L87" s="791"/>
      <c r="M87" s="791"/>
      <c r="N87" s="791"/>
      <c r="O87" s="791"/>
      <c r="P87" s="791"/>
      <c r="Q87" s="791"/>
      <c r="R87" s="791"/>
      <c r="S87" s="791"/>
      <c r="T87" s="791"/>
      <c r="U87" s="791"/>
      <c r="V87" s="791"/>
      <c r="W87" s="791"/>
      <c r="X87" s="79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1240</v>
      </c>
    </row>
    <row r="95" spans="1:25" ht="21" hidden="1" customHeight="1">
      <c r="B95" s="36" t="s">
        <v>1241</v>
      </c>
    </row>
    <row r="96" spans="1:25" ht="21" hidden="1" customHeight="1">
      <c r="B96" s="36"/>
    </row>
    <row r="97" spans="2:2" ht="21" hidden="1" customHeight="1">
      <c r="B97" s="36"/>
    </row>
    <row r="98" spans="2:2" ht="21" hidden="1" customHeight="1">
      <c r="B98" s="36" t="s">
        <v>825</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EFD22-CF37-4E9F-8DD9-60F8A8E6DE6D}">
  <sheetPr codeName="Hoja130"/>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1249</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1250</v>
      </c>
      <c r="D7" s="282"/>
      <c r="E7" s="282"/>
      <c r="F7" s="282"/>
      <c r="G7" s="282"/>
      <c r="H7" s="282"/>
      <c r="I7" s="282"/>
      <c r="J7" s="282"/>
      <c r="K7" s="282"/>
      <c r="L7" s="282"/>
      <c r="M7" s="282"/>
      <c r="N7" s="282"/>
      <c r="O7" s="282"/>
      <c r="P7" s="282"/>
      <c r="Q7" s="282"/>
      <c r="R7" s="282"/>
      <c r="S7" s="282"/>
      <c r="T7" s="282"/>
      <c r="U7" s="282"/>
      <c r="V7" s="282"/>
      <c r="W7" s="282"/>
      <c r="X7" s="283"/>
      <c r="Y7" s="23"/>
    </row>
    <row r="8" spans="1:25" ht="57" customHeight="1">
      <c r="A8" s="280" t="s">
        <v>10</v>
      </c>
      <c r="B8" s="253"/>
      <c r="C8" s="284" t="str">
        <f>B94&amp;B95&amp;B96</f>
        <v>Registrar en SIIF Nación la ejecución de los recursos financieros apropiados por la ley anual de presupuesto y decreto de liquidación mediante la desagregación inicial del presupuesto, la expedición de los Certificados de Disponibilidad Presupuestal(CDP), el Registro Presupuestal del Compromiso (RPC), las modificaciones presupuestales, la verificación y creación de beneficiario cuenta, y otros trámites como las vigencias futuras y constitución de Reservas Presupuestales, para cumplir con las necesidades de la Entidad.</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Realizar socializaciones a las diferentes dependencias responsables de la ejecución sobre el manejo presupuestal y casos específicos.</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1251</v>
      </c>
      <c r="D11" s="285"/>
      <c r="E11" s="331"/>
      <c r="F11" s="239" t="s">
        <v>1252</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c r="D13" s="264"/>
      <c r="E13" s="264"/>
      <c r="F13" s="245"/>
      <c r="G13" s="246"/>
      <c r="H13" s="246"/>
      <c r="I13" s="246"/>
      <c r="J13" s="246"/>
      <c r="K13" s="246"/>
      <c r="L13" s="246"/>
      <c r="M13" s="247"/>
      <c r="N13" s="265" t="s">
        <v>474</v>
      </c>
      <c r="O13" s="266"/>
      <c r="P13" s="266"/>
      <c r="Q13" s="267"/>
      <c r="R13" s="268" t="s">
        <v>1253</v>
      </c>
      <c r="S13" s="269"/>
      <c r="T13" s="270"/>
      <c r="U13" s="271">
        <v>2</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1124</v>
      </c>
      <c r="B16" s="233">
        <v>1</v>
      </c>
      <c r="C16" s="234"/>
      <c r="D16" s="233">
        <v>0.9</v>
      </c>
      <c r="E16" s="234"/>
      <c r="F16" s="210" t="s">
        <v>471</v>
      </c>
      <c r="G16" s="211"/>
      <c r="H16" s="211"/>
      <c r="I16" s="211"/>
      <c r="J16" s="219" t="s">
        <v>37</v>
      </c>
      <c r="K16" s="219"/>
      <c r="L16" s="219"/>
      <c r="M16" s="219"/>
      <c r="N16" s="220" t="s">
        <v>1101</v>
      </c>
      <c r="O16" s="221"/>
      <c r="P16" s="221"/>
      <c r="Q16" s="221"/>
      <c r="R16" s="222"/>
      <c r="S16" s="210" t="s">
        <v>1254</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v>
      </c>
      <c r="K23" s="202"/>
      <c r="L23" s="203"/>
      <c r="M23" s="4"/>
      <c r="N23" s="201"/>
      <c r="O23" s="203"/>
      <c r="P23" s="201"/>
      <c r="Q23" s="202"/>
      <c r="R23" s="203"/>
      <c r="S23" s="201"/>
      <c r="T23" s="203"/>
      <c r="U23" s="201"/>
      <c r="V23" s="203"/>
      <c r="W23" s="5">
        <v>1</v>
      </c>
      <c r="X23" s="5">
        <f>SUM(C23:W23)</f>
        <v>2</v>
      </c>
      <c r="Y23" s="23"/>
    </row>
    <row r="24" spans="1:25" ht="19" customHeight="1" thickBot="1">
      <c r="A24" s="196" t="s">
        <v>76</v>
      </c>
      <c r="B24" s="197"/>
      <c r="C24" s="19">
        <v>0</v>
      </c>
      <c r="D24" s="19">
        <v>0</v>
      </c>
      <c r="E24" s="19">
        <v>0</v>
      </c>
      <c r="F24" s="181">
        <v>0</v>
      </c>
      <c r="G24" s="181"/>
      <c r="H24" s="181"/>
      <c r="I24" s="19">
        <v>0</v>
      </c>
      <c r="J24" s="181">
        <v>1</v>
      </c>
      <c r="K24" s="181"/>
      <c r="L24" s="181"/>
      <c r="M24" s="19">
        <v>0</v>
      </c>
      <c r="N24" s="181">
        <v>0</v>
      </c>
      <c r="O24" s="181"/>
      <c r="P24" s="181">
        <v>0</v>
      </c>
      <c r="Q24" s="181"/>
      <c r="R24" s="181"/>
      <c r="S24" s="181">
        <v>0</v>
      </c>
      <c r="T24" s="181"/>
      <c r="U24" s="181">
        <v>0</v>
      </c>
      <c r="V24" s="181"/>
      <c r="W24" s="6">
        <v>1</v>
      </c>
      <c r="X24" s="6">
        <f>SUM(C24:W24)</f>
        <v>2</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0</v>
      </c>
      <c r="C29" s="10">
        <f t="shared" si="0"/>
        <v>0</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1</v>
      </c>
      <c r="C32" s="10">
        <f t="shared" si="0"/>
        <v>1</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0</v>
      </c>
      <c r="C35" s="10">
        <f t="shared" si="0"/>
        <v>0</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48"/>
      <c r="B50" s="149"/>
      <c r="C50" s="149"/>
      <c r="D50" s="149"/>
      <c r="E50" s="149"/>
      <c r="F50" s="149"/>
      <c r="G50" s="149"/>
      <c r="H50" s="149"/>
      <c r="I50" s="149"/>
      <c r="J50" s="149"/>
      <c r="K50" s="149"/>
      <c r="L50" s="149"/>
      <c r="M50" s="149"/>
      <c r="N50" s="149"/>
      <c r="O50" s="149"/>
      <c r="P50" s="149"/>
      <c r="Q50" s="149"/>
      <c r="R50" s="149"/>
      <c r="S50" s="149"/>
      <c r="T50" s="149"/>
      <c r="U50" s="149"/>
      <c r="V50" s="149"/>
      <c r="W50" s="149"/>
      <c r="X50" s="150"/>
      <c r="Y50" s="25"/>
    </row>
    <row r="51" spans="1:25" s="16" customFormat="1" ht="18" customHeight="1">
      <c r="A51" s="151"/>
      <c r="B51" s="152"/>
      <c r="C51" s="152"/>
      <c r="D51" s="152"/>
      <c r="E51" s="152"/>
      <c r="F51" s="152"/>
      <c r="G51" s="152"/>
      <c r="H51" s="152"/>
      <c r="I51" s="152"/>
      <c r="J51" s="152"/>
      <c r="K51" s="152"/>
      <c r="L51" s="152"/>
      <c r="M51" s="152"/>
      <c r="N51" s="152"/>
      <c r="O51" s="152"/>
      <c r="P51" s="152"/>
      <c r="Q51" s="152"/>
      <c r="R51" s="152"/>
      <c r="S51" s="152"/>
      <c r="T51" s="152"/>
      <c r="U51" s="152"/>
      <c r="V51" s="152"/>
      <c r="W51" s="152"/>
      <c r="X51" s="153"/>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1255</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48"/>
      <c r="B74" s="149"/>
      <c r="C74" s="149"/>
      <c r="D74" s="149"/>
      <c r="E74" s="149"/>
      <c r="F74" s="149"/>
      <c r="G74" s="149"/>
      <c r="H74" s="149"/>
      <c r="I74" s="149"/>
      <c r="J74" s="149"/>
      <c r="K74" s="149"/>
      <c r="L74" s="149"/>
      <c r="M74" s="149"/>
      <c r="N74" s="149"/>
      <c r="O74" s="149"/>
      <c r="P74" s="149"/>
      <c r="Q74" s="149"/>
      <c r="R74" s="149"/>
      <c r="S74" s="149"/>
      <c r="T74" s="149"/>
      <c r="U74" s="149"/>
      <c r="V74" s="149"/>
      <c r="W74" s="149"/>
      <c r="X74" s="150"/>
      <c r="Y74" s="26"/>
    </row>
    <row r="75" spans="1:25" s="17" customFormat="1" ht="24" customHeight="1">
      <c r="A75" s="151"/>
      <c r="B75" s="152"/>
      <c r="C75" s="152"/>
      <c r="D75" s="152"/>
      <c r="E75" s="152"/>
      <c r="F75" s="152"/>
      <c r="G75" s="152"/>
      <c r="H75" s="152"/>
      <c r="I75" s="152"/>
      <c r="J75" s="152"/>
      <c r="K75" s="152"/>
      <c r="L75" s="152"/>
      <c r="M75" s="152"/>
      <c r="N75" s="152"/>
      <c r="O75" s="152"/>
      <c r="P75" s="152"/>
      <c r="Q75" s="152"/>
      <c r="R75" s="152"/>
      <c r="S75" s="152"/>
      <c r="T75" s="152"/>
      <c r="U75" s="152"/>
      <c r="V75" s="152"/>
      <c r="W75" s="152"/>
      <c r="X75" s="153"/>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1256</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1257</v>
      </c>
    </row>
    <row r="95" spans="1:25" ht="21" hidden="1" customHeight="1">
      <c r="B95" s="36" t="s">
        <v>1258</v>
      </c>
    </row>
    <row r="96" spans="1:25" ht="21" hidden="1" customHeight="1">
      <c r="B96" s="36" t="s">
        <v>1259</v>
      </c>
    </row>
    <row r="97" spans="2:2" ht="21" hidden="1" customHeight="1">
      <c r="B97" s="36"/>
    </row>
    <row r="98" spans="2:2" ht="21" hidden="1" customHeight="1">
      <c r="B98" s="36" t="s">
        <v>1260</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48C-7B82-4D66-A8C0-19E4671A331C}">
  <sheetPr codeName="Hoja131"/>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1249</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1261</v>
      </c>
      <c r="D7" s="282"/>
      <c r="E7" s="282"/>
      <c r="F7" s="282"/>
      <c r="G7" s="282"/>
      <c r="H7" s="282"/>
      <c r="I7" s="282"/>
      <c r="J7" s="282"/>
      <c r="K7" s="282"/>
      <c r="L7" s="282"/>
      <c r="M7" s="282"/>
      <c r="N7" s="282"/>
      <c r="O7" s="282"/>
      <c r="P7" s="282"/>
      <c r="Q7" s="282"/>
      <c r="R7" s="282"/>
      <c r="S7" s="282"/>
      <c r="T7" s="282"/>
      <c r="U7" s="282"/>
      <c r="V7" s="282"/>
      <c r="W7" s="282"/>
      <c r="X7" s="283"/>
      <c r="Y7" s="23"/>
    </row>
    <row r="8" spans="1:25" ht="56.25" customHeight="1">
      <c r="A8" s="280" t="s">
        <v>10</v>
      </c>
      <c r="B8" s="253"/>
      <c r="C8" s="284" t="str">
        <f>B94&amp;B95&amp;B96</f>
        <v>Registrar en SIIF Nación la ejecución de los recursos financieros apropiados por la ley anual de presupuesto y decreto de liquidación mediante la desagregación inicial del presupuesto, la expedición de los Certificados de Disponibilidad Presupuestal(CDP), el Registro Presupuestal del Compromiso (RPC), las modificaciones presupuestales, la verificación y creación de beneficiario cuenta, y otros trámites como las vigencias futuras y constitución de Reservas Presupuestales, para cumplir con las necesidades de la Entidad.</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Realizar y entregar informes de ejecución presupuestal a las Dependencias Ejecutoras con el fin de que sirva de herramienta para el análisis por parte de cada responsable.</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1262</v>
      </c>
      <c r="D11" s="285"/>
      <c r="E11" s="331"/>
      <c r="F11" s="239" t="s">
        <v>1263</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c r="D13" s="264"/>
      <c r="E13" s="264"/>
      <c r="F13" s="245"/>
      <c r="G13" s="246"/>
      <c r="H13" s="246"/>
      <c r="I13" s="246"/>
      <c r="J13" s="246"/>
      <c r="K13" s="246"/>
      <c r="L13" s="246"/>
      <c r="M13" s="247"/>
      <c r="N13" s="265" t="s">
        <v>474</v>
      </c>
      <c r="O13" s="266"/>
      <c r="P13" s="266"/>
      <c r="Q13" s="267"/>
      <c r="R13" s="268" t="s">
        <v>1264</v>
      </c>
      <c r="S13" s="269"/>
      <c r="T13" s="270"/>
      <c r="U13" s="271">
        <v>1</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1124</v>
      </c>
      <c r="B16" s="233">
        <v>1</v>
      </c>
      <c r="C16" s="234"/>
      <c r="D16" s="233">
        <v>0.9</v>
      </c>
      <c r="E16" s="234"/>
      <c r="F16" s="210" t="s">
        <v>620</v>
      </c>
      <c r="G16" s="211"/>
      <c r="H16" s="211"/>
      <c r="I16" s="211"/>
      <c r="J16" s="219" t="s">
        <v>37</v>
      </c>
      <c r="K16" s="219"/>
      <c r="L16" s="219"/>
      <c r="M16" s="219"/>
      <c r="N16" s="220" t="s">
        <v>1101</v>
      </c>
      <c r="O16" s="221"/>
      <c r="P16" s="221"/>
      <c r="Q16" s="221"/>
      <c r="R16" s="222"/>
      <c r="S16" s="210" t="s">
        <v>1254</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v>1</v>
      </c>
      <c r="D23" s="4">
        <v>1</v>
      </c>
      <c r="E23" s="4">
        <v>1</v>
      </c>
      <c r="F23" s="201">
        <v>1</v>
      </c>
      <c r="G23" s="202"/>
      <c r="H23" s="203"/>
      <c r="I23" s="4">
        <v>1</v>
      </c>
      <c r="J23" s="201">
        <v>1</v>
      </c>
      <c r="K23" s="202"/>
      <c r="L23" s="203"/>
      <c r="M23" s="4">
        <v>1</v>
      </c>
      <c r="N23" s="201">
        <v>1</v>
      </c>
      <c r="O23" s="203"/>
      <c r="P23" s="201">
        <v>1</v>
      </c>
      <c r="Q23" s="202"/>
      <c r="R23" s="203"/>
      <c r="S23" s="201">
        <v>1</v>
      </c>
      <c r="T23" s="203"/>
      <c r="U23" s="201">
        <v>1</v>
      </c>
      <c r="V23" s="203"/>
      <c r="W23" s="5">
        <v>1</v>
      </c>
      <c r="X23" s="5">
        <f>SUM(C23:W23)</f>
        <v>12</v>
      </c>
      <c r="Y23" s="23"/>
    </row>
    <row r="24" spans="1:25" ht="19" customHeight="1" thickBot="1">
      <c r="A24" s="196" t="s">
        <v>76</v>
      </c>
      <c r="B24" s="197"/>
      <c r="C24" s="19">
        <v>1</v>
      </c>
      <c r="D24" s="19">
        <v>1</v>
      </c>
      <c r="E24" s="19">
        <v>1</v>
      </c>
      <c r="F24" s="181">
        <v>1</v>
      </c>
      <c r="G24" s="181"/>
      <c r="H24" s="181"/>
      <c r="I24" s="19">
        <v>1</v>
      </c>
      <c r="J24" s="181">
        <v>1</v>
      </c>
      <c r="K24" s="181"/>
      <c r="L24" s="181"/>
      <c r="M24" s="19">
        <v>1</v>
      </c>
      <c r="N24" s="181">
        <v>1</v>
      </c>
      <c r="O24" s="181"/>
      <c r="P24" s="181">
        <v>1</v>
      </c>
      <c r="Q24" s="181"/>
      <c r="R24" s="181"/>
      <c r="S24" s="181">
        <v>1</v>
      </c>
      <c r="T24" s="181"/>
      <c r="U24" s="181">
        <v>1</v>
      </c>
      <c r="V24" s="181"/>
      <c r="W24" s="6">
        <v>1</v>
      </c>
      <c r="X24" s="6">
        <f>SUM(C24:W24)</f>
        <v>12</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1</v>
      </c>
      <c r="C27" s="10">
        <f t="shared" ref="C27:C38" si="0">IF(B27=0,0,100%)</f>
        <v>1</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1</v>
      </c>
      <c r="C28" s="10">
        <f t="shared" si="0"/>
        <v>1</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1</v>
      </c>
      <c r="C29" s="10">
        <f t="shared" si="0"/>
        <v>1</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1</v>
      </c>
      <c r="C30" s="10">
        <f t="shared" si="0"/>
        <v>1</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1</v>
      </c>
      <c r="C31" s="10">
        <f t="shared" si="0"/>
        <v>1</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1</v>
      </c>
      <c r="C32" s="10">
        <f t="shared" si="0"/>
        <v>1</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1</v>
      </c>
      <c r="C33" s="10">
        <f t="shared" si="0"/>
        <v>1</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1</v>
      </c>
      <c r="C34" s="10">
        <f t="shared" si="0"/>
        <v>1</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1</v>
      </c>
      <c r="C35" s="10">
        <f t="shared" si="0"/>
        <v>1</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1</v>
      </c>
      <c r="C36" s="10">
        <f t="shared" si="0"/>
        <v>1</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1</v>
      </c>
      <c r="C37" s="10">
        <f t="shared" si="0"/>
        <v>1</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57" t="s">
        <v>1265</v>
      </c>
      <c r="B42" s="158"/>
      <c r="C42" s="158"/>
      <c r="D42" s="158"/>
      <c r="E42" s="158"/>
      <c r="F42" s="158"/>
      <c r="G42" s="158"/>
      <c r="H42" s="158"/>
      <c r="I42" s="158"/>
      <c r="J42" s="158"/>
      <c r="K42" s="158"/>
      <c r="L42" s="158"/>
      <c r="M42" s="158"/>
      <c r="N42" s="158"/>
      <c r="O42" s="158"/>
      <c r="P42" s="158"/>
      <c r="Q42" s="158"/>
      <c r="R42" s="158"/>
      <c r="S42" s="158"/>
      <c r="T42" s="158"/>
      <c r="U42" s="158"/>
      <c r="V42" s="158"/>
      <c r="W42" s="158"/>
      <c r="X42" s="159"/>
      <c r="Y42" s="23"/>
    </row>
    <row r="43" spans="1:25" ht="23.25" customHeight="1">
      <c r="A43" s="790"/>
      <c r="B43" s="791"/>
      <c r="C43" s="791"/>
      <c r="D43" s="791"/>
      <c r="E43" s="791"/>
      <c r="F43" s="791"/>
      <c r="G43" s="791"/>
      <c r="H43" s="791"/>
      <c r="I43" s="791"/>
      <c r="J43" s="791"/>
      <c r="K43" s="791"/>
      <c r="L43" s="791"/>
      <c r="M43" s="791"/>
      <c r="N43" s="791"/>
      <c r="O43" s="791"/>
      <c r="P43" s="791"/>
      <c r="Q43" s="791"/>
      <c r="R43" s="791"/>
      <c r="S43" s="791"/>
      <c r="T43" s="791"/>
      <c r="U43" s="791"/>
      <c r="V43" s="791"/>
      <c r="W43" s="791"/>
      <c r="X43" s="792"/>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57" t="s">
        <v>1265</v>
      </c>
      <c r="B46" s="158"/>
      <c r="C46" s="158"/>
      <c r="D46" s="158"/>
      <c r="E46" s="158"/>
      <c r="F46" s="158"/>
      <c r="G46" s="158"/>
      <c r="H46" s="158"/>
      <c r="I46" s="158"/>
      <c r="J46" s="158"/>
      <c r="K46" s="158"/>
      <c r="L46" s="158"/>
      <c r="M46" s="158"/>
      <c r="N46" s="158"/>
      <c r="O46" s="158"/>
      <c r="P46" s="158"/>
      <c r="Q46" s="158"/>
      <c r="R46" s="158"/>
      <c r="S46" s="158"/>
      <c r="T46" s="158"/>
      <c r="U46" s="158"/>
      <c r="V46" s="158"/>
      <c r="W46" s="158"/>
      <c r="X46" s="159"/>
      <c r="Y46" s="25"/>
    </row>
    <row r="47" spans="1:25" s="16" customFormat="1" ht="23.25" customHeight="1">
      <c r="A47" s="790"/>
      <c r="B47" s="791"/>
      <c r="C47" s="791"/>
      <c r="D47" s="791"/>
      <c r="E47" s="791"/>
      <c r="F47" s="791"/>
      <c r="G47" s="791"/>
      <c r="H47" s="791"/>
      <c r="I47" s="791"/>
      <c r="J47" s="791"/>
      <c r="K47" s="791"/>
      <c r="L47" s="791"/>
      <c r="M47" s="791"/>
      <c r="N47" s="791"/>
      <c r="O47" s="791"/>
      <c r="P47" s="791"/>
      <c r="Q47" s="791"/>
      <c r="R47" s="791"/>
      <c r="S47" s="791"/>
      <c r="T47" s="791"/>
      <c r="U47" s="791"/>
      <c r="V47" s="791"/>
      <c r="W47" s="791"/>
      <c r="X47" s="792"/>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57" t="s">
        <v>1265</v>
      </c>
      <c r="B50" s="158"/>
      <c r="C50" s="158"/>
      <c r="D50" s="158"/>
      <c r="E50" s="158"/>
      <c r="F50" s="158"/>
      <c r="G50" s="158"/>
      <c r="H50" s="158"/>
      <c r="I50" s="158"/>
      <c r="J50" s="158"/>
      <c r="K50" s="158"/>
      <c r="L50" s="158"/>
      <c r="M50" s="158"/>
      <c r="N50" s="158"/>
      <c r="O50" s="158"/>
      <c r="P50" s="158"/>
      <c r="Q50" s="158"/>
      <c r="R50" s="158"/>
      <c r="S50" s="158"/>
      <c r="T50" s="158"/>
      <c r="U50" s="158"/>
      <c r="V50" s="158"/>
      <c r="W50" s="158"/>
      <c r="X50" s="159"/>
      <c r="Y50" s="25"/>
    </row>
    <row r="51" spans="1:25" s="16" customFormat="1" ht="18" customHeight="1">
      <c r="A51" s="790"/>
      <c r="B51" s="791"/>
      <c r="C51" s="791"/>
      <c r="D51" s="791"/>
      <c r="E51" s="791"/>
      <c r="F51" s="791"/>
      <c r="G51" s="791"/>
      <c r="H51" s="791"/>
      <c r="I51" s="791"/>
      <c r="J51" s="791"/>
      <c r="K51" s="791"/>
      <c r="L51" s="791"/>
      <c r="M51" s="791"/>
      <c r="N51" s="791"/>
      <c r="O51" s="791"/>
      <c r="P51" s="791"/>
      <c r="Q51" s="791"/>
      <c r="R51" s="791"/>
      <c r="S51" s="791"/>
      <c r="T51" s="791"/>
      <c r="U51" s="791"/>
      <c r="V51" s="791"/>
      <c r="W51" s="791"/>
      <c r="X51" s="792"/>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57" t="s">
        <v>1265</v>
      </c>
      <c r="B54" s="158"/>
      <c r="C54" s="158"/>
      <c r="D54" s="158"/>
      <c r="E54" s="158"/>
      <c r="F54" s="158"/>
      <c r="G54" s="158"/>
      <c r="H54" s="158"/>
      <c r="I54" s="158"/>
      <c r="J54" s="158"/>
      <c r="K54" s="158"/>
      <c r="L54" s="158"/>
      <c r="M54" s="158"/>
      <c r="N54" s="158"/>
      <c r="O54" s="158"/>
      <c r="P54" s="158"/>
      <c r="Q54" s="158"/>
      <c r="R54" s="158"/>
      <c r="S54" s="158"/>
      <c r="T54" s="158"/>
      <c r="U54" s="158"/>
      <c r="V54" s="158"/>
      <c r="W54" s="158"/>
      <c r="X54" s="159"/>
      <c r="Y54" s="25"/>
    </row>
    <row r="55" spans="1:25" s="16" customFormat="1" ht="19.5" customHeight="1">
      <c r="A55" s="790"/>
      <c r="B55" s="791"/>
      <c r="C55" s="791"/>
      <c r="D55" s="791"/>
      <c r="E55" s="791"/>
      <c r="F55" s="791"/>
      <c r="G55" s="791"/>
      <c r="H55" s="791"/>
      <c r="I55" s="791"/>
      <c r="J55" s="791"/>
      <c r="K55" s="791"/>
      <c r="L55" s="791"/>
      <c r="M55" s="791"/>
      <c r="N55" s="791"/>
      <c r="O55" s="791"/>
      <c r="P55" s="791"/>
      <c r="Q55" s="791"/>
      <c r="R55" s="791"/>
      <c r="S55" s="791"/>
      <c r="T55" s="791"/>
      <c r="U55" s="791"/>
      <c r="V55" s="791"/>
      <c r="W55" s="791"/>
      <c r="X55" s="792"/>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57" t="s">
        <v>1266</v>
      </c>
      <c r="B58" s="158"/>
      <c r="C58" s="158"/>
      <c r="D58" s="158"/>
      <c r="E58" s="158"/>
      <c r="F58" s="158"/>
      <c r="G58" s="158"/>
      <c r="H58" s="158"/>
      <c r="I58" s="158"/>
      <c r="J58" s="158"/>
      <c r="K58" s="158"/>
      <c r="L58" s="158"/>
      <c r="M58" s="158"/>
      <c r="N58" s="158"/>
      <c r="O58" s="158"/>
      <c r="P58" s="158"/>
      <c r="Q58" s="158"/>
      <c r="R58" s="158"/>
      <c r="S58" s="158"/>
      <c r="T58" s="158"/>
      <c r="U58" s="158"/>
      <c r="V58" s="158"/>
      <c r="W58" s="158"/>
      <c r="X58" s="159"/>
      <c r="Y58" s="25"/>
    </row>
    <row r="59" spans="1:25" s="16" customFormat="1" ht="18.75" customHeight="1">
      <c r="A59" s="790"/>
      <c r="B59" s="791"/>
      <c r="C59" s="791"/>
      <c r="D59" s="791"/>
      <c r="E59" s="791"/>
      <c r="F59" s="791"/>
      <c r="G59" s="791"/>
      <c r="H59" s="791"/>
      <c r="I59" s="791"/>
      <c r="J59" s="791"/>
      <c r="K59" s="791"/>
      <c r="L59" s="791"/>
      <c r="M59" s="791"/>
      <c r="N59" s="791"/>
      <c r="O59" s="791"/>
      <c r="P59" s="791"/>
      <c r="Q59" s="791"/>
      <c r="R59" s="791"/>
      <c r="S59" s="791"/>
      <c r="T59" s="791"/>
      <c r="U59" s="791"/>
      <c r="V59" s="791"/>
      <c r="W59" s="791"/>
      <c r="X59" s="792"/>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1267</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57" t="s">
        <v>1268</v>
      </c>
      <c r="B66" s="158"/>
      <c r="C66" s="158"/>
      <c r="D66" s="158"/>
      <c r="E66" s="158"/>
      <c r="F66" s="158"/>
      <c r="G66" s="158"/>
      <c r="H66" s="158"/>
      <c r="I66" s="158"/>
      <c r="J66" s="158"/>
      <c r="K66" s="158"/>
      <c r="L66" s="158"/>
      <c r="M66" s="158"/>
      <c r="N66" s="158"/>
      <c r="O66" s="158"/>
      <c r="P66" s="158"/>
      <c r="Q66" s="158"/>
      <c r="R66" s="158"/>
      <c r="S66" s="158"/>
      <c r="T66" s="158"/>
      <c r="U66" s="158"/>
      <c r="V66" s="158"/>
      <c r="W66" s="158"/>
      <c r="X66" s="159"/>
      <c r="Y66" s="25"/>
    </row>
    <row r="67" spans="1:25" s="16" customFormat="1" ht="21.75" customHeight="1">
      <c r="A67" s="790"/>
      <c r="B67" s="791"/>
      <c r="C67" s="791"/>
      <c r="D67" s="791"/>
      <c r="E67" s="791"/>
      <c r="F67" s="791"/>
      <c r="G67" s="791"/>
      <c r="H67" s="791"/>
      <c r="I67" s="791"/>
      <c r="J67" s="791"/>
      <c r="K67" s="791"/>
      <c r="L67" s="791"/>
      <c r="M67" s="791"/>
      <c r="N67" s="791"/>
      <c r="O67" s="791"/>
      <c r="P67" s="791"/>
      <c r="Q67" s="791"/>
      <c r="R67" s="791"/>
      <c r="S67" s="791"/>
      <c r="T67" s="791"/>
      <c r="U67" s="791"/>
      <c r="V67" s="791"/>
      <c r="W67" s="791"/>
      <c r="X67" s="792"/>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57" t="s">
        <v>1269</v>
      </c>
      <c r="B70" s="158"/>
      <c r="C70" s="158"/>
      <c r="D70" s="158"/>
      <c r="E70" s="158"/>
      <c r="F70" s="158"/>
      <c r="G70" s="158"/>
      <c r="H70" s="158"/>
      <c r="I70" s="158"/>
      <c r="J70" s="158"/>
      <c r="K70" s="158"/>
      <c r="L70" s="158"/>
      <c r="M70" s="158"/>
      <c r="N70" s="158"/>
      <c r="O70" s="158"/>
      <c r="P70" s="158"/>
      <c r="Q70" s="158"/>
      <c r="R70" s="158"/>
      <c r="S70" s="158"/>
      <c r="T70" s="158"/>
      <c r="U70" s="158"/>
      <c r="V70" s="158"/>
      <c r="W70" s="158"/>
      <c r="X70" s="159"/>
      <c r="Y70" s="25"/>
    </row>
    <row r="71" spans="1:25" s="16" customFormat="1" ht="19.5" customHeight="1">
      <c r="A71" s="790"/>
      <c r="B71" s="791"/>
      <c r="C71" s="791"/>
      <c r="D71" s="791"/>
      <c r="E71" s="791"/>
      <c r="F71" s="791"/>
      <c r="G71" s="791"/>
      <c r="H71" s="791"/>
      <c r="I71" s="791"/>
      <c r="J71" s="791"/>
      <c r="K71" s="791"/>
      <c r="L71" s="791"/>
      <c r="M71" s="791"/>
      <c r="N71" s="791"/>
      <c r="O71" s="791"/>
      <c r="P71" s="791"/>
      <c r="Q71" s="791"/>
      <c r="R71" s="791"/>
      <c r="S71" s="791"/>
      <c r="T71" s="791"/>
      <c r="U71" s="791"/>
      <c r="V71" s="791"/>
      <c r="W71" s="791"/>
      <c r="X71" s="792"/>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57" t="s">
        <v>1270</v>
      </c>
      <c r="B74" s="158"/>
      <c r="C74" s="158"/>
      <c r="D74" s="158"/>
      <c r="E74" s="158"/>
      <c r="F74" s="158"/>
      <c r="G74" s="158"/>
      <c r="H74" s="158"/>
      <c r="I74" s="158"/>
      <c r="J74" s="158"/>
      <c r="K74" s="158"/>
      <c r="L74" s="158"/>
      <c r="M74" s="158"/>
      <c r="N74" s="158"/>
      <c r="O74" s="158"/>
      <c r="P74" s="158"/>
      <c r="Q74" s="158"/>
      <c r="R74" s="158"/>
      <c r="S74" s="158"/>
      <c r="T74" s="158"/>
      <c r="U74" s="158"/>
      <c r="V74" s="158"/>
      <c r="W74" s="158"/>
      <c r="X74" s="159"/>
      <c r="Y74" s="26"/>
    </row>
    <row r="75" spans="1:25" s="17" customFormat="1" ht="24" customHeight="1">
      <c r="A75" s="790"/>
      <c r="B75" s="791"/>
      <c r="C75" s="791"/>
      <c r="D75" s="791"/>
      <c r="E75" s="791"/>
      <c r="F75" s="791"/>
      <c r="G75" s="791"/>
      <c r="H75" s="791"/>
      <c r="I75" s="791"/>
      <c r="J75" s="791"/>
      <c r="K75" s="791"/>
      <c r="L75" s="791"/>
      <c r="M75" s="791"/>
      <c r="N75" s="791"/>
      <c r="O75" s="791"/>
      <c r="P75" s="791"/>
      <c r="Q75" s="791"/>
      <c r="R75" s="791"/>
      <c r="S75" s="791"/>
      <c r="T75" s="791"/>
      <c r="U75" s="791"/>
      <c r="V75" s="791"/>
      <c r="W75" s="791"/>
      <c r="X75" s="792"/>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57" t="s">
        <v>1271</v>
      </c>
      <c r="B78" s="158"/>
      <c r="C78" s="158"/>
      <c r="D78" s="158"/>
      <c r="E78" s="158"/>
      <c r="F78" s="158"/>
      <c r="G78" s="158"/>
      <c r="H78" s="158"/>
      <c r="I78" s="158"/>
      <c r="J78" s="158"/>
      <c r="K78" s="158"/>
      <c r="L78" s="158"/>
      <c r="M78" s="158"/>
      <c r="N78" s="158"/>
      <c r="O78" s="158"/>
      <c r="P78" s="158"/>
      <c r="Q78" s="158"/>
      <c r="R78" s="158"/>
      <c r="S78" s="158"/>
      <c r="T78" s="158"/>
      <c r="U78" s="158"/>
      <c r="V78" s="158"/>
      <c r="W78" s="158"/>
      <c r="X78" s="159"/>
      <c r="Y78" s="25"/>
    </row>
    <row r="79" spans="1:25" s="16" customFormat="1" ht="25.5" customHeight="1">
      <c r="A79" s="790"/>
      <c r="B79" s="791"/>
      <c r="C79" s="791"/>
      <c r="D79" s="791"/>
      <c r="E79" s="791"/>
      <c r="F79" s="791"/>
      <c r="G79" s="791"/>
      <c r="H79" s="791"/>
      <c r="I79" s="791"/>
      <c r="J79" s="791"/>
      <c r="K79" s="791"/>
      <c r="L79" s="791"/>
      <c r="M79" s="791"/>
      <c r="N79" s="791"/>
      <c r="O79" s="791"/>
      <c r="P79" s="791"/>
      <c r="Q79" s="791"/>
      <c r="R79" s="791"/>
      <c r="S79" s="791"/>
      <c r="T79" s="791"/>
      <c r="U79" s="791"/>
      <c r="V79" s="791"/>
      <c r="W79" s="791"/>
      <c r="X79" s="792"/>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57" t="s">
        <v>1272</v>
      </c>
      <c r="B82" s="158"/>
      <c r="C82" s="158"/>
      <c r="D82" s="158"/>
      <c r="E82" s="158"/>
      <c r="F82" s="158"/>
      <c r="G82" s="158"/>
      <c r="H82" s="158"/>
      <c r="I82" s="158"/>
      <c r="J82" s="158"/>
      <c r="K82" s="158"/>
      <c r="L82" s="158"/>
      <c r="M82" s="158"/>
      <c r="N82" s="158"/>
      <c r="O82" s="158"/>
      <c r="P82" s="158"/>
      <c r="Q82" s="158"/>
      <c r="R82" s="158"/>
      <c r="S82" s="158"/>
      <c r="T82" s="158"/>
      <c r="U82" s="158"/>
      <c r="V82" s="158"/>
      <c r="W82" s="158"/>
      <c r="X82" s="159"/>
      <c r="Y82" s="25"/>
    </row>
    <row r="83" spans="1:25" s="16" customFormat="1" ht="24.75" customHeight="1">
      <c r="A83" s="790"/>
      <c r="B83" s="791"/>
      <c r="C83" s="791"/>
      <c r="D83" s="791"/>
      <c r="E83" s="791"/>
      <c r="F83" s="791"/>
      <c r="G83" s="791"/>
      <c r="H83" s="791"/>
      <c r="I83" s="791"/>
      <c r="J83" s="791"/>
      <c r="K83" s="791"/>
      <c r="L83" s="791"/>
      <c r="M83" s="791"/>
      <c r="N83" s="791"/>
      <c r="O83" s="791"/>
      <c r="P83" s="791"/>
      <c r="Q83" s="791"/>
      <c r="R83" s="791"/>
      <c r="S83" s="791"/>
      <c r="T83" s="791"/>
      <c r="U83" s="791"/>
      <c r="V83" s="791"/>
      <c r="W83" s="791"/>
      <c r="X83" s="792"/>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1273</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1257</v>
      </c>
    </row>
    <row r="95" spans="1:25" ht="21" hidden="1" customHeight="1">
      <c r="B95" s="36" t="s">
        <v>1258</v>
      </c>
    </row>
    <row r="96" spans="1:25" ht="21" hidden="1" customHeight="1">
      <c r="B96" s="36" t="s">
        <v>1259</v>
      </c>
    </row>
    <row r="97" spans="2:2" ht="21" hidden="1" customHeight="1">
      <c r="B97" s="36"/>
    </row>
    <row r="98" spans="2:2" ht="21" hidden="1" customHeight="1">
      <c r="B98" s="36" t="s">
        <v>1274</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DBF07-414C-4470-993B-67FE7372839B}">
  <sheetPr codeName="Hoja132"/>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11.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7.58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4" width="10.5"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1249</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423</v>
      </c>
      <c r="D7" s="282"/>
      <c r="E7" s="282"/>
      <c r="F7" s="282"/>
      <c r="G7" s="282"/>
      <c r="H7" s="282"/>
      <c r="I7" s="282"/>
      <c r="J7" s="282"/>
      <c r="K7" s="282"/>
      <c r="L7" s="282"/>
      <c r="M7" s="282"/>
      <c r="N7" s="282"/>
      <c r="O7" s="282"/>
      <c r="P7" s="282"/>
      <c r="Q7" s="282"/>
      <c r="R7" s="282"/>
      <c r="S7" s="282"/>
      <c r="T7" s="282"/>
      <c r="U7" s="282"/>
      <c r="V7" s="282"/>
      <c r="W7" s="282"/>
      <c r="X7" s="283"/>
      <c r="Y7" s="23"/>
    </row>
    <row r="8" spans="1:25" ht="69" customHeight="1">
      <c r="A8" s="280" t="s">
        <v>10</v>
      </c>
      <c r="B8" s="253"/>
      <c r="C8" s="284" t="str">
        <f>B94&amp;B95&amp;B96</f>
        <v>Registrar en SIIF Nación la ejecución de los recursos financieros apropiados por la ley anual de presupuesto y decreto de liquidación mediante la desagregación inicial del presupuesto, la expedición de los Certificados de Disponibilidad Presupuestal(CDP), el Registro Presupuestal del Compromiso (RPC), las modificaciones presupuestales, la verificación y creación de beneficiario cuenta, y otros trámites como las vigencias futuras y constitución de Reservas Presupuestales, para cumplir con las necesidades de la Entidad.</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Realizar seguimiento y emitir alertar tempranas sobre la ejecución del presupuesto.</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1275</v>
      </c>
      <c r="D11" s="285"/>
      <c r="E11" s="331"/>
      <c r="F11" s="239" t="s">
        <v>1276</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t="s">
        <v>1277</v>
      </c>
      <c r="D13" s="264"/>
      <c r="E13" s="264"/>
      <c r="F13" s="245"/>
      <c r="G13" s="246"/>
      <c r="H13" s="246"/>
      <c r="I13" s="246"/>
      <c r="J13" s="246"/>
      <c r="K13" s="246"/>
      <c r="L13" s="246"/>
      <c r="M13" s="247"/>
      <c r="N13" s="265" t="s">
        <v>476</v>
      </c>
      <c r="O13" s="266"/>
      <c r="P13" s="266"/>
      <c r="Q13" s="267"/>
      <c r="R13" s="268" t="s">
        <v>1278</v>
      </c>
      <c r="S13" s="269"/>
      <c r="T13" s="270"/>
      <c r="U13" s="271">
        <v>2</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470</v>
      </c>
      <c r="B16" s="233">
        <v>0.95</v>
      </c>
      <c r="C16" s="234"/>
      <c r="D16" s="793" t="s">
        <v>1175</v>
      </c>
      <c r="E16" s="234"/>
      <c r="F16" s="210" t="s">
        <v>473</v>
      </c>
      <c r="G16" s="211"/>
      <c r="H16" s="211"/>
      <c r="I16" s="211"/>
      <c r="J16" s="219" t="s">
        <v>37</v>
      </c>
      <c r="K16" s="219"/>
      <c r="L16" s="219"/>
      <c r="M16" s="219"/>
      <c r="N16" s="220" t="s">
        <v>1176</v>
      </c>
      <c r="O16" s="221"/>
      <c r="P16" s="221"/>
      <c r="Q16" s="221"/>
      <c r="R16" s="222"/>
      <c r="S16" s="210" t="s">
        <v>1254</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1178</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1179</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74902983805</v>
      </c>
      <c r="F23" s="201"/>
      <c r="G23" s="202"/>
      <c r="H23" s="203"/>
      <c r="I23" s="4"/>
      <c r="J23" s="201">
        <v>103769296692</v>
      </c>
      <c r="K23" s="202"/>
      <c r="L23" s="203"/>
      <c r="M23" s="4"/>
      <c r="N23" s="201"/>
      <c r="O23" s="203"/>
      <c r="P23" s="201"/>
      <c r="Q23" s="202"/>
      <c r="R23" s="203"/>
      <c r="S23" s="201"/>
      <c r="T23" s="203"/>
      <c r="U23" s="201"/>
      <c r="V23" s="203"/>
      <c r="W23" s="5">
        <v>166363957634</v>
      </c>
      <c r="X23" s="5">
        <f>SUM(C23:W23)</f>
        <v>345036238131</v>
      </c>
      <c r="Y23" s="23"/>
    </row>
    <row r="24" spans="1:25" ht="19" customHeight="1" thickBot="1">
      <c r="A24" s="196" t="s">
        <v>76</v>
      </c>
      <c r="B24" s="197"/>
      <c r="C24" s="19">
        <v>0</v>
      </c>
      <c r="D24" s="19">
        <v>0</v>
      </c>
      <c r="E24" s="19">
        <v>194523112248</v>
      </c>
      <c r="F24" s="181">
        <v>0</v>
      </c>
      <c r="G24" s="181"/>
      <c r="H24" s="181"/>
      <c r="I24" s="19">
        <v>0</v>
      </c>
      <c r="J24" s="181">
        <v>194523112248</v>
      </c>
      <c r="K24" s="181"/>
      <c r="L24" s="181"/>
      <c r="M24" s="19">
        <v>0</v>
      </c>
      <c r="N24" s="181">
        <v>0</v>
      </c>
      <c r="O24" s="181"/>
      <c r="P24" s="181"/>
      <c r="Q24" s="181"/>
      <c r="R24" s="181"/>
      <c r="S24" s="181">
        <v>0</v>
      </c>
      <c r="T24" s="181"/>
      <c r="U24" s="181">
        <v>0</v>
      </c>
      <c r="V24" s="181"/>
      <c r="W24" s="6">
        <v>194523112248</v>
      </c>
      <c r="X24" s="6">
        <f>SUM(C24:W24)</f>
        <v>583569336744</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t="str">
        <f>$D$16</f>
        <v xml:space="preserve">80%
</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t="str">
        <f t="shared" ref="D28:D38" si="1">$D$16</f>
        <v xml:space="preserve">80%
</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0.38505955893562527</v>
      </c>
      <c r="C29" s="10">
        <f t="shared" si="0"/>
        <v>1</v>
      </c>
      <c r="D29" s="10" t="str">
        <f t="shared" si="1"/>
        <v xml:space="preserve">80%
</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t="str">
        <f t="shared" si="1"/>
        <v xml:space="preserve">80%
</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t="str">
        <f t="shared" si="1"/>
        <v xml:space="preserve">80%
</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0.53345484499396245</v>
      </c>
      <c r="C32" s="10">
        <f t="shared" si="0"/>
        <v>1</v>
      </c>
      <c r="D32" s="10" t="str">
        <f t="shared" si="1"/>
        <v xml:space="preserve">80%
</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t="str">
        <f t="shared" si="1"/>
        <v xml:space="preserve">80%
</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t="str">
        <f t="shared" si="1"/>
        <v xml:space="preserve">80%
</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0</v>
      </c>
      <c r="C35" s="10">
        <f t="shared" si="0"/>
        <v>0</v>
      </c>
      <c r="D35" s="10" t="str">
        <f t="shared" si="1"/>
        <v xml:space="preserve">80%
</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t="str">
        <f t="shared" si="1"/>
        <v xml:space="preserve">80%
</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t="str">
        <f t="shared" si="1"/>
        <v xml:space="preserve">80%
</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0.85524005713984497</v>
      </c>
      <c r="C38" s="28">
        <f t="shared" si="0"/>
        <v>1</v>
      </c>
      <c r="D38" s="28" t="str">
        <f t="shared" si="1"/>
        <v xml:space="preserve">80%
</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0.59125148702314423</v>
      </c>
      <c r="C39" s="30">
        <v>0.95</v>
      </c>
      <c r="D39" s="31">
        <f t="shared" ref="D39" si="2">SUM(D27:D38)/12</f>
        <v>0</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57" t="s">
        <v>1279</v>
      </c>
      <c r="B50" s="158"/>
      <c r="C50" s="158"/>
      <c r="D50" s="158"/>
      <c r="E50" s="158"/>
      <c r="F50" s="158"/>
      <c r="G50" s="158"/>
      <c r="H50" s="158"/>
      <c r="I50" s="158"/>
      <c r="J50" s="158"/>
      <c r="K50" s="158"/>
      <c r="L50" s="158"/>
      <c r="M50" s="158"/>
      <c r="N50" s="158"/>
      <c r="O50" s="158"/>
      <c r="P50" s="158"/>
      <c r="Q50" s="158"/>
      <c r="R50" s="158"/>
      <c r="S50" s="158"/>
      <c r="T50" s="158"/>
      <c r="U50" s="158"/>
      <c r="V50" s="158"/>
      <c r="W50" s="158"/>
      <c r="X50" s="159"/>
      <c r="Y50" s="25"/>
    </row>
    <row r="51" spans="1:25" s="16" customFormat="1" ht="18" customHeight="1">
      <c r="A51" s="790"/>
      <c r="B51" s="791"/>
      <c r="C51" s="791"/>
      <c r="D51" s="791"/>
      <c r="E51" s="791"/>
      <c r="F51" s="791"/>
      <c r="G51" s="791"/>
      <c r="H51" s="791"/>
      <c r="I51" s="791"/>
      <c r="J51" s="791"/>
      <c r="K51" s="791"/>
      <c r="L51" s="791"/>
      <c r="M51" s="791"/>
      <c r="N51" s="791"/>
      <c r="O51" s="791"/>
      <c r="P51" s="791"/>
      <c r="Q51" s="791"/>
      <c r="R51" s="791"/>
      <c r="S51" s="791"/>
      <c r="T51" s="791"/>
      <c r="U51" s="791"/>
      <c r="V51" s="791"/>
      <c r="W51" s="791"/>
      <c r="X51" s="792"/>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1280</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57"/>
      <c r="B74" s="158"/>
      <c r="C74" s="158"/>
      <c r="D74" s="158"/>
      <c r="E74" s="158"/>
      <c r="F74" s="158"/>
      <c r="G74" s="158"/>
      <c r="H74" s="158"/>
      <c r="I74" s="158"/>
      <c r="J74" s="158"/>
      <c r="K74" s="158"/>
      <c r="L74" s="158"/>
      <c r="M74" s="158"/>
      <c r="N74" s="158"/>
      <c r="O74" s="158"/>
      <c r="P74" s="158"/>
      <c r="Q74" s="158"/>
      <c r="R74" s="158"/>
      <c r="S74" s="158"/>
      <c r="T74" s="158"/>
      <c r="U74" s="158"/>
      <c r="V74" s="158"/>
      <c r="W74" s="158"/>
      <c r="X74" s="159"/>
      <c r="Y74" s="26"/>
    </row>
    <row r="75" spans="1:25" s="17" customFormat="1" ht="24" customHeight="1">
      <c r="A75" s="790"/>
      <c r="B75" s="791"/>
      <c r="C75" s="791"/>
      <c r="D75" s="791"/>
      <c r="E75" s="791"/>
      <c r="F75" s="791"/>
      <c r="G75" s="791"/>
      <c r="H75" s="791"/>
      <c r="I75" s="791"/>
      <c r="J75" s="791"/>
      <c r="K75" s="791"/>
      <c r="L75" s="791"/>
      <c r="M75" s="791"/>
      <c r="N75" s="791"/>
      <c r="O75" s="791"/>
      <c r="P75" s="791"/>
      <c r="Q75" s="791"/>
      <c r="R75" s="791"/>
      <c r="S75" s="791"/>
      <c r="T75" s="791"/>
      <c r="U75" s="791"/>
      <c r="V75" s="791"/>
      <c r="W75" s="791"/>
      <c r="X75" s="792"/>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1281</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c r="A87" s="790"/>
      <c r="B87" s="791"/>
      <c r="C87" s="791"/>
      <c r="D87" s="791"/>
      <c r="E87" s="791"/>
      <c r="F87" s="791"/>
      <c r="G87" s="791"/>
      <c r="H87" s="791"/>
      <c r="I87" s="791"/>
      <c r="J87" s="791"/>
      <c r="K87" s="791"/>
      <c r="L87" s="791"/>
      <c r="M87" s="791"/>
      <c r="N87" s="791"/>
      <c r="O87" s="791"/>
      <c r="P87" s="791"/>
      <c r="Q87" s="791"/>
      <c r="R87" s="791"/>
      <c r="S87" s="791"/>
      <c r="T87" s="791"/>
      <c r="U87" s="791"/>
      <c r="V87" s="791"/>
      <c r="W87" s="791"/>
      <c r="X87" s="79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1257</v>
      </c>
    </row>
    <row r="95" spans="1:25" ht="21" hidden="1" customHeight="1">
      <c r="B95" s="36" t="s">
        <v>1258</v>
      </c>
    </row>
    <row r="96" spans="1:25" ht="21" hidden="1" customHeight="1">
      <c r="B96" s="36" t="s">
        <v>1259</v>
      </c>
    </row>
    <row r="97" spans="2:2" ht="21" hidden="1" customHeight="1">
      <c r="B97" s="36"/>
    </row>
    <row r="98" spans="2:2" ht="21" hidden="1" customHeight="1">
      <c r="B98" s="36" t="s">
        <v>1282</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76" firstPageNumber="0" pageOrder="overThenDown"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9D045-F339-4687-A5B7-8BD7C24266FE}">
  <sheetPr codeName="Hoja2"/>
  <dimension ref="A1:K23"/>
  <sheetViews>
    <sheetView tabSelected="1" zoomScale="70" zoomScaleNormal="70" workbookViewId="0"/>
  </sheetViews>
  <sheetFormatPr baseColWidth="10" defaultColWidth="0" defaultRowHeight="14" zeroHeight="1"/>
  <cols>
    <col min="1" max="1" width="2.33203125" style="37" customWidth="1"/>
    <col min="2" max="2" width="11" style="37" customWidth="1"/>
    <col min="3" max="3" width="62.33203125" style="49" customWidth="1"/>
    <col min="4" max="4" width="7.08203125" style="49" customWidth="1"/>
    <col min="5" max="5" width="60.83203125" style="49" customWidth="1"/>
    <col min="6" max="6" width="6.33203125" style="37" customWidth="1"/>
    <col min="7" max="7" width="2.08203125" style="37" customWidth="1"/>
    <col min="8" max="11" width="0" style="37" hidden="1" customWidth="1"/>
    <col min="12" max="16384" width="11" style="37" hidden="1"/>
  </cols>
  <sheetData>
    <row r="1" spans="2:7" ht="14.5" thickBot="1"/>
    <row r="2" spans="2:7">
      <c r="B2" s="39"/>
      <c r="C2" s="50"/>
      <c r="D2" s="50"/>
      <c r="E2" s="50"/>
      <c r="F2" s="41"/>
    </row>
    <row r="3" spans="2:7" ht="42.75" customHeight="1">
      <c r="B3" s="42"/>
      <c r="C3" s="136"/>
      <c r="D3" s="136"/>
      <c r="E3" s="136"/>
      <c r="F3" s="43"/>
    </row>
    <row r="4" spans="2:7" ht="59.25" customHeight="1">
      <c r="B4" s="42"/>
      <c r="C4" s="332" t="s">
        <v>2358</v>
      </c>
      <c r="D4" s="332"/>
      <c r="E4" s="332"/>
      <c r="F4" s="43"/>
    </row>
    <row r="5" spans="2:7" ht="38.25" customHeight="1" thickBot="1">
      <c r="B5" s="42"/>
      <c r="C5" s="137"/>
      <c r="D5" s="38"/>
      <c r="E5" s="137"/>
      <c r="F5" s="43"/>
    </row>
    <row r="6" spans="2:7" s="38" customFormat="1" ht="28.5" customHeight="1" thickTop="1" thickBot="1">
      <c r="B6" s="47"/>
      <c r="C6" s="139" t="s">
        <v>127</v>
      </c>
      <c r="E6" s="139" t="s">
        <v>128</v>
      </c>
      <c r="F6" s="48"/>
    </row>
    <row r="7" spans="2:7" s="38" customFormat="1" ht="9" customHeight="1" thickTop="1" thickBot="1">
      <c r="B7" s="47"/>
      <c r="C7" s="51"/>
      <c r="F7" s="48"/>
    </row>
    <row r="8" spans="2:7" s="38" customFormat="1" ht="28.5" customHeight="1" thickTop="1" thickBot="1">
      <c r="B8" s="47"/>
      <c r="C8" s="139" t="s">
        <v>129</v>
      </c>
      <c r="E8" s="139" t="s">
        <v>130</v>
      </c>
      <c r="F8" s="48"/>
    </row>
    <row r="9" spans="2:7" s="38" customFormat="1" ht="10.5" customHeight="1" thickTop="1" thickBot="1">
      <c r="B9" s="47"/>
      <c r="C9" s="138"/>
      <c r="E9" s="138"/>
      <c r="F9" s="48"/>
    </row>
    <row r="10" spans="2:7" s="38" customFormat="1" ht="28.5" customHeight="1" thickTop="1" thickBot="1">
      <c r="B10" s="47"/>
      <c r="C10" s="139" t="s">
        <v>131</v>
      </c>
      <c r="E10" s="139" t="s">
        <v>132</v>
      </c>
      <c r="F10" s="48"/>
    </row>
    <row r="11" spans="2:7" s="38" customFormat="1" ht="10.5" customHeight="1" thickTop="1" thickBot="1">
      <c r="B11" s="47"/>
      <c r="C11" s="51"/>
      <c r="E11" s="138"/>
      <c r="F11" s="48"/>
    </row>
    <row r="12" spans="2:7" s="38" customFormat="1" ht="35.25" customHeight="1" thickTop="1" thickBot="1">
      <c r="B12" s="47"/>
      <c r="C12" s="139" t="s">
        <v>133</v>
      </c>
      <c r="E12" s="139" t="s">
        <v>134</v>
      </c>
      <c r="F12" s="48"/>
      <c r="G12" s="135"/>
    </row>
    <row r="13" spans="2:7" s="38" customFormat="1" ht="8.25" customHeight="1" thickTop="1" thickBot="1">
      <c r="B13" s="47"/>
      <c r="C13" s="138"/>
      <c r="E13" s="138"/>
      <c r="F13" s="48"/>
    </row>
    <row r="14" spans="2:7" s="38" customFormat="1" ht="28.5" customHeight="1" thickTop="1" thickBot="1">
      <c r="B14" s="47"/>
      <c r="C14" s="139" t="s">
        <v>135</v>
      </c>
      <c r="E14" s="139" t="s">
        <v>136</v>
      </c>
      <c r="F14" s="48"/>
    </row>
    <row r="15" spans="2:7" s="38" customFormat="1" ht="9" customHeight="1" thickTop="1" thickBot="1">
      <c r="B15" s="47"/>
      <c r="C15" s="138"/>
      <c r="E15" s="138"/>
      <c r="F15" s="48"/>
    </row>
    <row r="16" spans="2:7" s="38" customFormat="1" ht="28.5" customHeight="1" thickTop="1" thickBot="1">
      <c r="B16" s="47"/>
      <c r="C16" s="139" t="s">
        <v>137</v>
      </c>
      <c r="E16" s="139" t="s">
        <v>138</v>
      </c>
      <c r="F16" s="48"/>
    </row>
    <row r="17" spans="2:6" s="38" customFormat="1" ht="10.5" customHeight="1" thickTop="1" thickBot="1">
      <c r="B17" s="47"/>
      <c r="C17" s="138"/>
      <c r="E17" s="138"/>
      <c r="F17" s="48"/>
    </row>
    <row r="18" spans="2:6" s="38" customFormat="1" ht="28.5" customHeight="1" thickTop="1" thickBot="1">
      <c r="B18" s="47"/>
      <c r="C18" s="139" t="s">
        <v>139</v>
      </c>
      <c r="E18" s="49"/>
      <c r="F18" s="48"/>
    </row>
    <row r="19" spans="2:6" s="38" customFormat="1" ht="7.5" customHeight="1" thickTop="1">
      <c r="B19" s="47"/>
      <c r="C19" s="138"/>
      <c r="E19" s="49"/>
      <c r="F19" s="48"/>
    </row>
    <row r="20" spans="2:6" s="38" customFormat="1" ht="7.5" customHeight="1" thickBot="1">
      <c r="B20" s="47"/>
      <c r="C20" s="138"/>
      <c r="E20" s="49"/>
      <c r="F20" s="48"/>
    </row>
    <row r="21" spans="2:6" ht="32.25" customHeight="1" thickTop="1" thickBot="1">
      <c r="B21" s="42"/>
      <c r="C21" s="139" t="s">
        <v>141</v>
      </c>
      <c r="F21" s="43"/>
    </row>
    <row r="22" spans="2:6" ht="52" customHeight="1" thickTop="1" thickBot="1">
      <c r="B22" s="44"/>
      <c r="C22" s="52"/>
      <c r="D22" s="52"/>
      <c r="E22" s="52"/>
      <c r="F22" s="46"/>
    </row>
    <row r="23" spans="2:6" ht="16.5" customHeight="1"/>
  </sheetData>
  <sortState xmlns:xlrd2="http://schemas.microsoft.com/office/spreadsheetml/2017/richdata2" ref="C6:C19">
    <sortCondition ref="C4:C19"/>
  </sortState>
  <mergeCells count="1">
    <mergeCell ref="C4:E4"/>
  </mergeCells>
  <hyperlinks>
    <hyperlink ref="C8" location="DFJYC!A1" tooltip="Delegatura Función Jurisdiccional y de Conciliación" display="Delegatura Función Jurisdiccional y de Conciliación" xr:uid="{FA3F9BC2-4030-4342-9E6D-A3D4A7BDADA8}"/>
    <hyperlink ref="C16" location="DPSS!A1" tooltip="Delegatura para Prestadores de Servicios de Salud" display="Delegatura para Prestadores de Servicios de Salud" xr:uid="{3B803FC4-EB48-4583-B347-38A796858966}"/>
    <hyperlink ref="C10" location="DEAS!A1" tooltip="Delegatura para Entidades de Aseguramiento en Salud " display="Delegatura para Entidades de Aseguramiento en Salud " xr:uid="{8AD65089-ADF9-4484-85DC-6049EED5F618}"/>
    <hyperlink ref="C12" location="DETGRAT!A1" tooltip="Delegatura para Entidades Territoriales y Generadores y Recaudadores y Administradores de Recursos del SGSSS " display="Delegatura para Entidades Territoriales y Generadores y Recaudadores y Administradores de Recursos del SGSSS " xr:uid="{A38F1488-27F7-4BB4-BB36-C1C6E4C1AFE0}"/>
    <hyperlink ref="C14" location="DPU!A1" tooltip="Delegatura para la Protección al Usuario" display="Delegatura para la Protección al Usuario" xr:uid="{CDC1399D-EC85-430A-B2AC-726DC9196627}"/>
    <hyperlink ref="C18" location="DID!A1" tooltip="Dirección Innovación y Desarrollo " display="Dirección Innovación y Desarrollo " xr:uid="{BF4898C4-6D25-46F4-84F4-25DD5BB00ACE}"/>
    <hyperlink ref="E6" location="DJ!A1" tooltip="Dirección Juridica" display="Dirección Juridica" xr:uid="{6467B57B-8ADC-4235-B67E-E48853C44E92}"/>
    <hyperlink ref="E8" location="OAC!A1" tooltip="Oficina Asesora de Comunicaciones" display="Oficina Asesora de Comunicaciones" xr:uid="{3EF8F9C8-211F-4C4C-9F84-C06ECEAA6CAF}"/>
    <hyperlink ref="E10" location="OAP!A1" tooltip="Oficina Asesora de Planeación" display="Oficina Asesora de Planeación" xr:uid="{9C4CF347-E5DB-44DB-A40D-69E634674635}"/>
    <hyperlink ref="E12" location="CI!A1" tooltip="Oficina de Control Interno" display="Oficina de Control Interno" xr:uid="{0F6ECA84-07CB-47B6-A577-FFDE1C4E96F7}"/>
    <hyperlink ref="E16" location="SG!A1" tooltip="Secretaria General" display="Secretaria General" xr:uid="{88D4FCF3-C280-4EED-918E-11F99A3ECC3D}"/>
    <hyperlink ref="C21" location="DOLF!A1" tooltip="Dirección Innovación y Desarrollo " display="Delegada de Operadores Logisticos de Tecnologias en Salud y Gestores Farmaceuticos" xr:uid="{AC478427-C1F2-4E6E-AED6-A6F7400CCBB4}"/>
    <hyperlink ref="E14" location="OFL!A1" display="Oficina de Liquidaciones" xr:uid="{55A0DB5A-7184-4A0E-974C-CE5731D3CC50}"/>
    <hyperlink ref="C6" location="DIA!A1" display="Delegatura de Investigaciones Administrativas" xr:uid="{3ED87F07-7E70-4A39-B68F-BD41E9755B43}"/>
  </hyperlinks>
  <pageMargins left="0.7" right="0.7" top="0.75" bottom="0.75" header="0.3" footer="0.3"/>
  <pageSetup paperSize="9" scale="53"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C15D1-57B0-40DD-9549-A099BF3FA43C}">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9.08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457</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2621</v>
      </c>
      <c r="D6" s="435"/>
      <c r="E6" s="435"/>
      <c r="F6" s="435"/>
      <c r="G6" s="435"/>
      <c r="H6" s="435"/>
      <c r="I6" s="435"/>
      <c r="J6" s="435"/>
      <c r="K6" s="435"/>
      <c r="L6" s="435"/>
      <c r="M6" s="435"/>
      <c r="N6" s="435"/>
      <c r="O6" s="435"/>
      <c r="P6" s="435"/>
      <c r="Q6" s="435"/>
      <c r="R6" s="435"/>
      <c r="S6" s="435"/>
      <c r="T6" s="435"/>
      <c r="U6" s="435"/>
      <c r="V6" s="435"/>
      <c r="W6" s="435"/>
      <c r="X6" s="436"/>
      <c r="Y6" s="23"/>
    </row>
    <row r="7" spans="1:25" ht="71.25" customHeight="1">
      <c r="A7" s="432" t="s">
        <v>10</v>
      </c>
      <c r="B7" s="433"/>
      <c r="C7" s="437" t="s">
        <v>458</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4" t="s">
        <v>2651</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45" customHeight="1">
      <c r="A10" s="444"/>
      <c r="B10" s="445"/>
      <c r="C10" s="496" t="s">
        <v>2650</v>
      </c>
      <c r="D10" s="497"/>
      <c r="E10" s="498"/>
      <c r="F10" s="499" t="s">
        <v>2649</v>
      </c>
      <c r="G10" s="500"/>
      <c r="H10" s="500"/>
      <c r="I10" s="500"/>
      <c r="J10" s="500"/>
      <c r="K10" s="500"/>
      <c r="L10" s="500"/>
      <c r="M10" s="501"/>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502"/>
      <c r="G11" s="503"/>
      <c r="H11" s="503"/>
      <c r="I11" s="503"/>
      <c r="J11" s="503"/>
      <c r="K11" s="503"/>
      <c r="L11" s="503"/>
      <c r="M11" s="504"/>
      <c r="N11" s="464"/>
      <c r="O11" s="465"/>
      <c r="P11" s="465"/>
      <c r="Q11" s="433"/>
      <c r="R11" s="464"/>
      <c r="S11" s="465"/>
      <c r="T11" s="433"/>
      <c r="U11" s="464"/>
      <c r="V11" s="465"/>
      <c r="W11" s="465"/>
      <c r="X11" s="467"/>
      <c r="Y11" s="23"/>
    </row>
    <row r="12" spans="1:25" ht="77.25" customHeight="1" thickBot="1">
      <c r="A12" s="446"/>
      <c r="B12" s="447"/>
      <c r="C12" s="470"/>
      <c r="D12" s="470"/>
      <c r="E12" s="470"/>
      <c r="F12" s="505"/>
      <c r="G12" s="506"/>
      <c r="H12" s="506"/>
      <c r="I12" s="506"/>
      <c r="J12" s="506"/>
      <c r="K12" s="506"/>
      <c r="L12" s="506"/>
      <c r="M12" s="507"/>
      <c r="N12" s="265" t="s">
        <v>461</v>
      </c>
      <c r="O12" s="266"/>
      <c r="P12" s="266"/>
      <c r="Q12" s="267"/>
      <c r="R12" s="268" t="s">
        <v>2620</v>
      </c>
      <c r="S12" s="269"/>
      <c r="T12" s="270"/>
      <c r="U12" s="271">
        <v>1</v>
      </c>
      <c r="V12" s="271"/>
      <c r="W12" s="272"/>
      <c r="X12" s="273"/>
      <c r="Y12" s="23"/>
    </row>
    <row r="13" spans="1:25" ht="18"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470</v>
      </c>
      <c r="B15" s="515"/>
      <c r="C15" s="514">
        <v>1</v>
      </c>
      <c r="D15" s="515"/>
      <c r="E15" s="509"/>
      <c r="F15" s="415" t="s">
        <v>471</v>
      </c>
      <c r="G15" s="416"/>
      <c r="H15" s="416"/>
      <c r="I15" s="416"/>
      <c r="J15" s="385" t="s">
        <v>37</v>
      </c>
      <c r="K15" s="385"/>
      <c r="L15" s="385"/>
      <c r="M15" s="385"/>
      <c r="N15" s="412" t="s">
        <v>462</v>
      </c>
      <c r="O15" s="413"/>
      <c r="P15" s="413"/>
      <c r="Q15" s="413"/>
      <c r="R15" s="414"/>
      <c r="S15" s="415" t="s">
        <v>127</v>
      </c>
      <c r="T15" s="416"/>
      <c r="U15" s="416"/>
      <c r="V15" s="416"/>
      <c r="W15" s="416"/>
      <c r="X15" s="41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18"/>
      <c r="T16" s="419"/>
      <c r="U16" s="419"/>
      <c r="V16" s="419"/>
      <c r="W16" s="419"/>
      <c r="X16" s="42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21"/>
      <c r="T17" s="422"/>
      <c r="U17" s="422"/>
      <c r="V17" s="422"/>
      <c r="W17" s="422"/>
      <c r="X17" s="42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c r="F22" s="355"/>
      <c r="G22" s="357"/>
      <c r="H22" s="356"/>
      <c r="I22" s="64"/>
      <c r="J22" s="355">
        <v>60</v>
      </c>
      <c r="K22" s="357"/>
      <c r="L22" s="356"/>
      <c r="M22" s="64"/>
      <c r="N22" s="355"/>
      <c r="O22" s="356"/>
      <c r="P22" s="355"/>
      <c r="Q22" s="357"/>
      <c r="R22" s="356"/>
      <c r="S22" s="355"/>
      <c r="T22" s="356"/>
      <c r="U22" s="355"/>
      <c r="V22" s="356"/>
      <c r="W22" s="65">
        <v>467</v>
      </c>
      <c r="X22" s="65">
        <f>SUM(C22:W22)</f>
        <v>527</v>
      </c>
      <c r="Y22" s="23"/>
    </row>
    <row r="23" spans="1:25" ht="19" customHeight="1" thickBot="1">
      <c r="A23" s="358" t="s">
        <v>76</v>
      </c>
      <c r="B23" s="359"/>
      <c r="C23" s="60"/>
      <c r="D23" s="60"/>
      <c r="E23" s="60"/>
      <c r="F23" s="360"/>
      <c r="G23" s="360"/>
      <c r="H23" s="360"/>
      <c r="I23" s="60"/>
      <c r="J23" s="360">
        <v>60</v>
      </c>
      <c r="K23" s="360"/>
      <c r="L23" s="360"/>
      <c r="M23" s="60"/>
      <c r="N23" s="360"/>
      <c r="O23" s="360"/>
      <c r="P23" s="360"/>
      <c r="Q23" s="360"/>
      <c r="R23" s="360"/>
      <c r="S23" s="360"/>
      <c r="T23" s="360"/>
      <c r="U23" s="360"/>
      <c r="V23" s="360"/>
      <c r="W23" s="66">
        <v>467</v>
      </c>
      <c r="X23" s="66">
        <f>SUM(C23:W23)</f>
        <v>527</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52.5" customHeight="1" thickBot="1">
      <c r="A45" s="148"/>
      <c r="B45" s="149"/>
      <c r="C45" s="149"/>
      <c r="D45" s="149"/>
      <c r="E45" s="149"/>
      <c r="F45" s="149"/>
      <c r="G45" s="149"/>
      <c r="H45" s="149"/>
      <c r="I45" s="149"/>
      <c r="J45" s="149"/>
      <c r="K45" s="149"/>
      <c r="L45" s="149"/>
      <c r="M45" s="149"/>
      <c r="N45" s="149"/>
      <c r="O45" s="149"/>
      <c r="P45" s="149"/>
      <c r="Q45" s="149"/>
      <c r="R45" s="149"/>
      <c r="S45" s="149"/>
      <c r="T45" s="149"/>
      <c r="U45" s="149"/>
      <c r="V45" s="149"/>
      <c r="W45" s="149"/>
      <c r="X45" s="150"/>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54" customHeight="1" thickBot="1">
      <c r="A47" s="148"/>
      <c r="B47" s="149"/>
      <c r="C47" s="149"/>
      <c r="D47" s="149"/>
      <c r="E47" s="149"/>
      <c r="F47" s="149"/>
      <c r="G47" s="149"/>
      <c r="H47" s="149"/>
      <c r="I47" s="149"/>
      <c r="J47" s="149"/>
      <c r="K47" s="149"/>
      <c r="L47" s="149"/>
      <c r="M47" s="149"/>
      <c r="N47" s="149"/>
      <c r="O47" s="149"/>
      <c r="P47" s="149"/>
      <c r="Q47" s="149"/>
      <c r="R47" s="149"/>
      <c r="S47" s="149"/>
      <c r="T47" s="149"/>
      <c r="U47" s="149"/>
      <c r="V47" s="149"/>
      <c r="W47" s="149"/>
      <c r="X47" s="150"/>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50.25" customHeight="1" thickBot="1">
      <c r="A49" s="148"/>
      <c r="B49" s="149"/>
      <c r="C49" s="149"/>
      <c r="D49" s="149"/>
      <c r="E49" s="149"/>
      <c r="F49" s="149"/>
      <c r="G49" s="149"/>
      <c r="H49" s="149"/>
      <c r="I49" s="149"/>
      <c r="J49" s="149"/>
      <c r="K49" s="149"/>
      <c r="L49" s="149"/>
      <c r="M49" s="149"/>
      <c r="N49" s="149"/>
      <c r="O49" s="149"/>
      <c r="P49" s="149"/>
      <c r="Q49" s="149"/>
      <c r="R49" s="149"/>
      <c r="S49" s="149"/>
      <c r="T49" s="149"/>
      <c r="U49" s="149"/>
      <c r="V49" s="149"/>
      <c r="W49" s="149"/>
      <c r="X49" s="150"/>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57" customHeight="1" thickBot="1">
      <c r="A51" s="157" t="s">
        <v>2648</v>
      </c>
      <c r="B51" s="158"/>
      <c r="C51" s="158"/>
      <c r="D51" s="158"/>
      <c r="E51" s="158"/>
      <c r="F51" s="158"/>
      <c r="G51" s="158"/>
      <c r="H51" s="158"/>
      <c r="I51" s="158"/>
      <c r="J51" s="158"/>
      <c r="K51" s="158"/>
      <c r="L51" s="158"/>
      <c r="M51" s="158"/>
      <c r="N51" s="158"/>
      <c r="O51" s="158"/>
      <c r="P51" s="158"/>
      <c r="Q51" s="158"/>
      <c r="R51" s="158"/>
      <c r="S51" s="158"/>
      <c r="T51" s="158"/>
      <c r="U51" s="158"/>
      <c r="V51" s="158"/>
      <c r="W51" s="158"/>
      <c r="X51" s="159"/>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47.25" customHeight="1" thickBot="1">
      <c r="A55" s="148"/>
      <c r="B55" s="149"/>
      <c r="C55" s="149"/>
      <c r="D55" s="149"/>
      <c r="E55" s="149"/>
      <c r="F55" s="149"/>
      <c r="G55" s="149"/>
      <c r="H55" s="149"/>
      <c r="I55" s="149"/>
      <c r="J55" s="149"/>
      <c r="K55" s="149"/>
      <c r="L55" s="149"/>
      <c r="M55" s="149"/>
      <c r="N55" s="149"/>
      <c r="O55" s="149"/>
      <c r="P55" s="149"/>
      <c r="Q55" s="149"/>
      <c r="R55" s="149"/>
      <c r="S55" s="149"/>
      <c r="T55" s="149"/>
      <c r="U55" s="149"/>
      <c r="V55" s="149"/>
      <c r="W55" s="149"/>
      <c r="X55" s="150"/>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48.75" customHeight="1" thickBot="1">
      <c r="A57" s="170"/>
      <c r="B57" s="171"/>
      <c r="C57" s="171"/>
      <c r="D57" s="171"/>
      <c r="E57" s="171"/>
      <c r="F57" s="171"/>
      <c r="G57" s="171"/>
      <c r="H57" s="171"/>
      <c r="I57" s="171"/>
      <c r="J57" s="171"/>
      <c r="K57" s="171"/>
      <c r="L57" s="171"/>
      <c r="M57" s="171"/>
      <c r="N57" s="171"/>
      <c r="O57" s="171"/>
      <c r="P57" s="171"/>
      <c r="Q57" s="171"/>
      <c r="R57" s="171"/>
      <c r="S57" s="171"/>
      <c r="T57" s="171"/>
      <c r="U57" s="171"/>
      <c r="V57" s="171"/>
      <c r="W57" s="171"/>
      <c r="X57" s="172"/>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60.75" customHeight="1" thickBot="1">
      <c r="A63" s="160" t="s">
        <v>2674</v>
      </c>
      <c r="B63" s="161"/>
      <c r="C63" s="161"/>
      <c r="D63" s="161"/>
      <c r="E63" s="161"/>
      <c r="F63" s="161"/>
      <c r="G63" s="161"/>
      <c r="H63" s="161"/>
      <c r="I63" s="161"/>
      <c r="J63" s="161"/>
      <c r="K63" s="161"/>
      <c r="L63" s="161"/>
      <c r="M63" s="161"/>
      <c r="N63" s="161"/>
      <c r="O63" s="161"/>
      <c r="P63" s="161"/>
      <c r="Q63" s="161"/>
      <c r="R63" s="161"/>
      <c r="S63" s="161"/>
      <c r="T63" s="161"/>
      <c r="U63" s="161"/>
      <c r="V63" s="161"/>
      <c r="W63" s="161"/>
      <c r="X63" s="162"/>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1:B4"/>
    <mergeCell ref="C1:Q2"/>
    <mergeCell ref="R1:T2"/>
    <mergeCell ref="U1:X2"/>
    <mergeCell ref="C3:Q4"/>
    <mergeCell ref="R3:T3"/>
    <mergeCell ref="U3:X3"/>
    <mergeCell ref="R4:T4"/>
    <mergeCell ref="U4:X4"/>
    <mergeCell ref="A5:B5"/>
    <mergeCell ref="C5:X5"/>
    <mergeCell ref="A6:B6"/>
    <mergeCell ref="C6:X6"/>
    <mergeCell ref="A7:B7"/>
    <mergeCell ref="C7:X7"/>
    <mergeCell ref="A8:B8"/>
    <mergeCell ref="C8:X8"/>
    <mergeCell ref="A9:B12"/>
    <mergeCell ref="C9:E9"/>
    <mergeCell ref="F9:M9"/>
    <mergeCell ref="N9:X9"/>
    <mergeCell ref="C10:E10"/>
    <mergeCell ref="F10:M12"/>
    <mergeCell ref="N10:Q11"/>
    <mergeCell ref="R10:T11"/>
    <mergeCell ref="U10:X11"/>
    <mergeCell ref="C11:E11"/>
    <mergeCell ref="C12:E12"/>
    <mergeCell ref="N12:Q12"/>
    <mergeCell ref="R12:T12"/>
    <mergeCell ref="U12:X12"/>
    <mergeCell ref="N17:R17"/>
    <mergeCell ref="A13:X13"/>
    <mergeCell ref="A14:B14"/>
    <mergeCell ref="C14:E14"/>
    <mergeCell ref="F14:I14"/>
    <mergeCell ref="J14:R14"/>
    <mergeCell ref="S14:X14"/>
    <mergeCell ref="U21:V21"/>
    <mergeCell ref="A15:B17"/>
    <mergeCell ref="C15:E17"/>
    <mergeCell ref="F15:I17"/>
    <mergeCell ref="J15:M15"/>
    <mergeCell ref="N15:R15"/>
    <mergeCell ref="S15:X17"/>
    <mergeCell ref="J16:M16"/>
    <mergeCell ref="N16:R16"/>
    <mergeCell ref="J17:M17"/>
    <mergeCell ref="A21:B21"/>
    <mergeCell ref="F21:H21"/>
    <mergeCell ref="J21:L21"/>
    <mergeCell ref="N21:O21"/>
    <mergeCell ref="P21:R21"/>
    <mergeCell ref="S21:T21"/>
    <mergeCell ref="S22:T22"/>
    <mergeCell ref="U22:V22"/>
    <mergeCell ref="I27:J27"/>
    <mergeCell ref="M27:N27"/>
    <mergeCell ref="O27:Q27"/>
    <mergeCell ref="A18:X18"/>
    <mergeCell ref="A19:E19"/>
    <mergeCell ref="F19:N19"/>
    <mergeCell ref="O19:X19"/>
    <mergeCell ref="A20:X20"/>
    <mergeCell ref="S23:T23"/>
    <mergeCell ref="U23:V23"/>
    <mergeCell ref="A24:X24"/>
    <mergeCell ref="G25:H26"/>
    <mergeCell ref="I25:L25"/>
    <mergeCell ref="M25:N26"/>
    <mergeCell ref="O25:Q26"/>
    <mergeCell ref="R25:X25"/>
    <mergeCell ref="I26:J26"/>
    <mergeCell ref="R26:X38"/>
    <mergeCell ref="G27:H27"/>
    <mergeCell ref="M30:N30"/>
    <mergeCell ref="A22:B22"/>
    <mergeCell ref="F22:H22"/>
    <mergeCell ref="J22:L22"/>
    <mergeCell ref="N22:O22"/>
    <mergeCell ref="P22:R22"/>
    <mergeCell ref="A23:B23"/>
    <mergeCell ref="F23:H23"/>
    <mergeCell ref="J23:L23"/>
    <mergeCell ref="N23:O23"/>
    <mergeCell ref="P23:R23"/>
    <mergeCell ref="O30:Q30"/>
    <mergeCell ref="G28:H28"/>
    <mergeCell ref="I28:J28"/>
    <mergeCell ref="M28:N28"/>
    <mergeCell ref="O28:Q28"/>
    <mergeCell ref="G32:H32"/>
    <mergeCell ref="I32:J32"/>
    <mergeCell ref="M32:N32"/>
    <mergeCell ref="O32:Q32"/>
    <mergeCell ref="G29:H29"/>
    <mergeCell ref="I29:J29"/>
    <mergeCell ref="M29:N29"/>
    <mergeCell ref="O29:Q29"/>
    <mergeCell ref="G30:H30"/>
    <mergeCell ref="I30:J30"/>
    <mergeCell ref="G31:H31"/>
    <mergeCell ref="I31:J31"/>
    <mergeCell ref="M31:N31"/>
    <mergeCell ref="O31:Q31"/>
    <mergeCell ref="G33:H33"/>
    <mergeCell ref="I33:J33"/>
    <mergeCell ref="M33:N33"/>
    <mergeCell ref="O33:Q33"/>
    <mergeCell ref="G34:H34"/>
    <mergeCell ref="I34:J34"/>
    <mergeCell ref="M34:N34"/>
    <mergeCell ref="O34:Q34"/>
    <mergeCell ref="G35:H35"/>
    <mergeCell ref="I35:J35"/>
    <mergeCell ref="M35:N35"/>
    <mergeCell ref="O35:Q35"/>
    <mergeCell ref="G36:H36"/>
    <mergeCell ref="I36:J36"/>
    <mergeCell ref="M36:N36"/>
    <mergeCell ref="O36:Q36"/>
    <mergeCell ref="G38:H38"/>
    <mergeCell ref="I38:J38"/>
    <mergeCell ref="M38:N38"/>
    <mergeCell ref="O38:Q38"/>
    <mergeCell ref="A39:X39"/>
    <mergeCell ref="A40:X40"/>
    <mergeCell ref="A41:X41"/>
    <mergeCell ref="A42:X42"/>
    <mergeCell ref="A43:X43"/>
    <mergeCell ref="A44:X44"/>
    <mergeCell ref="A45:X45"/>
    <mergeCell ref="A46:X46"/>
    <mergeCell ref="A47:X47"/>
    <mergeCell ref="A48:X48"/>
    <mergeCell ref="A49:X49"/>
    <mergeCell ref="A50:X50"/>
    <mergeCell ref="A51:X51"/>
    <mergeCell ref="A52:X52"/>
    <mergeCell ref="A53:X53"/>
    <mergeCell ref="A54:X54"/>
    <mergeCell ref="A55:X55"/>
    <mergeCell ref="A56:X56"/>
    <mergeCell ref="A57:X57"/>
    <mergeCell ref="A58:X58"/>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C753F-1904-4293-96CB-7AB0765BBB05}">
  <sheetPr codeName="Hoja133"/>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10.33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8.08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8.33203125" style="1" customWidth="1"/>
    <col min="19" max="19" width="1.08203125" style="1" customWidth="1"/>
    <col min="20" max="20" width="3.83203125" style="1" customWidth="1"/>
    <col min="21" max="21" width="2.08203125" style="1" customWidth="1"/>
    <col min="22" max="22" width="2.58203125" style="1" customWidth="1"/>
    <col min="23" max="23" width="10.58203125" style="1" customWidth="1"/>
    <col min="24" max="24" width="12.08203125"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1249</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1283</v>
      </c>
      <c r="D7" s="282"/>
      <c r="E7" s="282"/>
      <c r="F7" s="282"/>
      <c r="G7" s="282"/>
      <c r="H7" s="282"/>
      <c r="I7" s="282"/>
      <c r="J7" s="282"/>
      <c r="K7" s="282"/>
      <c r="L7" s="282"/>
      <c r="M7" s="282"/>
      <c r="N7" s="282"/>
      <c r="O7" s="282"/>
      <c r="P7" s="282"/>
      <c r="Q7" s="282"/>
      <c r="R7" s="282"/>
      <c r="S7" s="282"/>
      <c r="T7" s="282"/>
      <c r="U7" s="282"/>
      <c r="V7" s="282"/>
      <c r="W7" s="282"/>
      <c r="X7" s="283"/>
      <c r="Y7" s="23"/>
    </row>
    <row r="8" spans="1:25" ht="51.75" customHeight="1">
      <c r="A8" s="280" t="s">
        <v>10</v>
      </c>
      <c r="B8" s="253"/>
      <c r="C8" s="284" t="str">
        <f>B94&amp;B95&amp;B96</f>
        <v>Registrar en SIIF Nación la ejecución de los recursos financieros apropiados por la ley anual de presupuesto y decreto de liquidación mediante la desagregación inicial del presupuesto, la expedición de los Certificados de Disponibilidad Presupuestal(CDP), el Registro Presupuestal del Compromiso (RPC), las modificaciones presupuestales, la verificación y creación de beneficiario cuenta, y otros trámites como las vigencias futuras y constitución de Reservas Presupuestales, para cumplir con las necesidades de la Entidad.</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Realizar seguimiento y emitir alertar tempranas sobre la ejecución del presupuesto.</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475</v>
      </c>
      <c r="D11" s="285"/>
      <c r="E11" s="331"/>
      <c r="F11" s="239" t="s">
        <v>1276</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t="s">
        <v>1277</v>
      </c>
      <c r="D13" s="264"/>
      <c r="E13" s="264"/>
      <c r="F13" s="245"/>
      <c r="G13" s="246"/>
      <c r="H13" s="246"/>
      <c r="I13" s="246"/>
      <c r="J13" s="246"/>
      <c r="K13" s="246"/>
      <c r="L13" s="246"/>
      <c r="M13" s="247"/>
      <c r="N13" s="265" t="s">
        <v>476</v>
      </c>
      <c r="O13" s="266"/>
      <c r="P13" s="266"/>
      <c r="Q13" s="267"/>
      <c r="R13" s="268" t="s">
        <v>1284</v>
      </c>
      <c r="S13" s="269"/>
      <c r="T13" s="270"/>
      <c r="U13" s="271">
        <v>2</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470</v>
      </c>
      <c r="B16" s="233">
        <v>0.85</v>
      </c>
      <c r="C16" s="234"/>
      <c r="D16" s="793" t="s">
        <v>1175</v>
      </c>
      <c r="E16" s="234"/>
      <c r="F16" s="210" t="s">
        <v>483</v>
      </c>
      <c r="G16" s="211"/>
      <c r="H16" s="211"/>
      <c r="I16" s="211"/>
      <c r="J16" s="219" t="s">
        <v>37</v>
      </c>
      <c r="K16" s="219"/>
      <c r="L16" s="219"/>
      <c r="M16" s="219"/>
      <c r="N16" s="220" t="s">
        <v>1176</v>
      </c>
      <c r="O16" s="221"/>
      <c r="P16" s="221"/>
      <c r="Q16" s="221"/>
      <c r="R16" s="222"/>
      <c r="S16" s="210" t="s">
        <v>1254</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1178</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1179</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2536936035166</v>
      </c>
      <c r="F23" s="201"/>
      <c r="G23" s="202"/>
      <c r="H23" s="203"/>
      <c r="I23" s="4"/>
      <c r="J23" s="201">
        <v>65138309842.010002</v>
      </c>
      <c r="K23" s="202"/>
      <c r="L23" s="203"/>
      <c r="M23" s="4"/>
      <c r="N23" s="201"/>
      <c r="O23" s="203"/>
      <c r="P23" s="201">
        <v>107567134232</v>
      </c>
      <c r="Q23" s="202"/>
      <c r="R23" s="203"/>
      <c r="S23" s="201"/>
      <c r="T23" s="203"/>
      <c r="U23" s="201"/>
      <c r="V23" s="203"/>
      <c r="W23" s="5">
        <v>163691299205</v>
      </c>
      <c r="X23" s="5">
        <f>SUM(C23:W23)</f>
        <v>2873332778445.0098</v>
      </c>
      <c r="Y23" s="23"/>
    </row>
    <row r="24" spans="1:25" ht="19" customHeight="1" thickBot="1">
      <c r="A24" s="196" t="s">
        <v>76</v>
      </c>
      <c r="B24" s="197"/>
      <c r="C24" s="19">
        <v>0</v>
      </c>
      <c r="D24" s="19"/>
      <c r="E24" s="19">
        <v>194523112248</v>
      </c>
      <c r="F24" s="181">
        <v>0</v>
      </c>
      <c r="G24" s="181"/>
      <c r="H24" s="181"/>
      <c r="I24" s="19">
        <v>0</v>
      </c>
      <c r="J24" s="181">
        <v>194523112248</v>
      </c>
      <c r="K24" s="181"/>
      <c r="L24" s="181"/>
      <c r="M24" s="19">
        <v>0</v>
      </c>
      <c r="N24" s="181">
        <v>0</v>
      </c>
      <c r="O24" s="181"/>
      <c r="P24" s="181">
        <v>194523112248</v>
      </c>
      <c r="Q24" s="181"/>
      <c r="R24" s="181"/>
      <c r="S24" s="181">
        <v>0</v>
      </c>
      <c r="T24" s="181"/>
      <c r="U24" s="181">
        <v>0</v>
      </c>
      <c r="V24" s="181"/>
      <c r="W24" s="6">
        <v>194523112248</v>
      </c>
      <c r="X24" s="6">
        <f>SUM(C24:W24)</f>
        <v>778092448992</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t="str">
        <f>$D$16</f>
        <v xml:space="preserve">80%
</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t="str">
        <f t="shared" ref="D28:D38" si="1">$D$16</f>
        <v xml:space="preserve">80%
</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13.041823184134685</v>
      </c>
      <c r="C29" s="10">
        <f t="shared" si="0"/>
        <v>1</v>
      </c>
      <c r="D29" s="10" t="str">
        <f t="shared" si="1"/>
        <v xml:space="preserve">80%
</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t="str">
        <f t="shared" si="1"/>
        <v xml:space="preserve">80%
</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t="str">
        <f t="shared" si="1"/>
        <v xml:space="preserve">80%
</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0.33486154467323315</v>
      </c>
      <c r="C32" s="10">
        <f t="shared" si="0"/>
        <v>1</v>
      </c>
      <c r="D32" s="10" t="str">
        <f t="shared" si="1"/>
        <v xml:space="preserve">80%
</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t="str">
        <f t="shared" si="1"/>
        <v xml:space="preserve">80%
</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t="str">
        <f t="shared" si="1"/>
        <v xml:space="preserve">80%
</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0.55297868201317535</v>
      </c>
      <c r="C35" s="10">
        <f t="shared" si="0"/>
        <v>1</v>
      </c>
      <c r="D35" s="10" t="str">
        <f t="shared" si="1"/>
        <v xml:space="preserve">80%
</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t="str">
        <f t="shared" si="1"/>
        <v xml:space="preserve">80%
</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t="str">
        <f t="shared" si="1"/>
        <v xml:space="preserve">80%
</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0.84150051535422621</v>
      </c>
      <c r="C38" s="28">
        <f t="shared" si="0"/>
        <v>1</v>
      </c>
      <c r="D38" s="28" t="str">
        <f t="shared" si="1"/>
        <v xml:space="preserve">80%
</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3.6927909815438293</v>
      </c>
      <c r="C39" s="30">
        <v>0.85</v>
      </c>
      <c r="D39" s="31">
        <f t="shared" ref="D39" si="2">SUM(D27:D38)/12</f>
        <v>0</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57" t="s">
        <v>1285</v>
      </c>
      <c r="B50" s="158"/>
      <c r="C50" s="158"/>
      <c r="D50" s="158"/>
      <c r="E50" s="158"/>
      <c r="F50" s="158"/>
      <c r="G50" s="158"/>
      <c r="H50" s="158"/>
      <c r="I50" s="158"/>
      <c r="J50" s="158"/>
      <c r="K50" s="158"/>
      <c r="L50" s="158"/>
      <c r="M50" s="158"/>
      <c r="N50" s="158"/>
      <c r="O50" s="158"/>
      <c r="P50" s="158"/>
      <c r="Q50" s="158"/>
      <c r="R50" s="158"/>
      <c r="S50" s="158"/>
      <c r="T50" s="158"/>
      <c r="U50" s="158"/>
      <c r="V50" s="158"/>
      <c r="W50" s="158"/>
      <c r="X50" s="159"/>
      <c r="Y50" s="25"/>
    </row>
    <row r="51" spans="1:25" s="16" customFormat="1" ht="18" customHeight="1">
      <c r="A51" s="790"/>
      <c r="B51" s="791"/>
      <c r="C51" s="791"/>
      <c r="D51" s="791"/>
      <c r="E51" s="791"/>
      <c r="F51" s="791"/>
      <c r="G51" s="791"/>
      <c r="H51" s="791"/>
      <c r="I51" s="791"/>
      <c r="J51" s="791"/>
      <c r="K51" s="791"/>
      <c r="L51" s="791"/>
      <c r="M51" s="791"/>
      <c r="N51" s="791"/>
      <c r="O51" s="791"/>
      <c r="P51" s="791"/>
      <c r="Q51" s="791"/>
      <c r="R51" s="791"/>
      <c r="S51" s="791"/>
      <c r="T51" s="791"/>
      <c r="U51" s="791"/>
      <c r="V51" s="791"/>
      <c r="W51" s="791"/>
      <c r="X51" s="792"/>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1286</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57" t="s">
        <v>1287</v>
      </c>
      <c r="B74" s="158"/>
      <c r="C74" s="158"/>
      <c r="D74" s="158"/>
      <c r="E74" s="158"/>
      <c r="F74" s="158"/>
      <c r="G74" s="158"/>
      <c r="H74" s="158"/>
      <c r="I74" s="158"/>
      <c r="J74" s="158"/>
      <c r="K74" s="158"/>
      <c r="L74" s="158"/>
      <c r="M74" s="158"/>
      <c r="N74" s="158"/>
      <c r="O74" s="158"/>
      <c r="P74" s="158"/>
      <c r="Q74" s="158"/>
      <c r="R74" s="158"/>
      <c r="S74" s="158"/>
      <c r="T74" s="158"/>
      <c r="U74" s="158"/>
      <c r="V74" s="158"/>
      <c r="W74" s="158"/>
      <c r="X74" s="159"/>
      <c r="Y74" s="26"/>
    </row>
    <row r="75" spans="1:25" s="17" customFormat="1" ht="24" customHeight="1">
      <c r="A75" s="790"/>
      <c r="B75" s="791"/>
      <c r="C75" s="791"/>
      <c r="D75" s="791"/>
      <c r="E75" s="791"/>
      <c r="F75" s="791"/>
      <c r="G75" s="791"/>
      <c r="H75" s="791"/>
      <c r="I75" s="791"/>
      <c r="J75" s="791"/>
      <c r="K75" s="791"/>
      <c r="L75" s="791"/>
      <c r="M75" s="791"/>
      <c r="N75" s="791"/>
      <c r="O75" s="791"/>
      <c r="P75" s="791"/>
      <c r="Q75" s="791"/>
      <c r="R75" s="791"/>
      <c r="S75" s="791"/>
      <c r="T75" s="791"/>
      <c r="U75" s="791"/>
      <c r="V75" s="791"/>
      <c r="W75" s="791"/>
      <c r="X75" s="792"/>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1288</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1257</v>
      </c>
    </row>
    <row r="95" spans="1:25" ht="21" hidden="1" customHeight="1">
      <c r="B95" s="36" t="s">
        <v>1258</v>
      </c>
    </row>
    <row r="96" spans="1:25" ht="21" hidden="1" customHeight="1">
      <c r="B96" s="36" t="s">
        <v>1259</v>
      </c>
    </row>
    <row r="97" spans="2:2" ht="21" hidden="1" customHeight="1">
      <c r="B97" s="36"/>
    </row>
    <row r="98" spans="2:2" ht="21" hidden="1" customHeight="1">
      <c r="B98" s="36" t="s">
        <v>1282</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73" firstPageNumber="0" pageOrder="overThenDown" orientation="portrait" r:id="rId1"/>
  <headerFooter alignWithMargins="0"/>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33E85-C4FD-4499-9AF2-7EF9D1A1B1A5}">
  <sheetPr codeName="Hoja134"/>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10"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7.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10.5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1249</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1289</v>
      </c>
      <c r="D7" s="282"/>
      <c r="E7" s="282"/>
      <c r="F7" s="282"/>
      <c r="G7" s="282"/>
      <c r="H7" s="282"/>
      <c r="I7" s="282"/>
      <c r="J7" s="282"/>
      <c r="K7" s="282"/>
      <c r="L7" s="282"/>
      <c r="M7" s="282"/>
      <c r="N7" s="282"/>
      <c r="O7" s="282"/>
      <c r="P7" s="282"/>
      <c r="Q7" s="282"/>
      <c r="R7" s="282"/>
      <c r="S7" s="282"/>
      <c r="T7" s="282"/>
      <c r="U7" s="282"/>
      <c r="V7" s="282"/>
      <c r="W7" s="282"/>
      <c r="X7" s="283"/>
      <c r="Y7" s="23"/>
    </row>
    <row r="8" spans="1:25" ht="56.25" customHeight="1">
      <c r="A8" s="280" t="s">
        <v>10</v>
      </c>
      <c r="B8" s="253"/>
      <c r="C8" s="284" t="str">
        <f>B94&amp;B95&amp;B96</f>
        <v>Registrar en SIIF Nación la ejecución de los recursos financieros apropiados por la ley anual de presupuesto y decreto de liquidación mediante la desagregación inicial del presupuesto, la expedición de los Certificados de Disponibilidad Presupuestal(CDP), el Registro Presupuestal del Compromiso (RPC), las modificaciones presupuestales, la verificación y creación de beneficiario cuenta, y otros trámites como las vigencias futuras y constitución de Reservas Presupuestales, para cumplir con las necesidades de la Entidad.</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Realizar seguimiento y emitir alertar tempranas sobre la ejecución del presupuesto.</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1290</v>
      </c>
      <c r="D11" s="285"/>
      <c r="E11" s="331"/>
      <c r="F11" s="239" t="s">
        <v>1291</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t="s">
        <v>1292</v>
      </c>
      <c r="D13" s="264"/>
      <c r="E13" s="264"/>
      <c r="F13" s="245"/>
      <c r="G13" s="246"/>
      <c r="H13" s="246"/>
      <c r="I13" s="246"/>
      <c r="J13" s="246"/>
      <c r="K13" s="246"/>
      <c r="L13" s="246"/>
      <c r="M13" s="247"/>
      <c r="N13" s="265" t="s">
        <v>476</v>
      </c>
      <c r="O13" s="266"/>
      <c r="P13" s="266"/>
      <c r="Q13" s="267"/>
      <c r="R13" s="268" t="s">
        <v>1293</v>
      </c>
      <c r="S13" s="269"/>
      <c r="T13" s="270"/>
      <c r="U13" s="271">
        <v>1</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470</v>
      </c>
      <c r="B16" s="233">
        <v>0.94</v>
      </c>
      <c r="C16" s="234"/>
      <c r="D16" s="793" t="s">
        <v>1175</v>
      </c>
      <c r="E16" s="234"/>
      <c r="F16" s="210" t="s">
        <v>473</v>
      </c>
      <c r="G16" s="211"/>
      <c r="H16" s="211"/>
      <c r="I16" s="211"/>
      <c r="J16" s="219" t="s">
        <v>37</v>
      </c>
      <c r="K16" s="219"/>
      <c r="L16" s="219"/>
      <c r="M16" s="219"/>
      <c r="N16" s="220" t="s">
        <v>1176</v>
      </c>
      <c r="O16" s="221"/>
      <c r="P16" s="221"/>
      <c r="Q16" s="221"/>
      <c r="R16" s="222"/>
      <c r="S16" s="210" t="s">
        <v>1254</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1178</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1179</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35477294423</v>
      </c>
      <c r="F23" s="201"/>
      <c r="G23" s="202"/>
      <c r="H23" s="203"/>
      <c r="I23" s="4"/>
      <c r="J23" s="201">
        <v>54793901573.050003</v>
      </c>
      <c r="K23" s="202"/>
      <c r="L23" s="203"/>
      <c r="M23" s="4"/>
      <c r="N23" s="201"/>
      <c r="O23" s="203"/>
      <c r="P23" s="201"/>
      <c r="Q23" s="202"/>
      <c r="R23" s="203"/>
      <c r="S23" s="201"/>
      <c r="T23" s="203"/>
      <c r="U23" s="201"/>
      <c r="V23" s="203"/>
      <c r="W23" s="5">
        <v>105534511583</v>
      </c>
      <c r="X23" s="5">
        <f>SUM(C23:W23)</f>
        <v>195805707579.04999</v>
      </c>
      <c r="Y23" s="23"/>
    </row>
    <row r="24" spans="1:25" ht="19" customHeight="1" thickBot="1">
      <c r="A24" s="196" t="s">
        <v>76</v>
      </c>
      <c r="B24" s="197"/>
      <c r="C24" s="19">
        <v>0</v>
      </c>
      <c r="D24" s="19">
        <v>0</v>
      </c>
      <c r="E24" s="19">
        <v>131532344000</v>
      </c>
      <c r="F24" s="181">
        <v>0</v>
      </c>
      <c r="G24" s="181"/>
      <c r="H24" s="181"/>
      <c r="I24" s="19">
        <v>0</v>
      </c>
      <c r="J24" s="181">
        <v>131532344000</v>
      </c>
      <c r="K24" s="181"/>
      <c r="L24" s="181"/>
      <c r="M24" s="19">
        <v>0</v>
      </c>
      <c r="N24" s="181">
        <v>0</v>
      </c>
      <c r="O24" s="181"/>
      <c r="P24" s="181"/>
      <c r="Q24" s="181"/>
      <c r="R24" s="181"/>
      <c r="S24" s="181">
        <v>0</v>
      </c>
      <c r="T24" s="181"/>
      <c r="U24" s="181">
        <v>0</v>
      </c>
      <c r="V24" s="181"/>
      <c r="W24" s="6">
        <v>131532344000</v>
      </c>
      <c r="X24" s="6">
        <f>SUM(C24:W24)</f>
        <v>394597032000</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t="str">
        <f>$D$16</f>
        <v xml:space="preserve">80%
</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t="str">
        <f t="shared" ref="D28:D38" si="1">$D$16</f>
        <v xml:space="preserve">80%
</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0.2697229696066239</v>
      </c>
      <c r="C29" s="10">
        <f t="shared" si="0"/>
        <v>1</v>
      </c>
      <c r="D29" s="10" t="str">
        <f t="shared" si="1"/>
        <v xml:space="preserve">80%
</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t="str">
        <f t="shared" si="1"/>
        <v xml:space="preserve">80%
</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t="str">
        <f t="shared" si="1"/>
        <v xml:space="preserve">80%
</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0.41658119901710261</v>
      </c>
      <c r="C32" s="10">
        <f t="shared" si="0"/>
        <v>1</v>
      </c>
      <c r="D32" s="10" t="str">
        <f t="shared" si="1"/>
        <v xml:space="preserve">80%
</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t="str">
        <f t="shared" si="1"/>
        <v xml:space="preserve">80%
</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t="str">
        <f t="shared" si="1"/>
        <v xml:space="preserve">80%
</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0</v>
      </c>
      <c r="C35" s="10">
        <f t="shared" si="0"/>
        <v>0</v>
      </c>
      <c r="D35" s="10" t="str">
        <f t="shared" si="1"/>
        <v xml:space="preserve">80%
</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t="str">
        <f t="shared" si="1"/>
        <v xml:space="preserve">80%
</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t="str">
        <f t="shared" si="1"/>
        <v xml:space="preserve">80%
</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0.80234646759583328</v>
      </c>
      <c r="C38" s="28">
        <f t="shared" si="0"/>
        <v>1</v>
      </c>
      <c r="D38" s="28" t="str">
        <f t="shared" si="1"/>
        <v xml:space="preserve">80%
</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0.49621687873985326</v>
      </c>
      <c r="C39" s="30">
        <v>0.94</v>
      </c>
      <c r="D39" s="31">
        <f t="shared" ref="D39" si="2">SUM(D27:D38)/12</f>
        <v>0</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57" t="s">
        <v>1294</v>
      </c>
      <c r="B50" s="158"/>
      <c r="C50" s="158"/>
      <c r="D50" s="158"/>
      <c r="E50" s="158"/>
      <c r="F50" s="158"/>
      <c r="G50" s="158"/>
      <c r="H50" s="158"/>
      <c r="I50" s="158"/>
      <c r="J50" s="158"/>
      <c r="K50" s="158"/>
      <c r="L50" s="158"/>
      <c r="M50" s="158"/>
      <c r="N50" s="158"/>
      <c r="O50" s="158"/>
      <c r="P50" s="158"/>
      <c r="Q50" s="158"/>
      <c r="R50" s="158"/>
      <c r="S50" s="158"/>
      <c r="T50" s="158"/>
      <c r="U50" s="158"/>
      <c r="V50" s="158"/>
      <c r="W50" s="158"/>
      <c r="X50" s="159"/>
      <c r="Y50" s="25"/>
    </row>
    <row r="51" spans="1:25" s="16" customFormat="1" ht="18" customHeight="1">
      <c r="A51" s="790"/>
      <c r="B51" s="791"/>
      <c r="C51" s="791"/>
      <c r="D51" s="791"/>
      <c r="E51" s="791"/>
      <c r="F51" s="791"/>
      <c r="G51" s="791"/>
      <c r="H51" s="791"/>
      <c r="I51" s="791"/>
      <c r="J51" s="791"/>
      <c r="K51" s="791"/>
      <c r="L51" s="791"/>
      <c r="M51" s="791"/>
      <c r="N51" s="791"/>
      <c r="O51" s="791"/>
      <c r="P51" s="791"/>
      <c r="Q51" s="791"/>
      <c r="R51" s="791"/>
      <c r="S51" s="791"/>
      <c r="T51" s="791"/>
      <c r="U51" s="791"/>
      <c r="V51" s="791"/>
      <c r="W51" s="791"/>
      <c r="X51" s="792"/>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1295</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48"/>
      <c r="B74" s="149"/>
      <c r="C74" s="149"/>
      <c r="D74" s="149"/>
      <c r="E74" s="149"/>
      <c r="F74" s="149"/>
      <c r="G74" s="149"/>
      <c r="H74" s="149"/>
      <c r="I74" s="149"/>
      <c r="J74" s="149"/>
      <c r="K74" s="149"/>
      <c r="L74" s="149"/>
      <c r="M74" s="149"/>
      <c r="N74" s="149"/>
      <c r="O74" s="149"/>
      <c r="P74" s="149"/>
      <c r="Q74" s="149"/>
      <c r="R74" s="149"/>
      <c r="S74" s="149"/>
      <c r="T74" s="149"/>
      <c r="U74" s="149"/>
      <c r="V74" s="149"/>
      <c r="W74" s="149"/>
      <c r="X74" s="150"/>
      <c r="Y74" s="26"/>
    </row>
    <row r="75" spans="1:25" s="17" customFormat="1" ht="24" customHeight="1">
      <c r="A75" s="151"/>
      <c r="B75" s="152"/>
      <c r="C75" s="152"/>
      <c r="D75" s="152"/>
      <c r="E75" s="152"/>
      <c r="F75" s="152"/>
      <c r="G75" s="152"/>
      <c r="H75" s="152"/>
      <c r="I75" s="152"/>
      <c r="J75" s="152"/>
      <c r="K75" s="152"/>
      <c r="L75" s="152"/>
      <c r="M75" s="152"/>
      <c r="N75" s="152"/>
      <c r="O75" s="152"/>
      <c r="P75" s="152"/>
      <c r="Q75" s="152"/>
      <c r="R75" s="152"/>
      <c r="S75" s="152"/>
      <c r="T75" s="152"/>
      <c r="U75" s="152"/>
      <c r="V75" s="152"/>
      <c r="W75" s="152"/>
      <c r="X75" s="153"/>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1296</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1257</v>
      </c>
    </row>
    <row r="95" spans="1:25" ht="21" hidden="1" customHeight="1">
      <c r="B95" s="36" t="s">
        <v>1258</v>
      </c>
    </row>
    <row r="96" spans="1:25" ht="21" hidden="1" customHeight="1">
      <c r="B96" s="36" t="s">
        <v>1259</v>
      </c>
    </row>
    <row r="97" spans="2:2" ht="21" hidden="1" customHeight="1">
      <c r="B97" s="36"/>
    </row>
    <row r="98" spans="2:2" ht="21" hidden="1" customHeight="1">
      <c r="B98" s="36" t="s">
        <v>1282</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A96CA-3DDF-4693-AC27-00D1F541B259}">
  <sheetPr codeName="Hoja135"/>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1249</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1297</v>
      </c>
      <c r="D7" s="282"/>
      <c r="E7" s="282"/>
      <c r="F7" s="282"/>
      <c r="G7" s="282"/>
      <c r="H7" s="282"/>
      <c r="I7" s="282"/>
      <c r="J7" s="282"/>
      <c r="K7" s="282"/>
      <c r="L7" s="282"/>
      <c r="M7" s="282"/>
      <c r="N7" s="282"/>
      <c r="O7" s="282"/>
      <c r="P7" s="282"/>
      <c r="Q7" s="282"/>
      <c r="R7" s="282"/>
      <c r="S7" s="282"/>
      <c r="T7" s="282"/>
      <c r="U7" s="282"/>
      <c r="V7" s="282"/>
      <c r="W7" s="282"/>
      <c r="X7" s="283"/>
      <c r="Y7" s="23"/>
    </row>
    <row r="8" spans="1:25" ht="61.5" customHeight="1">
      <c r="A8" s="280" t="s">
        <v>10</v>
      </c>
      <c r="B8" s="253"/>
      <c r="C8" s="284" t="str">
        <f>B94&amp;B95&amp;B96</f>
        <v>Registrar en SIIF Nación la ejecución de los recursos financieros apropiados por la ley anual de presupuesto y decreto de liquidación mediante la desagregación inicial del presupuesto, la expedición de los Certificados de Disponibilidad Presupuestal(CDP), el Registro Presupuestal del Compromiso (RPC), las modificaciones presupuestales, la verificación y creación de beneficiario cuenta, y otros trámites como las vigencias futuras y constitución de Reservas Presupuestales, para cumplir con las necesidades de la Entidad.</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e">
        <f>B98&amp;#REF!&amp;B99</f>
        <v>#REF!</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1298</v>
      </c>
      <c r="D11" s="285"/>
      <c r="E11" s="331"/>
      <c r="F11" s="239" t="s">
        <v>1299</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t="s">
        <v>1300</v>
      </c>
      <c r="D13" s="264"/>
      <c r="E13" s="264"/>
      <c r="F13" s="245"/>
      <c r="G13" s="246"/>
      <c r="H13" s="246"/>
      <c r="I13" s="246"/>
      <c r="J13" s="246"/>
      <c r="K13" s="246"/>
      <c r="L13" s="246"/>
      <c r="M13" s="247"/>
      <c r="N13" s="265" t="s">
        <v>474</v>
      </c>
      <c r="O13" s="266"/>
      <c r="P13" s="266"/>
      <c r="Q13" s="267"/>
      <c r="R13" s="268" t="s">
        <v>1301</v>
      </c>
      <c r="S13" s="269"/>
      <c r="T13" s="270"/>
      <c r="U13" s="271">
        <v>1</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470</v>
      </c>
      <c r="B16" s="233">
        <v>1</v>
      </c>
      <c r="C16" s="234"/>
      <c r="D16" s="233">
        <v>0.9</v>
      </c>
      <c r="E16" s="234"/>
      <c r="F16" s="210" t="s">
        <v>483</v>
      </c>
      <c r="G16" s="211"/>
      <c r="H16" s="211"/>
      <c r="I16" s="211"/>
      <c r="J16" s="219" t="s">
        <v>37</v>
      </c>
      <c r="K16" s="219"/>
      <c r="L16" s="219"/>
      <c r="M16" s="219"/>
      <c r="N16" s="220" t="s">
        <v>1101</v>
      </c>
      <c r="O16" s="221"/>
      <c r="P16" s="221"/>
      <c r="Q16" s="221"/>
      <c r="R16" s="222"/>
      <c r="S16" s="210" t="s">
        <v>1254</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6</v>
      </c>
      <c r="F23" s="201"/>
      <c r="G23" s="202"/>
      <c r="H23" s="203"/>
      <c r="I23" s="4"/>
      <c r="J23" s="201">
        <v>3</v>
      </c>
      <c r="K23" s="202"/>
      <c r="L23" s="203"/>
      <c r="M23" s="4"/>
      <c r="N23" s="201"/>
      <c r="O23" s="203"/>
      <c r="P23" s="201">
        <v>5</v>
      </c>
      <c r="Q23" s="202"/>
      <c r="R23" s="203"/>
      <c r="S23" s="201"/>
      <c r="T23" s="203"/>
      <c r="U23" s="201"/>
      <c r="V23" s="203"/>
      <c r="W23" s="5">
        <v>3</v>
      </c>
      <c r="X23" s="5">
        <f>SUM(C23:W23)</f>
        <v>17</v>
      </c>
      <c r="Y23" s="23"/>
    </row>
    <row r="24" spans="1:25" ht="19" customHeight="1" thickBot="1">
      <c r="A24" s="196" t="s">
        <v>76</v>
      </c>
      <c r="B24" s="197"/>
      <c r="C24" s="19">
        <v>0</v>
      </c>
      <c r="D24" s="19">
        <v>0</v>
      </c>
      <c r="E24" s="19">
        <v>6</v>
      </c>
      <c r="F24" s="181">
        <v>0</v>
      </c>
      <c r="G24" s="181"/>
      <c r="H24" s="181"/>
      <c r="I24" s="19">
        <v>0</v>
      </c>
      <c r="J24" s="181">
        <v>3</v>
      </c>
      <c r="K24" s="181"/>
      <c r="L24" s="181"/>
      <c r="M24" s="19">
        <v>0</v>
      </c>
      <c r="N24" s="181">
        <v>0</v>
      </c>
      <c r="O24" s="181"/>
      <c r="P24" s="181">
        <v>5</v>
      </c>
      <c r="Q24" s="181"/>
      <c r="R24" s="181"/>
      <c r="S24" s="181">
        <v>0</v>
      </c>
      <c r="T24" s="181"/>
      <c r="U24" s="181">
        <v>0</v>
      </c>
      <c r="V24" s="181"/>
      <c r="W24" s="6">
        <v>3</v>
      </c>
      <c r="X24" s="6">
        <f>SUM(C24:W24)</f>
        <v>17</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1</v>
      </c>
      <c r="C29" s="10">
        <f t="shared" si="0"/>
        <v>1</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1</v>
      </c>
      <c r="C32" s="10">
        <f t="shared" si="0"/>
        <v>1</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1</v>
      </c>
      <c r="C35" s="10">
        <f t="shared" si="0"/>
        <v>1</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57" t="s">
        <v>1302</v>
      </c>
      <c r="B50" s="158"/>
      <c r="C50" s="158"/>
      <c r="D50" s="158"/>
      <c r="E50" s="158"/>
      <c r="F50" s="158"/>
      <c r="G50" s="158"/>
      <c r="H50" s="158"/>
      <c r="I50" s="158"/>
      <c r="J50" s="158"/>
      <c r="K50" s="158"/>
      <c r="L50" s="158"/>
      <c r="M50" s="158"/>
      <c r="N50" s="158"/>
      <c r="O50" s="158"/>
      <c r="P50" s="158"/>
      <c r="Q50" s="158"/>
      <c r="R50" s="158"/>
      <c r="S50" s="158"/>
      <c r="T50" s="158"/>
      <c r="U50" s="158"/>
      <c r="V50" s="158"/>
      <c r="W50" s="158"/>
      <c r="X50" s="159"/>
      <c r="Y50" s="25"/>
    </row>
    <row r="51" spans="1:25" s="16" customFormat="1" ht="18" customHeight="1">
      <c r="A51" s="790"/>
      <c r="B51" s="791"/>
      <c r="C51" s="791"/>
      <c r="D51" s="791"/>
      <c r="E51" s="791"/>
      <c r="F51" s="791"/>
      <c r="G51" s="791"/>
      <c r="H51" s="791"/>
      <c r="I51" s="791"/>
      <c r="J51" s="791"/>
      <c r="K51" s="791"/>
      <c r="L51" s="791"/>
      <c r="M51" s="791"/>
      <c r="N51" s="791"/>
      <c r="O51" s="791"/>
      <c r="P51" s="791"/>
      <c r="Q51" s="791"/>
      <c r="R51" s="791"/>
      <c r="S51" s="791"/>
      <c r="T51" s="791"/>
      <c r="U51" s="791"/>
      <c r="V51" s="791"/>
      <c r="W51" s="791"/>
      <c r="X51" s="792"/>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1303</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57" t="s">
        <v>1304</v>
      </c>
      <c r="B74" s="158"/>
      <c r="C74" s="158"/>
      <c r="D74" s="158"/>
      <c r="E74" s="158"/>
      <c r="F74" s="158"/>
      <c r="G74" s="158"/>
      <c r="H74" s="158"/>
      <c r="I74" s="158"/>
      <c r="J74" s="158"/>
      <c r="K74" s="158"/>
      <c r="L74" s="158"/>
      <c r="M74" s="158"/>
      <c r="N74" s="158"/>
      <c r="O74" s="158"/>
      <c r="P74" s="158"/>
      <c r="Q74" s="158"/>
      <c r="R74" s="158"/>
      <c r="S74" s="158"/>
      <c r="T74" s="158"/>
      <c r="U74" s="158"/>
      <c r="V74" s="158"/>
      <c r="W74" s="158"/>
      <c r="X74" s="159"/>
      <c r="Y74" s="26"/>
    </row>
    <row r="75" spans="1:25" s="17" customFormat="1" ht="24" customHeight="1">
      <c r="A75" s="790"/>
      <c r="B75" s="791"/>
      <c r="C75" s="791"/>
      <c r="D75" s="791"/>
      <c r="E75" s="791"/>
      <c r="F75" s="791"/>
      <c r="G75" s="791"/>
      <c r="H75" s="791"/>
      <c r="I75" s="791"/>
      <c r="J75" s="791"/>
      <c r="K75" s="791"/>
      <c r="L75" s="791"/>
      <c r="M75" s="791"/>
      <c r="N75" s="791"/>
      <c r="O75" s="791"/>
      <c r="P75" s="791"/>
      <c r="Q75" s="791"/>
      <c r="R75" s="791"/>
      <c r="S75" s="791"/>
      <c r="T75" s="791"/>
      <c r="U75" s="791"/>
      <c r="V75" s="791"/>
      <c r="W75" s="791"/>
      <c r="X75" s="792"/>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1305</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6"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1257</v>
      </c>
    </row>
    <row r="95" spans="1:25" ht="21" hidden="1" customHeight="1">
      <c r="B95" s="36" t="s">
        <v>1258</v>
      </c>
    </row>
    <row r="96" spans="1:25" ht="21" hidden="1" customHeight="1">
      <c r="B96" s="36" t="s">
        <v>1259</v>
      </c>
    </row>
    <row r="97" spans="2:2" ht="21" hidden="1" customHeight="1">
      <c r="B97" s="36"/>
    </row>
    <row r="98" spans="2:2" ht="21" hidden="1" customHeight="1">
      <c r="B98" s="36" t="s">
        <v>1306</v>
      </c>
    </row>
    <row r="99" spans="2:2" ht="21" hidden="1" customHeight="1">
      <c r="B99" s="36"/>
    </row>
    <row r="100" spans="2:2" ht="21" hidden="1" customHeight="1"/>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011CC-CCA0-495B-9A4D-2652204FE2D4}">
  <sheetPr codeName="Hoja136"/>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1249</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449</v>
      </c>
      <c r="D7" s="282"/>
      <c r="E7" s="282"/>
      <c r="F7" s="282"/>
      <c r="G7" s="282"/>
      <c r="H7" s="282"/>
      <c r="I7" s="282"/>
      <c r="J7" s="282"/>
      <c r="K7" s="282"/>
      <c r="L7" s="282"/>
      <c r="M7" s="282"/>
      <c r="N7" s="282"/>
      <c r="O7" s="282"/>
      <c r="P7" s="282"/>
      <c r="Q7" s="282"/>
      <c r="R7" s="282"/>
      <c r="S7" s="282"/>
      <c r="T7" s="282"/>
      <c r="U7" s="282"/>
      <c r="V7" s="282"/>
      <c r="W7" s="282"/>
      <c r="X7" s="283"/>
      <c r="Y7" s="23"/>
    </row>
    <row r="8" spans="1:25" ht="55.5" customHeight="1">
      <c r="A8" s="280" t="s">
        <v>10</v>
      </c>
      <c r="B8" s="253"/>
      <c r="C8" s="284" t="str">
        <f>B94&amp;B95&amp;B96</f>
        <v>Registrar en SIIF Nación la ejecución de los recursos financieros apropiados por la ley anual de presupuesto y decreto de liquidación mediante la desagregación inicial del presupuesto, la expedición de los Certificados de Disponibilidad Presupuestal(CDP), el Registro Presupuestal del Compromiso (RPC), las modificaciones presupuestales, la verificación y creación de beneficiario cuenta, y otros trámites como las vigencias futuras y constitución de Reservas Presupuestales, para cumplir con las necesidades de la Entidad.</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Ejecutar el cronograma de actividades que permiten presentar el avance de la gestión de la Contribución</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1307</v>
      </c>
      <c r="D11" s="285"/>
      <c r="E11" s="331"/>
      <c r="F11" s="239" t="s">
        <v>1308</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t="s">
        <v>1309</v>
      </c>
      <c r="D13" s="264"/>
      <c r="E13" s="264"/>
      <c r="F13" s="245"/>
      <c r="G13" s="246"/>
      <c r="H13" s="246"/>
      <c r="I13" s="246"/>
      <c r="J13" s="246"/>
      <c r="K13" s="246"/>
      <c r="L13" s="246"/>
      <c r="M13" s="247"/>
      <c r="N13" s="265" t="s">
        <v>461</v>
      </c>
      <c r="O13" s="266"/>
      <c r="P13" s="266"/>
      <c r="Q13" s="267"/>
      <c r="R13" s="268" t="s">
        <v>448</v>
      </c>
      <c r="S13" s="269"/>
      <c r="T13" s="270"/>
      <c r="U13" s="271">
        <v>1</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470</v>
      </c>
      <c r="B16" s="233">
        <v>1</v>
      </c>
      <c r="C16" s="234"/>
      <c r="D16" s="233">
        <v>0.9</v>
      </c>
      <c r="E16" s="234"/>
      <c r="F16" s="210" t="s">
        <v>483</v>
      </c>
      <c r="G16" s="211"/>
      <c r="H16" s="211"/>
      <c r="I16" s="211"/>
      <c r="J16" s="219" t="s">
        <v>37</v>
      </c>
      <c r="K16" s="219"/>
      <c r="L16" s="219"/>
      <c r="M16" s="219"/>
      <c r="N16" s="220" t="s">
        <v>1101</v>
      </c>
      <c r="O16" s="221"/>
      <c r="P16" s="221"/>
      <c r="Q16" s="221"/>
      <c r="R16" s="222"/>
      <c r="S16" s="210" t="s">
        <v>1254</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11</v>
      </c>
      <c r="F23" s="201"/>
      <c r="G23" s="202"/>
      <c r="H23" s="203"/>
      <c r="I23" s="4"/>
      <c r="J23" s="201">
        <v>7</v>
      </c>
      <c r="K23" s="202"/>
      <c r="L23" s="203"/>
      <c r="M23" s="4"/>
      <c r="N23" s="201"/>
      <c r="O23" s="203"/>
      <c r="P23" s="201">
        <v>4</v>
      </c>
      <c r="Q23" s="202"/>
      <c r="R23" s="203"/>
      <c r="S23" s="201"/>
      <c r="T23" s="203"/>
      <c r="U23" s="201"/>
      <c r="V23" s="203"/>
      <c r="W23" s="5">
        <v>5</v>
      </c>
      <c r="X23" s="5">
        <f>SUM(C23:W23)</f>
        <v>27</v>
      </c>
      <c r="Y23" s="23"/>
    </row>
    <row r="24" spans="1:25" ht="19" customHeight="1" thickBot="1">
      <c r="A24" s="196" t="s">
        <v>76</v>
      </c>
      <c r="B24" s="197"/>
      <c r="C24" s="19">
        <v>0</v>
      </c>
      <c r="D24" s="19">
        <v>0</v>
      </c>
      <c r="E24" s="19">
        <v>11</v>
      </c>
      <c r="F24" s="181">
        <v>0</v>
      </c>
      <c r="G24" s="181"/>
      <c r="H24" s="181"/>
      <c r="I24" s="19">
        <v>0</v>
      </c>
      <c r="J24" s="181">
        <v>7</v>
      </c>
      <c r="K24" s="181"/>
      <c r="L24" s="181"/>
      <c r="M24" s="19">
        <v>0</v>
      </c>
      <c r="N24" s="181">
        <v>0</v>
      </c>
      <c r="O24" s="181"/>
      <c r="P24" s="181">
        <v>4</v>
      </c>
      <c r="Q24" s="181"/>
      <c r="R24" s="181"/>
      <c r="S24" s="181">
        <v>0</v>
      </c>
      <c r="T24" s="181"/>
      <c r="U24" s="181">
        <v>0</v>
      </c>
      <c r="V24" s="181"/>
      <c r="W24" s="6">
        <v>5</v>
      </c>
      <c r="X24" s="6">
        <f>SUM(C24:W24)</f>
        <v>27</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1</v>
      </c>
      <c r="C29" s="10">
        <f t="shared" si="0"/>
        <v>1</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1</v>
      </c>
      <c r="C32" s="10">
        <f t="shared" si="0"/>
        <v>1</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1</v>
      </c>
      <c r="C35" s="10">
        <f t="shared" si="0"/>
        <v>1</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57" t="s">
        <v>1310</v>
      </c>
      <c r="B50" s="158"/>
      <c r="C50" s="158"/>
      <c r="D50" s="158"/>
      <c r="E50" s="158"/>
      <c r="F50" s="158"/>
      <c r="G50" s="158"/>
      <c r="H50" s="158"/>
      <c r="I50" s="158"/>
      <c r="J50" s="158"/>
      <c r="K50" s="158"/>
      <c r="L50" s="158"/>
      <c r="M50" s="158"/>
      <c r="N50" s="158"/>
      <c r="O50" s="158"/>
      <c r="P50" s="158"/>
      <c r="Q50" s="158"/>
      <c r="R50" s="158"/>
      <c r="S50" s="158"/>
      <c r="T50" s="158"/>
      <c r="U50" s="158"/>
      <c r="V50" s="158"/>
      <c r="W50" s="158"/>
      <c r="X50" s="159"/>
      <c r="Y50" s="25"/>
    </row>
    <row r="51" spans="1:25" s="16" customFormat="1" ht="18" customHeight="1">
      <c r="A51" s="790"/>
      <c r="B51" s="791"/>
      <c r="C51" s="791"/>
      <c r="D51" s="791"/>
      <c r="E51" s="791"/>
      <c r="F51" s="791"/>
      <c r="G51" s="791"/>
      <c r="H51" s="791"/>
      <c r="I51" s="791"/>
      <c r="J51" s="791"/>
      <c r="K51" s="791"/>
      <c r="L51" s="791"/>
      <c r="M51" s="791"/>
      <c r="N51" s="791"/>
      <c r="O51" s="791"/>
      <c r="P51" s="791"/>
      <c r="Q51" s="791"/>
      <c r="R51" s="791"/>
      <c r="S51" s="791"/>
      <c r="T51" s="791"/>
      <c r="U51" s="791"/>
      <c r="V51" s="791"/>
      <c r="W51" s="791"/>
      <c r="X51" s="792"/>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1311</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57" t="s">
        <v>1312</v>
      </c>
      <c r="B74" s="158"/>
      <c r="C74" s="158"/>
      <c r="D74" s="158"/>
      <c r="E74" s="158"/>
      <c r="F74" s="158"/>
      <c r="G74" s="158"/>
      <c r="H74" s="158"/>
      <c r="I74" s="158"/>
      <c r="J74" s="158"/>
      <c r="K74" s="158"/>
      <c r="L74" s="158"/>
      <c r="M74" s="158"/>
      <c r="N74" s="158"/>
      <c r="O74" s="158"/>
      <c r="P74" s="158"/>
      <c r="Q74" s="158"/>
      <c r="R74" s="158"/>
      <c r="S74" s="158"/>
      <c r="T74" s="158"/>
      <c r="U74" s="158"/>
      <c r="V74" s="158"/>
      <c r="W74" s="158"/>
      <c r="X74" s="159"/>
      <c r="Y74" s="26"/>
    </row>
    <row r="75" spans="1:25" s="17" customFormat="1" ht="24" customHeight="1">
      <c r="A75" s="790"/>
      <c r="B75" s="791"/>
      <c r="C75" s="791"/>
      <c r="D75" s="791"/>
      <c r="E75" s="791"/>
      <c r="F75" s="791"/>
      <c r="G75" s="791"/>
      <c r="H75" s="791"/>
      <c r="I75" s="791"/>
      <c r="J75" s="791"/>
      <c r="K75" s="791"/>
      <c r="L75" s="791"/>
      <c r="M75" s="791"/>
      <c r="N75" s="791"/>
      <c r="O75" s="791"/>
      <c r="P75" s="791"/>
      <c r="Q75" s="791"/>
      <c r="R75" s="791"/>
      <c r="S75" s="791"/>
      <c r="T75" s="791"/>
      <c r="U75" s="791"/>
      <c r="V75" s="791"/>
      <c r="W75" s="791"/>
      <c r="X75" s="792"/>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1313</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1257</v>
      </c>
    </row>
    <row r="95" spans="1:25" ht="21" hidden="1" customHeight="1">
      <c r="B95" s="36" t="s">
        <v>1258</v>
      </c>
    </row>
    <row r="96" spans="1:25" ht="21" hidden="1" customHeight="1">
      <c r="B96" s="36" t="s">
        <v>1259</v>
      </c>
    </row>
    <row r="97" spans="2:2" ht="21" hidden="1" customHeight="1">
      <c r="B97" s="36"/>
    </row>
    <row r="98" spans="2:2" ht="21" hidden="1" customHeight="1">
      <c r="B98" s="36" t="s">
        <v>1314</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19E4E-D15A-42D5-BE26-222233DEF054}">
  <sheetPr codeName="Hoja137"/>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9.58203125" style="1" customWidth="1"/>
    <col min="14" max="14" width="4.5" style="1" customWidth="1"/>
    <col min="15" max="15" width="7"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1249</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451</v>
      </c>
      <c r="D7" s="282"/>
      <c r="E7" s="282"/>
      <c r="F7" s="282"/>
      <c r="G7" s="282"/>
      <c r="H7" s="282"/>
      <c r="I7" s="282"/>
      <c r="J7" s="282"/>
      <c r="K7" s="282"/>
      <c r="L7" s="282"/>
      <c r="M7" s="282"/>
      <c r="N7" s="282"/>
      <c r="O7" s="282"/>
      <c r="P7" s="282"/>
      <c r="Q7" s="282"/>
      <c r="R7" s="282"/>
      <c r="S7" s="282"/>
      <c r="T7" s="282"/>
      <c r="U7" s="282"/>
      <c r="V7" s="282"/>
      <c r="W7" s="282"/>
      <c r="X7" s="283"/>
      <c r="Y7" s="23"/>
    </row>
    <row r="8" spans="1:25" ht="62.25" customHeight="1">
      <c r="A8" s="280" t="s">
        <v>10</v>
      </c>
      <c r="B8" s="253"/>
      <c r="C8" s="284" t="str">
        <f>B94&amp;B95&amp;B96</f>
        <v>Registrar en SIIF Nación la ejecución de los recursos financieros apropiados por la ley anual de presupuesto y decreto de liquidación mediante la desagregación inicial del presupuesto, la expedición de los Certificados de Disponibilidad Presupuestal(CDP), el Registro Presupuestal del Compromiso (RPC), las modificaciones presupuestales, la verificación y creación de beneficiario cuenta, y otros trámites como las vigencias futuras y constitución de Reservas Presupuestales, para cumplir con las necesidades de la Entidad.</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Recaudar la Contribución mínimo en un 70%</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1315</v>
      </c>
      <c r="D11" s="285"/>
      <c r="E11" s="331"/>
      <c r="F11" s="239" t="s">
        <v>1316</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t="s">
        <v>1317</v>
      </c>
      <c r="D13" s="264"/>
      <c r="E13" s="264"/>
      <c r="F13" s="245"/>
      <c r="G13" s="246"/>
      <c r="H13" s="246"/>
      <c r="I13" s="246"/>
      <c r="J13" s="246"/>
      <c r="K13" s="246"/>
      <c r="L13" s="246"/>
      <c r="M13" s="247"/>
      <c r="N13" s="265" t="s">
        <v>461</v>
      </c>
      <c r="O13" s="266"/>
      <c r="P13" s="266"/>
      <c r="Q13" s="267"/>
      <c r="R13" s="268" t="s">
        <v>450</v>
      </c>
      <c r="S13" s="269"/>
      <c r="T13" s="270"/>
      <c r="U13" s="271">
        <v>1</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470</v>
      </c>
      <c r="B16" s="233">
        <v>0.7</v>
      </c>
      <c r="C16" s="234"/>
      <c r="D16" s="793" t="s">
        <v>1175</v>
      </c>
      <c r="E16" s="234"/>
      <c r="F16" s="210" t="s">
        <v>471</v>
      </c>
      <c r="G16" s="211"/>
      <c r="H16" s="211"/>
      <c r="I16" s="211"/>
      <c r="J16" s="219" t="s">
        <v>37</v>
      </c>
      <c r="K16" s="219"/>
      <c r="L16" s="219"/>
      <c r="M16" s="219"/>
      <c r="N16" s="220" t="s">
        <v>1176</v>
      </c>
      <c r="O16" s="221"/>
      <c r="P16" s="221"/>
      <c r="Q16" s="221"/>
      <c r="R16" s="222"/>
      <c r="S16" s="210" t="s">
        <v>1254</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1178</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1179</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c r="K23" s="202"/>
      <c r="L23" s="203"/>
      <c r="M23" s="4">
        <v>46041997376</v>
      </c>
      <c r="N23" s="201">
        <v>46703431138</v>
      </c>
      <c r="O23" s="203"/>
      <c r="P23" s="201"/>
      <c r="Q23" s="202"/>
      <c r="R23" s="203"/>
      <c r="S23" s="201"/>
      <c r="T23" s="203"/>
      <c r="U23" s="201"/>
      <c r="V23" s="203"/>
      <c r="W23" s="5"/>
      <c r="X23" s="5">
        <f>SUM(C23:W23)</f>
        <v>92745428514</v>
      </c>
      <c r="Y23" s="23"/>
    </row>
    <row r="24" spans="1:25" ht="19" customHeight="1" thickBot="1">
      <c r="A24" s="196" t="s">
        <v>76</v>
      </c>
      <c r="B24" s="197"/>
      <c r="C24" s="19">
        <v>0</v>
      </c>
      <c r="D24" s="19">
        <v>0</v>
      </c>
      <c r="E24" s="19">
        <v>0</v>
      </c>
      <c r="F24" s="181">
        <v>0</v>
      </c>
      <c r="G24" s="181"/>
      <c r="H24" s="181"/>
      <c r="I24" s="19">
        <v>0</v>
      </c>
      <c r="J24" s="181">
        <v>0</v>
      </c>
      <c r="K24" s="181"/>
      <c r="L24" s="181"/>
      <c r="M24" s="19">
        <v>51011266531</v>
      </c>
      <c r="N24" s="181">
        <v>5106840456</v>
      </c>
      <c r="O24" s="181"/>
      <c r="P24" s="181">
        <v>0</v>
      </c>
      <c r="Q24" s="181"/>
      <c r="R24" s="181"/>
      <c r="S24" s="181">
        <v>0</v>
      </c>
      <c r="T24" s="181"/>
      <c r="U24" s="181">
        <v>0</v>
      </c>
      <c r="V24" s="181"/>
      <c r="W24" s="6">
        <v>0</v>
      </c>
      <c r="X24" s="6">
        <f>SUM(C24:W24)</f>
        <v>56118106987</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t="str">
        <f>$D$16</f>
        <v xml:space="preserve">80%
</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t="str">
        <f t="shared" ref="D28:D38" si="1">$D$16</f>
        <v xml:space="preserve">80%
</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0</v>
      </c>
      <c r="C29" s="10">
        <f t="shared" si="0"/>
        <v>0</v>
      </c>
      <c r="D29" s="10" t="str">
        <f t="shared" si="1"/>
        <v xml:space="preserve">80%
</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t="str">
        <f t="shared" si="1"/>
        <v xml:space="preserve">80%
</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t="str">
        <f t="shared" si="1"/>
        <v xml:space="preserve">80%
</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0</v>
      </c>
      <c r="C32" s="10">
        <f t="shared" si="0"/>
        <v>0</v>
      </c>
      <c r="D32" s="10" t="str">
        <f t="shared" si="1"/>
        <v xml:space="preserve">80%
</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0.90258487010942712</v>
      </c>
      <c r="C33" s="10">
        <f t="shared" si="0"/>
        <v>1</v>
      </c>
      <c r="D33" s="10" t="str">
        <f t="shared" si="1"/>
        <v xml:space="preserve">80%
</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9.1452692795852641</v>
      </c>
      <c r="C34" s="10">
        <f t="shared" si="0"/>
        <v>1</v>
      </c>
      <c r="D34" s="10" t="str">
        <f t="shared" si="1"/>
        <v xml:space="preserve">80%
</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0</v>
      </c>
      <c r="C35" s="10">
        <f t="shared" si="0"/>
        <v>0</v>
      </c>
      <c r="D35" s="10" t="str">
        <f t="shared" si="1"/>
        <v xml:space="preserve">80%
</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t="str">
        <f t="shared" si="1"/>
        <v xml:space="preserve">80%
</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t="str">
        <f t="shared" si="1"/>
        <v xml:space="preserve">80%
</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0</v>
      </c>
      <c r="C38" s="28">
        <f t="shared" si="0"/>
        <v>0</v>
      </c>
      <c r="D38" s="28" t="str">
        <f t="shared" si="1"/>
        <v xml:space="preserve">80%
</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1.6526827702061453</v>
      </c>
      <c r="C39" s="30">
        <v>0.7</v>
      </c>
      <c r="D39" s="31">
        <f t="shared" ref="D39" si="2">SUM(D27:D38)/12</f>
        <v>0</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48"/>
      <c r="B50" s="149"/>
      <c r="C50" s="149"/>
      <c r="D50" s="149"/>
      <c r="E50" s="149"/>
      <c r="F50" s="149"/>
      <c r="G50" s="149"/>
      <c r="H50" s="149"/>
      <c r="I50" s="149"/>
      <c r="J50" s="149"/>
      <c r="K50" s="149"/>
      <c r="L50" s="149"/>
      <c r="M50" s="149"/>
      <c r="N50" s="149"/>
      <c r="O50" s="149"/>
      <c r="P50" s="149"/>
      <c r="Q50" s="149"/>
      <c r="R50" s="149"/>
      <c r="S50" s="149"/>
      <c r="T50" s="149"/>
      <c r="U50" s="149"/>
      <c r="V50" s="149"/>
      <c r="W50" s="149"/>
      <c r="X50" s="150"/>
      <c r="Y50" s="25"/>
    </row>
    <row r="51" spans="1:25" s="16" customFormat="1" ht="18" customHeight="1">
      <c r="A51" s="151"/>
      <c r="B51" s="152"/>
      <c r="C51" s="152"/>
      <c r="D51" s="152"/>
      <c r="E51" s="152"/>
      <c r="F51" s="152"/>
      <c r="G51" s="152"/>
      <c r="H51" s="152"/>
      <c r="I51" s="152"/>
      <c r="J51" s="152"/>
      <c r="K51" s="152"/>
      <c r="L51" s="152"/>
      <c r="M51" s="152"/>
      <c r="N51" s="152"/>
      <c r="O51" s="152"/>
      <c r="P51" s="152"/>
      <c r="Q51" s="152"/>
      <c r="R51" s="152"/>
      <c r="S51" s="152"/>
      <c r="T51" s="152"/>
      <c r="U51" s="152"/>
      <c r="V51" s="152"/>
      <c r="W51" s="152"/>
      <c r="X51" s="153"/>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48"/>
      <c r="B62" s="149"/>
      <c r="C62" s="149"/>
      <c r="D62" s="149"/>
      <c r="E62" s="149"/>
      <c r="F62" s="149"/>
      <c r="G62" s="149"/>
      <c r="H62" s="149"/>
      <c r="I62" s="149"/>
      <c r="J62" s="149"/>
      <c r="K62" s="149"/>
      <c r="L62" s="149"/>
      <c r="M62" s="149"/>
      <c r="N62" s="149"/>
      <c r="O62" s="149"/>
      <c r="P62" s="149"/>
      <c r="Q62" s="149"/>
      <c r="R62" s="149"/>
      <c r="S62" s="149"/>
      <c r="T62" s="149"/>
      <c r="U62" s="149"/>
      <c r="V62" s="149"/>
      <c r="W62" s="149"/>
      <c r="X62" s="150"/>
      <c r="Y62" s="25"/>
    </row>
    <row r="63" spans="1:25" s="16" customFormat="1" ht="17.25" customHeight="1">
      <c r="A63" s="151"/>
      <c r="B63" s="152"/>
      <c r="C63" s="152"/>
      <c r="D63" s="152"/>
      <c r="E63" s="152"/>
      <c r="F63" s="152"/>
      <c r="G63" s="152"/>
      <c r="H63" s="152"/>
      <c r="I63" s="152"/>
      <c r="J63" s="152"/>
      <c r="K63" s="152"/>
      <c r="L63" s="152"/>
      <c r="M63" s="152"/>
      <c r="N63" s="152"/>
      <c r="O63" s="152"/>
      <c r="P63" s="152"/>
      <c r="Q63" s="152"/>
      <c r="R63" s="152"/>
      <c r="S63" s="152"/>
      <c r="T63" s="152"/>
      <c r="U63" s="152"/>
      <c r="V63" s="152"/>
      <c r="W63" s="152"/>
      <c r="X63" s="153"/>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57" t="s">
        <v>1318</v>
      </c>
      <c r="B66" s="158"/>
      <c r="C66" s="158"/>
      <c r="D66" s="158"/>
      <c r="E66" s="158"/>
      <c r="F66" s="158"/>
      <c r="G66" s="158"/>
      <c r="H66" s="158"/>
      <c r="I66" s="158"/>
      <c r="J66" s="158"/>
      <c r="K66" s="158"/>
      <c r="L66" s="158"/>
      <c r="M66" s="158"/>
      <c r="N66" s="158"/>
      <c r="O66" s="158"/>
      <c r="P66" s="158"/>
      <c r="Q66" s="158"/>
      <c r="R66" s="158"/>
      <c r="S66" s="158"/>
      <c r="T66" s="158"/>
      <c r="U66" s="158"/>
      <c r="V66" s="158"/>
      <c r="W66" s="158"/>
      <c r="X66" s="159"/>
      <c r="Y66" s="25"/>
    </row>
    <row r="67" spans="1:25" s="16" customFormat="1" ht="21.75" customHeight="1">
      <c r="A67" s="790"/>
      <c r="B67" s="791"/>
      <c r="C67" s="791"/>
      <c r="D67" s="791"/>
      <c r="E67" s="791"/>
      <c r="F67" s="791"/>
      <c r="G67" s="791"/>
      <c r="H67" s="791"/>
      <c r="I67" s="791"/>
      <c r="J67" s="791"/>
      <c r="K67" s="791"/>
      <c r="L67" s="791"/>
      <c r="M67" s="791"/>
      <c r="N67" s="791"/>
      <c r="O67" s="791"/>
      <c r="P67" s="791"/>
      <c r="Q67" s="791"/>
      <c r="R67" s="791"/>
      <c r="S67" s="791"/>
      <c r="T67" s="791"/>
      <c r="U67" s="791"/>
      <c r="V67" s="791"/>
      <c r="W67" s="791"/>
      <c r="X67" s="792"/>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57" t="s">
        <v>1319</v>
      </c>
      <c r="B70" s="158"/>
      <c r="C70" s="158"/>
      <c r="D70" s="158"/>
      <c r="E70" s="158"/>
      <c r="F70" s="158"/>
      <c r="G70" s="158"/>
      <c r="H70" s="158"/>
      <c r="I70" s="158"/>
      <c r="J70" s="158"/>
      <c r="K70" s="158"/>
      <c r="L70" s="158"/>
      <c r="M70" s="158"/>
      <c r="N70" s="158"/>
      <c r="O70" s="158"/>
      <c r="P70" s="158"/>
      <c r="Q70" s="158"/>
      <c r="R70" s="158"/>
      <c r="S70" s="158"/>
      <c r="T70" s="158"/>
      <c r="U70" s="158"/>
      <c r="V70" s="158"/>
      <c r="W70" s="158"/>
      <c r="X70" s="159"/>
      <c r="Y70" s="25"/>
    </row>
    <row r="71" spans="1:25" s="16" customFormat="1" ht="19.5" customHeight="1">
      <c r="A71" s="790"/>
      <c r="B71" s="791"/>
      <c r="C71" s="791"/>
      <c r="D71" s="791"/>
      <c r="E71" s="791"/>
      <c r="F71" s="791"/>
      <c r="G71" s="791"/>
      <c r="H71" s="791"/>
      <c r="I71" s="791"/>
      <c r="J71" s="791"/>
      <c r="K71" s="791"/>
      <c r="L71" s="791"/>
      <c r="M71" s="791"/>
      <c r="N71" s="791"/>
      <c r="O71" s="791"/>
      <c r="P71" s="791"/>
      <c r="Q71" s="791"/>
      <c r="R71" s="791"/>
      <c r="S71" s="791"/>
      <c r="T71" s="791"/>
      <c r="U71" s="791"/>
      <c r="V71" s="791"/>
      <c r="W71" s="791"/>
      <c r="X71" s="792"/>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48"/>
      <c r="B74" s="149"/>
      <c r="C74" s="149"/>
      <c r="D74" s="149"/>
      <c r="E74" s="149"/>
      <c r="F74" s="149"/>
      <c r="G74" s="149"/>
      <c r="H74" s="149"/>
      <c r="I74" s="149"/>
      <c r="J74" s="149"/>
      <c r="K74" s="149"/>
      <c r="L74" s="149"/>
      <c r="M74" s="149"/>
      <c r="N74" s="149"/>
      <c r="O74" s="149"/>
      <c r="P74" s="149"/>
      <c r="Q74" s="149"/>
      <c r="R74" s="149"/>
      <c r="S74" s="149"/>
      <c r="T74" s="149"/>
      <c r="U74" s="149"/>
      <c r="V74" s="149"/>
      <c r="W74" s="149"/>
      <c r="X74" s="150"/>
      <c r="Y74" s="26"/>
    </row>
    <row r="75" spans="1:25" s="17" customFormat="1" ht="24" customHeight="1">
      <c r="A75" s="151"/>
      <c r="B75" s="152"/>
      <c r="C75" s="152"/>
      <c r="D75" s="152"/>
      <c r="E75" s="152"/>
      <c r="F75" s="152"/>
      <c r="G75" s="152"/>
      <c r="H75" s="152"/>
      <c r="I75" s="152"/>
      <c r="J75" s="152"/>
      <c r="K75" s="152"/>
      <c r="L75" s="152"/>
      <c r="M75" s="152"/>
      <c r="N75" s="152"/>
      <c r="O75" s="152"/>
      <c r="P75" s="152"/>
      <c r="Q75" s="152"/>
      <c r="R75" s="152"/>
      <c r="S75" s="152"/>
      <c r="T75" s="152"/>
      <c r="U75" s="152"/>
      <c r="V75" s="152"/>
      <c r="W75" s="152"/>
      <c r="X75" s="153"/>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1257</v>
      </c>
    </row>
    <row r="95" spans="1:25" ht="21" hidden="1" customHeight="1">
      <c r="B95" s="36" t="s">
        <v>1258</v>
      </c>
    </row>
    <row r="96" spans="1:25" ht="21" hidden="1" customHeight="1">
      <c r="B96" s="36" t="s">
        <v>1259</v>
      </c>
    </row>
    <row r="97" spans="2:2" ht="21" hidden="1" customHeight="1">
      <c r="B97" s="36"/>
    </row>
    <row r="98" spans="2:2" ht="21" hidden="1" customHeight="1">
      <c r="B98" s="36" t="s">
        <v>1320</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15539-B053-4864-A691-418591308EF1}">
  <sheetPr codeName="Hoja138"/>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1321</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321</v>
      </c>
      <c r="D7" s="282"/>
      <c r="E7" s="282"/>
      <c r="F7" s="282"/>
      <c r="G7" s="282"/>
      <c r="H7" s="282"/>
      <c r="I7" s="282"/>
      <c r="J7" s="282"/>
      <c r="K7" s="282"/>
      <c r="L7" s="282"/>
      <c r="M7" s="282"/>
      <c r="N7" s="282"/>
      <c r="O7" s="282"/>
      <c r="P7" s="282"/>
      <c r="Q7" s="282"/>
      <c r="R7" s="282"/>
      <c r="S7" s="282"/>
      <c r="T7" s="282"/>
      <c r="U7" s="282"/>
      <c r="V7" s="282"/>
      <c r="W7" s="282"/>
      <c r="X7" s="283"/>
      <c r="Y7" s="23"/>
    </row>
    <row r="8" spans="1:25" ht="34.5" customHeight="1">
      <c r="A8" s="280" t="s">
        <v>10</v>
      </c>
      <c r="B8" s="253"/>
      <c r="C8" s="284" t="str">
        <f>B94&amp;B95&amp;B96</f>
        <v>Proveer servicios tecnológicos mediante la atención y solución de incidentes, problemas, requerimientos y gestión de cambios  para garantizar  el desarrollo y cumplimiento de las labores de los usuarios de la entidad</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Cumplir con la prestación de  servicios de TI</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1322</v>
      </c>
      <c r="D11" s="285"/>
      <c r="E11" s="331"/>
      <c r="F11" s="239" t="s">
        <v>1323</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t="s">
        <v>1324</v>
      </c>
      <c r="D13" s="264"/>
      <c r="E13" s="264"/>
      <c r="F13" s="245"/>
      <c r="G13" s="246"/>
      <c r="H13" s="246"/>
      <c r="I13" s="246"/>
      <c r="J13" s="246"/>
      <c r="K13" s="246"/>
      <c r="L13" s="246"/>
      <c r="M13" s="247"/>
      <c r="N13" s="265" t="s">
        <v>474</v>
      </c>
      <c r="O13" s="266"/>
      <c r="P13" s="266"/>
      <c r="Q13" s="267"/>
      <c r="R13" s="268" t="s">
        <v>320</v>
      </c>
      <c r="S13" s="269"/>
      <c r="T13" s="270"/>
      <c r="U13" s="271">
        <v>1</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470</v>
      </c>
      <c r="B16" s="233">
        <v>0.9</v>
      </c>
      <c r="C16" s="234"/>
      <c r="D16" s="233">
        <v>0.9</v>
      </c>
      <c r="E16" s="234"/>
      <c r="F16" s="210" t="s">
        <v>483</v>
      </c>
      <c r="G16" s="211"/>
      <c r="H16" s="211"/>
      <c r="I16" s="211"/>
      <c r="J16" s="219" t="s">
        <v>37</v>
      </c>
      <c r="K16" s="219"/>
      <c r="L16" s="219"/>
      <c r="M16" s="219"/>
      <c r="N16" s="220" t="s">
        <v>1101</v>
      </c>
      <c r="O16" s="221"/>
      <c r="P16" s="221"/>
      <c r="Q16" s="221"/>
      <c r="R16" s="222"/>
      <c r="S16" s="210" t="s">
        <v>285</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6127</v>
      </c>
      <c r="F23" s="201"/>
      <c r="G23" s="202"/>
      <c r="H23" s="203"/>
      <c r="I23" s="4"/>
      <c r="J23" s="201">
        <v>7543</v>
      </c>
      <c r="K23" s="202"/>
      <c r="L23" s="203"/>
      <c r="M23" s="4"/>
      <c r="N23" s="201"/>
      <c r="O23" s="203"/>
      <c r="P23" s="201">
        <v>10107</v>
      </c>
      <c r="Q23" s="202"/>
      <c r="R23" s="203"/>
      <c r="S23" s="201"/>
      <c r="T23" s="203"/>
      <c r="U23" s="201"/>
      <c r="V23" s="203"/>
      <c r="W23" s="5">
        <v>9561</v>
      </c>
      <c r="X23" s="5">
        <f>SUM(C23:W23)</f>
        <v>33338</v>
      </c>
      <c r="Y23" s="23"/>
    </row>
    <row r="24" spans="1:25" ht="19" customHeight="1" thickBot="1">
      <c r="A24" s="196" t="s">
        <v>76</v>
      </c>
      <c r="B24" s="197"/>
      <c r="C24" s="19"/>
      <c r="D24" s="19"/>
      <c r="E24" s="19">
        <v>6542</v>
      </c>
      <c r="F24" s="181"/>
      <c r="G24" s="181"/>
      <c r="H24" s="181"/>
      <c r="I24" s="19"/>
      <c r="J24" s="181">
        <v>7948</v>
      </c>
      <c r="K24" s="181"/>
      <c r="L24" s="181"/>
      <c r="M24" s="19"/>
      <c r="N24" s="181"/>
      <c r="O24" s="181"/>
      <c r="P24" s="181">
        <v>10526</v>
      </c>
      <c r="Q24" s="181"/>
      <c r="R24" s="181"/>
      <c r="S24" s="181"/>
      <c r="T24" s="181"/>
      <c r="U24" s="181"/>
      <c r="V24" s="181"/>
      <c r="W24" s="6">
        <v>10536</v>
      </c>
      <c r="X24" s="6">
        <f>SUM(C24:W24)</f>
        <v>35552</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0.9365637419749312</v>
      </c>
      <c r="C29" s="10">
        <f t="shared" si="0"/>
        <v>1</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0.94904378459989935</v>
      </c>
      <c r="C32" s="10">
        <f t="shared" si="0"/>
        <v>1</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0.96019380581417446</v>
      </c>
      <c r="C35" s="10">
        <f t="shared" si="0"/>
        <v>1</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0.90746013667425973</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0.93772502250225021</v>
      </c>
      <c r="C39" s="30">
        <v>0.9</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57" t="s">
        <v>1325</v>
      </c>
      <c r="B50" s="158"/>
      <c r="C50" s="158"/>
      <c r="D50" s="158"/>
      <c r="E50" s="158"/>
      <c r="F50" s="158"/>
      <c r="G50" s="158"/>
      <c r="H50" s="158"/>
      <c r="I50" s="158"/>
      <c r="J50" s="158"/>
      <c r="K50" s="158"/>
      <c r="L50" s="158"/>
      <c r="M50" s="158"/>
      <c r="N50" s="158"/>
      <c r="O50" s="158"/>
      <c r="P50" s="158"/>
      <c r="Q50" s="158"/>
      <c r="R50" s="158"/>
      <c r="S50" s="158"/>
      <c r="T50" s="158"/>
      <c r="U50" s="158"/>
      <c r="V50" s="158"/>
      <c r="W50" s="158"/>
      <c r="X50" s="159"/>
      <c r="Y50" s="25"/>
    </row>
    <row r="51" spans="1:25" s="16" customFormat="1" ht="18" customHeight="1">
      <c r="A51" s="790"/>
      <c r="B51" s="791"/>
      <c r="C51" s="791"/>
      <c r="D51" s="791"/>
      <c r="E51" s="791"/>
      <c r="F51" s="791"/>
      <c r="G51" s="791"/>
      <c r="H51" s="791"/>
      <c r="I51" s="791"/>
      <c r="J51" s="791"/>
      <c r="K51" s="791"/>
      <c r="L51" s="791"/>
      <c r="M51" s="791"/>
      <c r="N51" s="791"/>
      <c r="O51" s="791"/>
      <c r="P51" s="791"/>
      <c r="Q51" s="791"/>
      <c r="R51" s="791"/>
      <c r="S51" s="791"/>
      <c r="T51" s="791"/>
      <c r="U51" s="791"/>
      <c r="V51" s="791"/>
      <c r="W51" s="791"/>
      <c r="X51" s="792"/>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1326</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57" t="s">
        <v>1327</v>
      </c>
      <c r="B74" s="158"/>
      <c r="C74" s="158"/>
      <c r="D74" s="158"/>
      <c r="E74" s="158"/>
      <c r="F74" s="158"/>
      <c r="G74" s="158"/>
      <c r="H74" s="158"/>
      <c r="I74" s="158"/>
      <c r="J74" s="158"/>
      <c r="K74" s="158"/>
      <c r="L74" s="158"/>
      <c r="M74" s="158"/>
      <c r="N74" s="158"/>
      <c r="O74" s="158"/>
      <c r="P74" s="158"/>
      <c r="Q74" s="158"/>
      <c r="R74" s="158"/>
      <c r="S74" s="158"/>
      <c r="T74" s="158"/>
      <c r="U74" s="158"/>
      <c r="V74" s="158"/>
      <c r="W74" s="158"/>
      <c r="X74" s="159"/>
      <c r="Y74" s="26"/>
    </row>
    <row r="75" spans="1:25" s="17" customFormat="1" ht="24" customHeight="1">
      <c r="A75" s="790"/>
      <c r="B75" s="791"/>
      <c r="C75" s="791"/>
      <c r="D75" s="791"/>
      <c r="E75" s="791"/>
      <c r="F75" s="791"/>
      <c r="G75" s="791"/>
      <c r="H75" s="791"/>
      <c r="I75" s="791"/>
      <c r="J75" s="791"/>
      <c r="K75" s="791"/>
      <c r="L75" s="791"/>
      <c r="M75" s="791"/>
      <c r="N75" s="791"/>
      <c r="O75" s="791"/>
      <c r="P75" s="791"/>
      <c r="Q75" s="791"/>
      <c r="R75" s="791"/>
      <c r="S75" s="791"/>
      <c r="T75" s="791"/>
      <c r="U75" s="791"/>
      <c r="V75" s="791"/>
      <c r="W75" s="791"/>
      <c r="X75" s="792"/>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1328</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1329</v>
      </c>
    </row>
    <row r="95" spans="1:25" ht="21" hidden="1" customHeight="1">
      <c r="B95" s="36"/>
    </row>
    <row r="96" spans="1:25" ht="21" hidden="1" customHeight="1">
      <c r="B96" s="36"/>
    </row>
    <row r="97" spans="2:2" ht="21" hidden="1" customHeight="1">
      <c r="B97" s="36"/>
    </row>
    <row r="98" spans="2:2" ht="21" hidden="1" customHeight="1">
      <c r="B98" s="36" t="s">
        <v>1330</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C1539-BADC-4E2C-AE43-FB54E3B69A4B}">
  <sheetPr codeName="Hoja139"/>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1321</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325</v>
      </c>
      <c r="D7" s="282"/>
      <c r="E7" s="282"/>
      <c r="F7" s="282"/>
      <c r="G7" s="282"/>
      <c r="H7" s="282"/>
      <c r="I7" s="282"/>
      <c r="J7" s="282"/>
      <c r="K7" s="282"/>
      <c r="L7" s="282"/>
      <c r="M7" s="282"/>
      <c r="N7" s="282"/>
      <c r="O7" s="282"/>
      <c r="P7" s="282"/>
      <c r="Q7" s="282"/>
      <c r="R7" s="282"/>
      <c r="S7" s="282"/>
      <c r="T7" s="282"/>
      <c r="U7" s="282"/>
      <c r="V7" s="282"/>
      <c r="W7" s="282"/>
      <c r="X7" s="283"/>
      <c r="Y7" s="23"/>
    </row>
    <row r="8" spans="1:25" ht="34.5" customHeight="1">
      <c r="A8" s="280" t="s">
        <v>10</v>
      </c>
      <c r="B8" s="253"/>
      <c r="C8" s="284" t="str">
        <f>B94&amp;B95&amp;B96</f>
        <v>Proveer servicios tecnológicos mediante la atención y solución de incidentes, problemas, requerimientos y gestión de cambios  para garantizar  el desarrollo y cumplimiento de las labores de los usuarios de la entidad</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Ejecutar las actividades plasmadas en el plan de acción de (FURAG y Autodiagnóstico de MIPG), correspondiente a las políticas de "Gobierno y Seguridad Digital"</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1331</v>
      </c>
      <c r="D11" s="285"/>
      <c r="E11" s="331"/>
      <c r="F11" s="239" t="s">
        <v>1332</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c r="D13" s="264"/>
      <c r="E13" s="264"/>
      <c r="F13" s="245"/>
      <c r="G13" s="246"/>
      <c r="H13" s="246"/>
      <c r="I13" s="246"/>
      <c r="J13" s="246"/>
      <c r="K13" s="246"/>
      <c r="L13" s="246"/>
      <c r="M13" s="247"/>
      <c r="N13" s="265" t="s">
        <v>474</v>
      </c>
      <c r="O13" s="266"/>
      <c r="P13" s="266"/>
      <c r="Q13" s="267"/>
      <c r="R13" s="268" t="s">
        <v>324</v>
      </c>
      <c r="S13" s="269"/>
      <c r="T13" s="270"/>
      <c r="U13" s="271">
        <v>1</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470</v>
      </c>
      <c r="B16" s="233">
        <v>1</v>
      </c>
      <c r="C16" s="234"/>
      <c r="D16" s="233">
        <v>0.9</v>
      </c>
      <c r="E16" s="234"/>
      <c r="F16" s="210" t="s">
        <v>473</v>
      </c>
      <c r="G16" s="211"/>
      <c r="H16" s="211"/>
      <c r="I16" s="211"/>
      <c r="J16" s="219" t="s">
        <v>37</v>
      </c>
      <c r="K16" s="219"/>
      <c r="L16" s="219"/>
      <c r="M16" s="219"/>
      <c r="N16" s="220" t="s">
        <v>1101</v>
      </c>
      <c r="O16" s="221"/>
      <c r="P16" s="221"/>
      <c r="Q16" s="221"/>
      <c r="R16" s="222"/>
      <c r="S16" s="210" t="s">
        <v>285</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4</v>
      </c>
      <c r="K23" s="202"/>
      <c r="L23" s="203"/>
      <c r="M23" s="4"/>
      <c r="N23" s="201"/>
      <c r="O23" s="203"/>
      <c r="P23" s="201">
        <v>1</v>
      </c>
      <c r="Q23" s="202"/>
      <c r="R23" s="203"/>
      <c r="S23" s="201"/>
      <c r="T23" s="203"/>
      <c r="U23" s="201"/>
      <c r="V23" s="203"/>
      <c r="W23" s="5">
        <v>8</v>
      </c>
      <c r="X23" s="5">
        <f>SUM(C23:W23)</f>
        <v>13</v>
      </c>
      <c r="Y23" s="23"/>
    </row>
    <row r="24" spans="1:25" ht="19" customHeight="1" thickBot="1">
      <c r="A24" s="196" t="s">
        <v>76</v>
      </c>
      <c r="B24" s="197"/>
      <c r="C24" s="19"/>
      <c r="D24" s="19"/>
      <c r="E24" s="19"/>
      <c r="F24" s="181"/>
      <c r="G24" s="181"/>
      <c r="H24" s="181"/>
      <c r="I24" s="19"/>
      <c r="J24" s="181">
        <v>4</v>
      </c>
      <c r="K24" s="181"/>
      <c r="L24" s="181"/>
      <c r="M24" s="19"/>
      <c r="N24" s="181"/>
      <c r="O24" s="181"/>
      <c r="P24" s="181">
        <v>1</v>
      </c>
      <c r="Q24" s="181"/>
      <c r="R24" s="181"/>
      <c r="S24" s="181"/>
      <c r="T24" s="181"/>
      <c r="U24" s="181"/>
      <c r="V24" s="181"/>
      <c r="W24" s="6">
        <v>8</v>
      </c>
      <c r="X24" s="6">
        <f>SUM(C24:W24)</f>
        <v>13</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0</v>
      </c>
      <c r="C29" s="10">
        <f t="shared" si="0"/>
        <v>0</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1</v>
      </c>
      <c r="C32" s="10">
        <f t="shared" si="0"/>
        <v>1</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1</v>
      </c>
      <c r="C35" s="10">
        <f t="shared" si="0"/>
        <v>1</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48"/>
      <c r="B50" s="149"/>
      <c r="C50" s="149"/>
      <c r="D50" s="149"/>
      <c r="E50" s="149"/>
      <c r="F50" s="149"/>
      <c r="G50" s="149"/>
      <c r="H50" s="149"/>
      <c r="I50" s="149"/>
      <c r="J50" s="149"/>
      <c r="K50" s="149"/>
      <c r="L50" s="149"/>
      <c r="M50" s="149"/>
      <c r="N50" s="149"/>
      <c r="O50" s="149"/>
      <c r="P50" s="149"/>
      <c r="Q50" s="149"/>
      <c r="R50" s="149"/>
      <c r="S50" s="149"/>
      <c r="T50" s="149"/>
      <c r="U50" s="149"/>
      <c r="V50" s="149"/>
      <c r="W50" s="149"/>
      <c r="X50" s="150"/>
      <c r="Y50" s="25"/>
    </row>
    <row r="51" spans="1:25" s="16" customFormat="1" ht="18" customHeight="1">
      <c r="A51" s="151"/>
      <c r="B51" s="152"/>
      <c r="C51" s="152"/>
      <c r="D51" s="152"/>
      <c r="E51" s="152"/>
      <c r="F51" s="152"/>
      <c r="G51" s="152"/>
      <c r="H51" s="152"/>
      <c r="I51" s="152"/>
      <c r="J51" s="152"/>
      <c r="K51" s="152"/>
      <c r="L51" s="152"/>
      <c r="M51" s="152"/>
      <c r="N51" s="152"/>
      <c r="O51" s="152"/>
      <c r="P51" s="152"/>
      <c r="Q51" s="152"/>
      <c r="R51" s="152"/>
      <c r="S51" s="152"/>
      <c r="T51" s="152"/>
      <c r="U51" s="152"/>
      <c r="V51" s="152"/>
      <c r="W51" s="152"/>
      <c r="X51" s="153"/>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1333</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57" t="s">
        <v>1334</v>
      </c>
      <c r="B74" s="158"/>
      <c r="C74" s="158"/>
      <c r="D74" s="158"/>
      <c r="E74" s="158"/>
      <c r="F74" s="158"/>
      <c r="G74" s="158"/>
      <c r="H74" s="158"/>
      <c r="I74" s="158"/>
      <c r="J74" s="158"/>
      <c r="K74" s="158"/>
      <c r="L74" s="158"/>
      <c r="M74" s="158"/>
      <c r="N74" s="158"/>
      <c r="O74" s="158"/>
      <c r="P74" s="158"/>
      <c r="Q74" s="158"/>
      <c r="R74" s="158"/>
      <c r="S74" s="158"/>
      <c r="T74" s="158"/>
      <c r="U74" s="158"/>
      <c r="V74" s="158"/>
      <c r="W74" s="158"/>
      <c r="X74" s="159"/>
      <c r="Y74" s="26"/>
    </row>
    <row r="75" spans="1:25" s="17" customFormat="1" ht="24" customHeight="1">
      <c r="A75" s="790"/>
      <c r="B75" s="791"/>
      <c r="C75" s="791"/>
      <c r="D75" s="791"/>
      <c r="E75" s="791"/>
      <c r="F75" s="791"/>
      <c r="G75" s="791"/>
      <c r="H75" s="791"/>
      <c r="I75" s="791"/>
      <c r="J75" s="791"/>
      <c r="K75" s="791"/>
      <c r="L75" s="791"/>
      <c r="M75" s="791"/>
      <c r="N75" s="791"/>
      <c r="O75" s="791"/>
      <c r="P75" s="791"/>
      <c r="Q75" s="791"/>
      <c r="R75" s="791"/>
      <c r="S75" s="791"/>
      <c r="T75" s="791"/>
      <c r="U75" s="791"/>
      <c r="V75" s="791"/>
      <c r="W75" s="791"/>
      <c r="X75" s="792"/>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1335</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1329</v>
      </c>
    </row>
    <row r="95" spans="1:25" ht="21" hidden="1" customHeight="1">
      <c r="B95" s="36"/>
    </row>
    <row r="96" spans="1:25" ht="21" hidden="1" customHeight="1">
      <c r="B96" s="36"/>
    </row>
    <row r="97" spans="2:2" ht="21" hidden="1" customHeight="1">
      <c r="B97" s="36"/>
    </row>
    <row r="98" spans="2:2" ht="21" hidden="1" customHeight="1">
      <c r="B98" s="36" t="s">
        <v>1336</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5F155-CFAB-4F6D-B0EB-28174596F048}">
  <sheetPr codeName="Hoja140"/>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1321</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319</v>
      </c>
      <c r="D7" s="282"/>
      <c r="E7" s="282"/>
      <c r="F7" s="282"/>
      <c r="G7" s="282"/>
      <c r="H7" s="282"/>
      <c r="I7" s="282"/>
      <c r="J7" s="282"/>
      <c r="K7" s="282"/>
      <c r="L7" s="282"/>
      <c r="M7" s="282"/>
      <c r="N7" s="282"/>
      <c r="O7" s="282"/>
      <c r="P7" s="282"/>
      <c r="Q7" s="282"/>
      <c r="R7" s="282"/>
      <c r="S7" s="282"/>
      <c r="T7" s="282"/>
      <c r="U7" s="282"/>
      <c r="V7" s="282"/>
      <c r="W7" s="282"/>
      <c r="X7" s="283"/>
      <c r="Y7" s="23"/>
    </row>
    <row r="8" spans="1:25" ht="34.5" customHeight="1">
      <c r="A8" s="280" t="s">
        <v>10</v>
      </c>
      <c r="B8" s="253"/>
      <c r="C8" s="284" t="str">
        <f>B94&amp;B95&amp;B96</f>
        <v>Proveer servicios tecnológicos mediante la atención y solución de incidentes, problemas, requerimientos y gestión de cambios  para garantizar  el desarrollo y cumplimiento de las labores de los usuarios de la entidad</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Gestionar la operación y garantizar el funcionamiento de los componentes tecnológicos desde la Oficina de Tecnologías de la Información para la Superintendencia Nacional de Salud</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59.25" customHeight="1">
      <c r="A11" s="323"/>
      <c r="B11" s="324"/>
      <c r="C11" s="284" t="s">
        <v>1337</v>
      </c>
      <c r="D11" s="285"/>
      <c r="E11" s="331"/>
      <c r="F11" s="239" t="s">
        <v>1338</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53.25" customHeight="1" thickBot="1">
      <c r="A13" s="325"/>
      <c r="B13" s="326"/>
      <c r="C13" s="264" t="s">
        <v>1339</v>
      </c>
      <c r="D13" s="264"/>
      <c r="E13" s="264"/>
      <c r="F13" s="245"/>
      <c r="G13" s="246"/>
      <c r="H13" s="246"/>
      <c r="I13" s="246"/>
      <c r="J13" s="246"/>
      <c r="K13" s="246"/>
      <c r="L13" s="246"/>
      <c r="M13" s="247"/>
      <c r="N13" s="265" t="s">
        <v>474</v>
      </c>
      <c r="O13" s="266"/>
      <c r="P13" s="266"/>
      <c r="Q13" s="267"/>
      <c r="R13" s="268" t="s">
        <v>318</v>
      </c>
      <c r="S13" s="269"/>
      <c r="T13" s="270"/>
      <c r="U13" s="271">
        <v>1</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470</v>
      </c>
      <c r="B16" s="233">
        <v>1</v>
      </c>
      <c r="C16" s="234"/>
      <c r="D16" s="233">
        <v>0.9</v>
      </c>
      <c r="E16" s="234"/>
      <c r="F16" s="210" t="s">
        <v>483</v>
      </c>
      <c r="G16" s="211"/>
      <c r="H16" s="211"/>
      <c r="I16" s="211"/>
      <c r="J16" s="219" t="s">
        <v>37</v>
      </c>
      <c r="K16" s="219"/>
      <c r="L16" s="219"/>
      <c r="M16" s="219"/>
      <c r="N16" s="220" t="s">
        <v>1101</v>
      </c>
      <c r="O16" s="221"/>
      <c r="P16" s="221"/>
      <c r="Q16" s="221"/>
      <c r="R16" s="222"/>
      <c r="S16" s="210" t="s">
        <v>285</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14</v>
      </c>
      <c r="F23" s="201"/>
      <c r="G23" s="202"/>
      <c r="H23" s="203"/>
      <c r="I23" s="4"/>
      <c r="J23" s="201">
        <v>8</v>
      </c>
      <c r="K23" s="202"/>
      <c r="L23" s="203"/>
      <c r="M23" s="4"/>
      <c r="N23" s="201"/>
      <c r="O23" s="203"/>
      <c r="P23" s="201">
        <v>7</v>
      </c>
      <c r="Q23" s="202"/>
      <c r="R23" s="203"/>
      <c r="S23" s="201"/>
      <c r="T23" s="203"/>
      <c r="U23" s="201"/>
      <c r="V23" s="203"/>
      <c r="W23" s="5">
        <v>12</v>
      </c>
      <c r="X23" s="5">
        <f>SUM(C23:W23)</f>
        <v>41</v>
      </c>
      <c r="Y23" s="23"/>
    </row>
    <row r="24" spans="1:25" ht="19" customHeight="1" thickBot="1">
      <c r="A24" s="196" t="s">
        <v>76</v>
      </c>
      <c r="B24" s="197"/>
      <c r="C24" s="19"/>
      <c r="D24" s="19"/>
      <c r="E24" s="19">
        <v>16</v>
      </c>
      <c r="F24" s="181"/>
      <c r="G24" s="181"/>
      <c r="H24" s="181"/>
      <c r="I24" s="19"/>
      <c r="J24" s="181">
        <v>8</v>
      </c>
      <c r="K24" s="181"/>
      <c r="L24" s="181"/>
      <c r="M24" s="19"/>
      <c r="N24" s="181"/>
      <c r="O24" s="181"/>
      <c r="P24" s="181">
        <v>7</v>
      </c>
      <c r="Q24" s="181"/>
      <c r="R24" s="181"/>
      <c r="S24" s="181"/>
      <c r="T24" s="181"/>
      <c r="U24" s="181"/>
      <c r="V24" s="181"/>
      <c r="W24" s="6">
        <v>12</v>
      </c>
      <c r="X24" s="6">
        <f>SUM(C24:W24)</f>
        <v>43</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0.875</v>
      </c>
      <c r="C29" s="10">
        <f t="shared" si="0"/>
        <v>1</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1</v>
      </c>
      <c r="C32" s="10">
        <f t="shared" si="0"/>
        <v>1</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1</v>
      </c>
      <c r="C35" s="10">
        <f t="shared" si="0"/>
        <v>1</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0.95348837209302328</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57" t="s">
        <v>1340</v>
      </c>
      <c r="B50" s="158"/>
      <c r="C50" s="158"/>
      <c r="D50" s="158"/>
      <c r="E50" s="158"/>
      <c r="F50" s="158"/>
      <c r="G50" s="158"/>
      <c r="H50" s="158"/>
      <c r="I50" s="158"/>
      <c r="J50" s="158"/>
      <c r="K50" s="158"/>
      <c r="L50" s="158"/>
      <c r="M50" s="158"/>
      <c r="N50" s="158"/>
      <c r="O50" s="158"/>
      <c r="P50" s="158"/>
      <c r="Q50" s="158"/>
      <c r="R50" s="158"/>
      <c r="S50" s="158"/>
      <c r="T50" s="158"/>
      <c r="U50" s="158"/>
      <c r="V50" s="158"/>
      <c r="W50" s="158"/>
      <c r="X50" s="159"/>
      <c r="Y50" s="25"/>
    </row>
    <row r="51" spans="1:25" s="16" customFormat="1" ht="18" customHeight="1">
      <c r="A51" s="790"/>
      <c r="B51" s="791"/>
      <c r="C51" s="791"/>
      <c r="D51" s="791"/>
      <c r="E51" s="791"/>
      <c r="F51" s="791"/>
      <c r="G51" s="791"/>
      <c r="H51" s="791"/>
      <c r="I51" s="791"/>
      <c r="J51" s="791"/>
      <c r="K51" s="791"/>
      <c r="L51" s="791"/>
      <c r="M51" s="791"/>
      <c r="N51" s="791"/>
      <c r="O51" s="791"/>
      <c r="P51" s="791"/>
      <c r="Q51" s="791"/>
      <c r="R51" s="791"/>
      <c r="S51" s="791"/>
      <c r="T51" s="791"/>
      <c r="U51" s="791"/>
      <c r="V51" s="791"/>
      <c r="W51" s="791"/>
      <c r="X51" s="792"/>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1341</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57" t="s">
        <v>1342</v>
      </c>
      <c r="B74" s="158"/>
      <c r="C74" s="158"/>
      <c r="D74" s="158"/>
      <c r="E74" s="158"/>
      <c r="F74" s="158"/>
      <c r="G74" s="158"/>
      <c r="H74" s="158"/>
      <c r="I74" s="158"/>
      <c r="J74" s="158"/>
      <c r="K74" s="158"/>
      <c r="L74" s="158"/>
      <c r="M74" s="158"/>
      <c r="N74" s="158"/>
      <c r="O74" s="158"/>
      <c r="P74" s="158"/>
      <c r="Q74" s="158"/>
      <c r="R74" s="158"/>
      <c r="S74" s="158"/>
      <c r="T74" s="158"/>
      <c r="U74" s="158"/>
      <c r="V74" s="158"/>
      <c r="W74" s="158"/>
      <c r="X74" s="159"/>
      <c r="Y74" s="26"/>
    </row>
    <row r="75" spans="1:25" s="17" customFormat="1" ht="24" customHeight="1">
      <c r="A75" s="790"/>
      <c r="B75" s="791"/>
      <c r="C75" s="791"/>
      <c r="D75" s="791"/>
      <c r="E75" s="791"/>
      <c r="F75" s="791"/>
      <c r="G75" s="791"/>
      <c r="H75" s="791"/>
      <c r="I75" s="791"/>
      <c r="J75" s="791"/>
      <c r="K75" s="791"/>
      <c r="L75" s="791"/>
      <c r="M75" s="791"/>
      <c r="N75" s="791"/>
      <c r="O75" s="791"/>
      <c r="P75" s="791"/>
      <c r="Q75" s="791"/>
      <c r="R75" s="791"/>
      <c r="S75" s="791"/>
      <c r="T75" s="791"/>
      <c r="U75" s="791"/>
      <c r="V75" s="791"/>
      <c r="W75" s="791"/>
      <c r="X75" s="792"/>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1343</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1329</v>
      </c>
    </row>
    <row r="95" spans="1:25" ht="21" hidden="1" customHeight="1">
      <c r="B95" s="36"/>
    </row>
    <row r="96" spans="1:25" ht="21" hidden="1" customHeight="1">
      <c r="B96" s="36"/>
    </row>
    <row r="97" spans="2:2" ht="21" hidden="1" customHeight="1">
      <c r="B97" s="36"/>
    </row>
    <row r="98" spans="2:2" ht="21" hidden="1" customHeight="1">
      <c r="B98" s="36" t="s">
        <v>1344</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6E143-D8BA-4AB8-AA72-4EE2CB03B915}">
  <sheetPr codeName="Hoja141"/>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1345</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1346</v>
      </c>
      <c r="D7" s="282"/>
      <c r="E7" s="282"/>
      <c r="F7" s="282"/>
      <c r="G7" s="282"/>
      <c r="H7" s="282"/>
      <c r="I7" s="282"/>
      <c r="J7" s="282"/>
      <c r="K7" s="282"/>
      <c r="L7" s="282"/>
      <c r="M7" s="282"/>
      <c r="N7" s="282"/>
      <c r="O7" s="282"/>
      <c r="P7" s="282"/>
      <c r="Q7" s="282"/>
      <c r="R7" s="282"/>
      <c r="S7" s="282"/>
      <c r="T7" s="282"/>
      <c r="U7" s="282"/>
      <c r="V7" s="282"/>
      <c r="W7" s="282"/>
      <c r="X7" s="283"/>
      <c r="Y7" s="23"/>
    </row>
    <row r="8" spans="1:25" ht="48.75" customHeight="1">
      <c r="A8" s="280" t="s">
        <v>10</v>
      </c>
      <c r="B8" s="253"/>
      <c r="C8" s="284"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Realizar las medidas, en materia de control que se requieran, para garantizar el aseguramiento y la prestación de servicio de salud a los usuarios con calidad.</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1347</v>
      </c>
      <c r="D11" s="285"/>
      <c r="E11" s="331"/>
      <c r="F11" s="239" t="s">
        <v>1348</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c r="D13" s="264"/>
      <c r="E13" s="264"/>
      <c r="F13" s="245"/>
      <c r="G13" s="246"/>
      <c r="H13" s="246"/>
      <c r="I13" s="246"/>
      <c r="J13" s="246"/>
      <c r="K13" s="246"/>
      <c r="L13" s="246"/>
      <c r="M13" s="247"/>
      <c r="N13" s="265" t="s">
        <v>461</v>
      </c>
      <c r="O13" s="266"/>
      <c r="P13" s="266"/>
      <c r="Q13" s="267"/>
      <c r="R13" s="268" t="s">
        <v>1349</v>
      </c>
      <c r="S13" s="269"/>
      <c r="T13" s="270"/>
      <c r="U13" s="271">
        <v>2</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1124</v>
      </c>
      <c r="B16" s="233">
        <v>1</v>
      </c>
      <c r="C16" s="234"/>
      <c r="D16" s="233">
        <v>0.9</v>
      </c>
      <c r="E16" s="234"/>
      <c r="F16" s="210" t="s">
        <v>471</v>
      </c>
      <c r="G16" s="211"/>
      <c r="H16" s="211"/>
      <c r="I16" s="211"/>
      <c r="J16" s="219" t="s">
        <v>37</v>
      </c>
      <c r="K16" s="219"/>
      <c r="L16" s="219"/>
      <c r="M16" s="219"/>
      <c r="N16" s="220" t="s">
        <v>1101</v>
      </c>
      <c r="O16" s="221"/>
      <c r="P16" s="221"/>
      <c r="Q16" s="221"/>
      <c r="R16" s="222"/>
      <c r="S16" s="210" t="s">
        <v>136</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v>
      </c>
      <c r="K23" s="202"/>
      <c r="L23" s="203"/>
      <c r="M23" s="4"/>
      <c r="N23" s="201"/>
      <c r="O23" s="203"/>
      <c r="P23" s="201"/>
      <c r="Q23" s="202"/>
      <c r="R23" s="203"/>
      <c r="S23" s="201"/>
      <c r="T23" s="203"/>
      <c r="U23" s="201"/>
      <c r="V23" s="203"/>
      <c r="W23" s="5">
        <v>1</v>
      </c>
      <c r="X23" s="5">
        <f>SUM(C23:W23)</f>
        <v>2</v>
      </c>
      <c r="Y23" s="23"/>
    </row>
    <row r="24" spans="1:25" ht="19" customHeight="1" thickBot="1">
      <c r="A24" s="196" t="s">
        <v>76</v>
      </c>
      <c r="B24" s="197"/>
      <c r="C24" s="19"/>
      <c r="D24" s="19"/>
      <c r="E24" s="19"/>
      <c r="F24" s="181"/>
      <c r="G24" s="181"/>
      <c r="H24" s="181"/>
      <c r="I24" s="19"/>
      <c r="J24" s="181">
        <v>2</v>
      </c>
      <c r="K24" s="181"/>
      <c r="L24" s="181"/>
      <c r="M24" s="19"/>
      <c r="N24" s="181"/>
      <c r="O24" s="181"/>
      <c r="P24" s="181"/>
      <c r="Q24" s="181"/>
      <c r="R24" s="181"/>
      <c r="S24" s="181"/>
      <c r="T24" s="181"/>
      <c r="U24" s="181"/>
      <c r="V24" s="181"/>
      <c r="W24" s="6">
        <v>1</v>
      </c>
      <c r="X24" s="6">
        <f>SUM(C24:W24)</f>
        <v>3</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0</v>
      </c>
      <c r="C29" s="10">
        <f t="shared" si="0"/>
        <v>0</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0.5</v>
      </c>
      <c r="C32" s="10">
        <f t="shared" si="0"/>
        <v>1</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0</v>
      </c>
      <c r="C35" s="10">
        <f t="shared" si="0"/>
        <v>0</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0.66666666666666663</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48"/>
      <c r="B50" s="149"/>
      <c r="C50" s="149"/>
      <c r="D50" s="149"/>
      <c r="E50" s="149"/>
      <c r="F50" s="149"/>
      <c r="G50" s="149"/>
      <c r="H50" s="149"/>
      <c r="I50" s="149"/>
      <c r="J50" s="149"/>
      <c r="K50" s="149"/>
      <c r="L50" s="149"/>
      <c r="M50" s="149"/>
      <c r="N50" s="149"/>
      <c r="O50" s="149"/>
      <c r="P50" s="149"/>
      <c r="Q50" s="149"/>
      <c r="R50" s="149"/>
      <c r="S50" s="149"/>
      <c r="T50" s="149"/>
      <c r="U50" s="149"/>
      <c r="V50" s="149"/>
      <c r="W50" s="149"/>
      <c r="X50" s="150"/>
      <c r="Y50" s="25"/>
    </row>
    <row r="51" spans="1:25" s="16" customFormat="1" ht="18" customHeight="1">
      <c r="A51" s="151"/>
      <c r="B51" s="152"/>
      <c r="C51" s="152"/>
      <c r="D51" s="152"/>
      <c r="E51" s="152"/>
      <c r="F51" s="152"/>
      <c r="G51" s="152"/>
      <c r="H51" s="152"/>
      <c r="I51" s="152"/>
      <c r="J51" s="152"/>
      <c r="K51" s="152"/>
      <c r="L51" s="152"/>
      <c r="M51" s="152"/>
      <c r="N51" s="152"/>
      <c r="O51" s="152"/>
      <c r="P51" s="152"/>
      <c r="Q51" s="152"/>
      <c r="R51" s="152"/>
      <c r="S51" s="152"/>
      <c r="T51" s="152"/>
      <c r="U51" s="152"/>
      <c r="V51" s="152"/>
      <c r="W51" s="152"/>
      <c r="X51" s="153"/>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1350</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48"/>
      <c r="B74" s="149"/>
      <c r="C74" s="149"/>
      <c r="D74" s="149"/>
      <c r="E74" s="149"/>
      <c r="F74" s="149"/>
      <c r="G74" s="149"/>
      <c r="H74" s="149"/>
      <c r="I74" s="149"/>
      <c r="J74" s="149"/>
      <c r="K74" s="149"/>
      <c r="L74" s="149"/>
      <c r="M74" s="149"/>
      <c r="N74" s="149"/>
      <c r="O74" s="149"/>
      <c r="P74" s="149"/>
      <c r="Q74" s="149"/>
      <c r="R74" s="149"/>
      <c r="S74" s="149"/>
      <c r="T74" s="149"/>
      <c r="U74" s="149"/>
      <c r="V74" s="149"/>
      <c r="W74" s="149"/>
      <c r="X74" s="150"/>
      <c r="Y74" s="26"/>
    </row>
    <row r="75" spans="1:25" s="17" customFormat="1" ht="24" customHeight="1">
      <c r="A75" s="151"/>
      <c r="B75" s="152"/>
      <c r="C75" s="152"/>
      <c r="D75" s="152"/>
      <c r="E75" s="152"/>
      <c r="F75" s="152"/>
      <c r="G75" s="152"/>
      <c r="H75" s="152"/>
      <c r="I75" s="152"/>
      <c r="J75" s="152"/>
      <c r="K75" s="152"/>
      <c r="L75" s="152"/>
      <c r="M75" s="152"/>
      <c r="N75" s="152"/>
      <c r="O75" s="152"/>
      <c r="P75" s="152"/>
      <c r="Q75" s="152"/>
      <c r="R75" s="152"/>
      <c r="S75" s="152"/>
      <c r="T75" s="152"/>
      <c r="U75" s="152"/>
      <c r="V75" s="152"/>
      <c r="W75" s="152"/>
      <c r="X75" s="153"/>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1351</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1352</v>
      </c>
    </row>
    <row r="95" spans="1:25" ht="21" hidden="1" customHeight="1">
      <c r="B95" s="36" t="s">
        <v>1353</v>
      </c>
    </row>
    <row r="96" spans="1:25" ht="21" hidden="1" customHeight="1">
      <c r="B96" s="36"/>
    </row>
    <row r="97" spans="2:2" ht="21" hidden="1" customHeight="1">
      <c r="B97" s="36"/>
    </row>
    <row r="98" spans="2:2" ht="21" hidden="1" customHeight="1">
      <c r="B98" s="36" t="s">
        <v>1354</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6C034-2948-4CD4-89FC-70658E175FD7}">
  <sheetPr codeName="Hoja142"/>
  <dimension ref="A1:Y101"/>
  <sheetViews>
    <sheetView zoomScaleNormal="100" zoomScaleSheetLayoutView="130" workbookViewId="0">
      <selection activeCell="A14" sqref="A14:X1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1355</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1356</v>
      </c>
      <c r="D7" s="282"/>
      <c r="E7" s="282"/>
      <c r="F7" s="282"/>
      <c r="G7" s="282"/>
      <c r="H7" s="282"/>
      <c r="I7" s="282"/>
      <c r="J7" s="282"/>
      <c r="K7" s="282"/>
      <c r="L7" s="282"/>
      <c r="M7" s="282"/>
      <c r="N7" s="282"/>
      <c r="O7" s="282"/>
      <c r="P7" s="282"/>
      <c r="Q7" s="282"/>
      <c r="R7" s="282"/>
      <c r="S7" s="282"/>
      <c r="T7" s="282"/>
      <c r="U7" s="282"/>
      <c r="V7" s="282"/>
      <c r="W7" s="282"/>
      <c r="X7" s="283"/>
      <c r="Y7" s="23"/>
    </row>
    <row r="8" spans="1:25" ht="50.25" customHeight="1">
      <c r="A8" s="280" t="s">
        <v>10</v>
      </c>
      <c r="B8" s="253"/>
      <c r="C8" s="284" t="str">
        <f>B94&amp;B95&amp;B96</f>
        <v>Diseñar y actualizar políticas, metodologías e instrumentos para la Inspección, Vigilancia y Control (IVC) mediante la definición del alcance, la situación inicial, los requerimientos técnicos, las estrategias de implementación y el cronograma, el desarrollo de las etapas de validación, seguimiento y evaluación ex – post, con el propósito de proveer herramientas técnicas estandarizadas para el desarrollo de las actividades de IVC y los lineamientos institucionales que enmarcarán su ejecución.</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Diseñar modelos y desarrollar análisis para aportar a las acciones de IVC a partir de la información disponible.</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1357</v>
      </c>
      <c r="D11" s="285"/>
      <c r="E11" s="331"/>
      <c r="F11" s="239" t="s">
        <v>1358</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t="s">
        <v>1359</v>
      </c>
      <c r="D13" s="264"/>
      <c r="E13" s="264"/>
      <c r="F13" s="245"/>
      <c r="G13" s="246"/>
      <c r="H13" s="246"/>
      <c r="I13" s="246"/>
      <c r="J13" s="246"/>
      <c r="K13" s="246"/>
      <c r="L13" s="246"/>
      <c r="M13" s="247"/>
      <c r="N13" s="265" t="s">
        <v>474</v>
      </c>
      <c r="O13" s="266"/>
      <c r="P13" s="266"/>
      <c r="Q13" s="267"/>
      <c r="R13" s="268" t="s">
        <v>1360</v>
      </c>
      <c r="S13" s="269"/>
      <c r="T13" s="270"/>
      <c r="U13" s="271">
        <v>2</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470</v>
      </c>
      <c r="B16" s="233">
        <v>0.9</v>
      </c>
      <c r="C16" s="234"/>
      <c r="D16" s="233">
        <v>0.9</v>
      </c>
      <c r="E16" s="234"/>
      <c r="F16" s="210" t="s">
        <v>471</v>
      </c>
      <c r="G16" s="211"/>
      <c r="H16" s="211"/>
      <c r="I16" s="211"/>
      <c r="J16" s="219" t="s">
        <v>37</v>
      </c>
      <c r="K16" s="219"/>
      <c r="L16" s="219"/>
      <c r="M16" s="219"/>
      <c r="N16" s="220" t="s">
        <v>1101</v>
      </c>
      <c r="O16" s="221"/>
      <c r="P16" s="221"/>
      <c r="Q16" s="221"/>
      <c r="R16" s="222"/>
      <c r="S16" s="210" t="s">
        <v>285</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11</v>
      </c>
      <c r="K23" s="202"/>
      <c r="L23" s="203"/>
      <c r="M23" s="4"/>
      <c r="N23" s="201"/>
      <c r="O23" s="203"/>
      <c r="P23" s="201"/>
      <c r="Q23" s="202"/>
      <c r="R23" s="203"/>
      <c r="S23" s="201"/>
      <c r="T23" s="203"/>
      <c r="U23" s="201"/>
      <c r="V23" s="203"/>
      <c r="W23" s="5">
        <v>8</v>
      </c>
      <c r="X23" s="5">
        <f>SUM(C23:W23)</f>
        <v>19</v>
      </c>
      <c r="Y23" s="23"/>
    </row>
    <row r="24" spans="1:25" ht="19" customHeight="1" thickBot="1">
      <c r="A24" s="196" t="s">
        <v>76</v>
      </c>
      <c r="B24" s="197"/>
      <c r="C24" s="19"/>
      <c r="D24" s="19"/>
      <c r="E24" s="19"/>
      <c r="F24" s="181"/>
      <c r="G24" s="181"/>
      <c r="H24" s="181"/>
      <c r="I24" s="19"/>
      <c r="J24" s="181">
        <v>11</v>
      </c>
      <c r="K24" s="181"/>
      <c r="L24" s="181"/>
      <c r="M24" s="19"/>
      <c r="N24" s="181"/>
      <c r="O24" s="181"/>
      <c r="P24" s="181"/>
      <c r="Q24" s="181"/>
      <c r="R24" s="181"/>
      <c r="S24" s="181"/>
      <c r="T24" s="181"/>
      <c r="U24" s="181"/>
      <c r="V24" s="181"/>
      <c r="W24" s="6">
        <v>8</v>
      </c>
      <c r="X24" s="6">
        <f>SUM(C24:W24)</f>
        <v>19</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0</v>
      </c>
      <c r="C29" s="10">
        <f t="shared" si="0"/>
        <v>0</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1</v>
      </c>
      <c r="C32" s="10">
        <f t="shared" si="0"/>
        <v>1</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0</v>
      </c>
      <c r="C35" s="10">
        <f t="shared" si="0"/>
        <v>0</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v>
      </c>
      <c r="C39" s="30">
        <v>0.9</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48"/>
      <c r="B50" s="149"/>
      <c r="C50" s="149"/>
      <c r="D50" s="149"/>
      <c r="E50" s="149"/>
      <c r="F50" s="149"/>
      <c r="G50" s="149"/>
      <c r="H50" s="149"/>
      <c r="I50" s="149"/>
      <c r="J50" s="149"/>
      <c r="K50" s="149"/>
      <c r="L50" s="149"/>
      <c r="M50" s="149"/>
      <c r="N50" s="149"/>
      <c r="O50" s="149"/>
      <c r="P50" s="149"/>
      <c r="Q50" s="149"/>
      <c r="R50" s="149"/>
      <c r="S50" s="149"/>
      <c r="T50" s="149"/>
      <c r="U50" s="149"/>
      <c r="V50" s="149"/>
      <c r="W50" s="149"/>
      <c r="X50" s="150"/>
      <c r="Y50" s="25"/>
    </row>
    <row r="51" spans="1:25" s="16" customFormat="1" ht="18" customHeight="1">
      <c r="A51" s="151"/>
      <c r="B51" s="152"/>
      <c r="C51" s="152"/>
      <c r="D51" s="152"/>
      <c r="E51" s="152"/>
      <c r="F51" s="152"/>
      <c r="G51" s="152"/>
      <c r="H51" s="152"/>
      <c r="I51" s="152"/>
      <c r="J51" s="152"/>
      <c r="K51" s="152"/>
      <c r="L51" s="152"/>
      <c r="M51" s="152"/>
      <c r="N51" s="152"/>
      <c r="O51" s="152"/>
      <c r="P51" s="152"/>
      <c r="Q51" s="152"/>
      <c r="R51" s="152"/>
      <c r="S51" s="152"/>
      <c r="T51" s="152"/>
      <c r="U51" s="152"/>
      <c r="V51" s="152"/>
      <c r="W51" s="152"/>
      <c r="X51" s="153"/>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1361</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48"/>
      <c r="B74" s="149"/>
      <c r="C74" s="149"/>
      <c r="D74" s="149"/>
      <c r="E74" s="149"/>
      <c r="F74" s="149"/>
      <c r="G74" s="149"/>
      <c r="H74" s="149"/>
      <c r="I74" s="149"/>
      <c r="J74" s="149"/>
      <c r="K74" s="149"/>
      <c r="L74" s="149"/>
      <c r="M74" s="149"/>
      <c r="N74" s="149"/>
      <c r="O74" s="149"/>
      <c r="P74" s="149"/>
      <c r="Q74" s="149"/>
      <c r="R74" s="149"/>
      <c r="S74" s="149"/>
      <c r="T74" s="149"/>
      <c r="U74" s="149"/>
      <c r="V74" s="149"/>
      <c r="W74" s="149"/>
      <c r="X74" s="150"/>
      <c r="Y74" s="26"/>
    </row>
    <row r="75" spans="1:25" s="17" customFormat="1" ht="24" customHeight="1">
      <c r="A75" s="151"/>
      <c r="B75" s="152"/>
      <c r="C75" s="152"/>
      <c r="D75" s="152"/>
      <c r="E75" s="152"/>
      <c r="F75" s="152"/>
      <c r="G75" s="152"/>
      <c r="H75" s="152"/>
      <c r="I75" s="152"/>
      <c r="J75" s="152"/>
      <c r="K75" s="152"/>
      <c r="L75" s="152"/>
      <c r="M75" s="152"/>
      <c r="N75" s="152"/>
      <c r="O75" s="152"/>
      <c r="P75" s="152"/>
      <c r="Q75" s="152"/>
      <c r="R75" s="152"/>
      <c r="S75" s="152"/>
      <c r="T75" s="152"/>
      <c r="U75" s="152"/>
      <c r="V75" s="152"/>
      <c r="W75" s="152"/>
      <c r="X75" s="153"/>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1362</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1363</v>
      </c>
    </row>
    <row r="95" spans="1:25" ht="21" hidden="1" customHeight="1">
      <c r="B95" s="36" t="s">
        <v>1364</v>
      </c>
    </row>
    <row r="96" spans="1:25" ht="21" hidden="1" customHeight="1">
      <c r="B96" s="36"/>
    </row>
    <row r="97" spans="2:2" ht="21" hidden="1" customHeight="1">
      <c r="B97" s="36"/>
    </row>
    <row r="98" spans="2:2" ht="21" hidden="1" customHeight="1">
      <c r="B98" s="36" t="s">
        <v>1365</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A9E9C-44CC-4CE9-ACC8-95EAC930008C}">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9.08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457</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2623</v>
      </c>
      <c r="D6" s="435"/>
      <c r="E6" s="435"/>
      <c r="F6" s="435"/>
      <c r="G6" s="435"/>
      <c r="H6" s="435"/>
      <c r="I6" s="435"/>
      <c r="J6" s="435"/>
      <c r="K6" s="435"/>
      <c r="L6" s="435"/>
      <c r="M6" s="435"/>
      <c r="N6" s="435"/>
      <c r="O6" s="435"/>
      <c r="P6" s="435"/>
      <c r="Q6" s="435"/>
      <c r="R6" s="435"/>
      <c r="S6" s="435"/>
      <c r="T6" s="435"/>
      <c r="U6" s="435"/>
      <c r="V6" s="435"/>
      <c r="W6" s="435"/>
      <c r="X6" s="436"/>
      <c r="Y6" s="23"/>
    </row>
    <row r="7" spans="1:25" ht="67.5" customHeight="1">
      <c r="A7" s="432" t="s">
        <v>10</v>
      </c>
      <c r="B7" s="433"/>
      <c r="C7" s="437" t="s">
        <v>458</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4" t="s">
        <v>472</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45" customHeight="1">
      <c r="A10" s="444"/>
      <c r="B10" s="445"/>
      <c r="C10" s="496" t="s">
        <v>2655</v>
      </c>
      <c r="D10" s="497"/>
      <c r="E10" s="498"/>
      <c r="F10" s="499" t="s">
        <v>2654</v>
      </c>
      <c r="G10" s="500"/>
      <c r="H10" s="500"/>
      <c r="I10" s="500"/>
      <c r="J10" s="500"/>
      <c r="K10" s="500"/>
      <c r="L10" s="500"/>
      <c r="M10" s="501"/>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502"/>
      <c r="G11" s="503"/>
      <c r="H11" s="503"/>
      <c r="I11" s="503"/>
      <c r="J11" s="503"/>
      <c r="K11" s="503"/>
      <c r="L11" s="503"/>
      <c r="M11" s="504"/>
      <c r="N11" s="464"/>
      <c r="O11" s="465"/>
      <c r="P11" s="465"/>
      <c r="Q11" s="433"/>
      <c r="R11" s="464"/>
      <c r="S11" s="465"/>
      <c r="T11" s="433"/>
      <c r="U11" s="464"/>
      <c r="V11" s="465"/>
      <c r="W11" s="465"/>
      <c r="X11" s="467"/>
      <c r="Y11" s="23"/>
    </row>
    <row r="12" spans="1:25" ht="77.25" customHeight="1" thickBot="1">
      <c r="A12" s="446"/>
      <c r="B12" s="447"/>
      <c r="C12" s="470" t="s">
        <v>2653</v>
      </c>
      <c r="D12" s="470"/>
      <c r="E12" s="470"/>
      <c r="F12" s="505"/>
      <c r="G12" s="506"/>
      <c r="H12" s="506"/>
      <c r="I12" s="506"/>
      <c r="J12" s="506"/>
      <c r="K12" s="506"/>
      <c r="L12" s="506"/>
      <c r="M12" s="507"/>
      <c r="N12" s="265" t="s">
        <v>461</v>
      </c>
      <c r="O12" s="266"/>
      <c r="P12" s="266"/>
      <c r="Q12" s="267"/>
      <c r="R12" s="268" t="s">
        <v>2622</v>
      </c>
      <c r="S12" s="269"/>
      <c r="T12" s="270"/>
      <c r="U12" s="271">
        <v>1</v>
      </c>
      <c r="V12" s="271"/>
      <c r="W12" s="272"/>
      <c r="X12" s="273"/>
      <c r="Y12" s="23"/>
    </row>
    <row r="13" spans="1:25" ht="18"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470</v>
      </c>
      <c r="B15" s="515"/>
      <c r="C15" s="514">
        <v>1</v>
      </c>
      <c r="D15" s="515"/>
      <c r="E15" s="509"/>
      <c r="F15" s="415" t="s">
        <v>471</v>
      </c>
      <c r="G15" s="416"/>
      <c r="H15" s="416"/>
      <c r="I15" s="416"/>
      <c r="J15" s="385" t="s">
        <v>37</v>
      </c>
      <c r="K15" s="385"/>
      <c r="L15" s="385"/>
      <c r="M15" s="385"/>
      <c r="N15" s="412" t="s">
        <v>462</v>
      </c>
      <c r="O15" s="413"/>
      <c r="P15" s="413"/>
      <c r="Q15" s="413"/>
      <c r="R15" s="414"/>
      <c r="S15" s="415" t="s">
        <v>127</v>
      </c>
      <c r="T15" s="416"/>
      <c r="U15" s="416"/>
      <c r="V15" s="416"/>
      <c r="W15" s="416"/>
      <c r="X15" s="41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18"/>
      <c r="T16" s="419"/>
      <c r="U16" s="419"/>
      <c r="V16" s="419"/>
      <c r="W16" s="419"/>
      <c r="X16" s="42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21"/>
      <c r="T17" s="422"/>
      <c r="U17" s="422"/>
      <c r="V17" s="422"/>
      <c r="W17" s="422"/>
      <c r="X17" s="42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c r="F22" s="355"/>
      <c r="G22" s="357"/>
      <c r="H22" s="356"/>
      <c r="I22" s="64"/>
      <c r="J22" s="355">
        <v>77</v>
      </c>
      <c r="K22" s="357"/>
      <c r="L22" s="356"/>
      <c r="M22" s="64"/>
      <c r="N22" s="355"/>
      <c r="O22" s="356"/>
      <c r="P22" s="355"/>
      <c r="Q22" s="357"/>
      <c r="R22" s="356"/>
      <c r="S22" s="355"/>
      <c r="T22" s="356"/>
      <c r="U22" s="355"/>
      <c r="V22" s="356"/>
      <c r="W22" s="65">
        <v>93</v>
      </c>
      <c r="X22" s="65">
        <f>SUM(C22:W22)</f>
        <v>170</v>
      </c>
      <c r="Y22" s="23"/>
    </row>
    <row r="23" spans="1:25" ht="19" customHeight="1" thickBot="1">
      <c r="A23" s="358" t="s">
        <v>76</v>
      </c>
      <c r="B23" s="359"/>
      <c r="C23" s="60"/>
      <c r="D23" s="60"/>
      <c r="E23" s="60"/>
      <c r="F23" s="360"/>
      <c r="G23" s="360"/>
      <c r="H23" s="360"/>
      <c r="I23" s="60"/>
      <c r="J23" s="360">
        <v>77</v>
      </c>
      <c r="K23" s="360"/>
      <c r="L23" s="360"/>
      <c r="M23" s="60"/>
      <c r="N23" s="360"/>
      <c r="O23" s="360"/>
      <c r="P23" s="360"/>
      <c r="Q23" s="360"/>
      <c r="R23" s="360"/>
      <c r="S23" s="360"/>
      <c r="T23" s="360"/>
      <c r="U23" s="360"/>
      <c r="V23" s="360"/>
      <c r="W23" s="66">
        <v>478</v>
      </c>
      <c r="X23" s="66">
        <f>SUM(C23:W23)</f>
        <v>555</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0.19456066945606695</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0.30630630630630629</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52.5" customHeight="1" thickBot="1">
      <c r="A45" s="148"/>
      <c r="B45" s="149"/>
      <c r="C45" s="149"/>
      <c r="D45" s="149"/>
      <c r="E45" s="149"/>
      <c r="F45" s="149"/>
      <c r="G45" s="149"/>
      <c r="H45" s="149"/>
      <c r="I45" s="149"/>
      <c r="J45" s="149"/>
      <c r="K45" s="149"/>
      <c r="L45" s="149"/>
      <c r="M45" s="149"/>
      <c r="N45" s="149"/>
      <c r="O45" s="149"/>
      <c r="P45" s="149"/>
      <c r="Q45" s="149"/>
      <c r="R45" s="149"/>
      <c r="S45" s="149"/>
      <c r="T45" s="149"/>
      <c r="U45" s="149"/>
      <c r="V45" s="149"/>
      <c r="W45" s="149"/>
      <c r="X45" s="150"/>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54" customHeight="1" thickBot="1">
      <c r="A47" s="148"/>
      <c r="B47" s="149"/>
      <c r="C47" s="149"/>
      <c r="D47" s="149"/>
      <c r="E47" s="149"/>
      <c r="F47" s="149"/>
      <c r="G47" s="149"/>
      <c r="H47" s="149"/>
      <c r="I47" s="149"/>
      <c r="J47" s="149"/>
      <c r="K47" s="149"/>
      <c r="L47" s="149"/>
      <c r="M47" s="149"/>
      <c r="N47" s="149"/>
      <c r="O47" s="149"/>
      <c r="P47" s="149"/>
      <c r="Q47" s="149"/>
      <c r="R47" s="149"/>
      <c r="S47" s="149"/>
      <c r="T47" s="149"/>
      <c r="U47" s="149"/>
      <c r="V47" s="149"/>
      <c r="W47" s="149"/>
      <c r="X47" s="150"/>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50.25" customHeight="1" thickBot="1">
      <c r="A49" s="148"/>
      <c r="B49" s="149"/>
      <c r="C49" s="149"/>
      <c r="D49" s="149"/>
      <c r="E49" s="149"/>
      <c r="F49" s="149"/>
      <c r="G49" s="149"/>
      <c r="H49" s="149"/>
      <c r="I49" s="149"/>
      <c r="J49" s="149"/>
      <c r="K49" s="149"/>
      <c r="L49" s="149"/>
      <c r="M49" s="149"/>
      <c r="N49" s="149"/>
      <c r="O49" s="149"/>
      <c r="P49" s="149"/>
      <c r="Q49" s="149"/>
      <c r="R49" s="149"/>
      <c r="S49" s="149"/>
      <c r="T49" s="149"/>
      <c r="U49" s="149"/>
      <c r="V49" s="149"/>
      <c r="W49" s="149"/>
      <c r="X49" s="150"/>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64.5" customHeight="1" thickBot="1">
      <c r="A51" s="157" t="s">
        <v>2652</v>
      </c>
      <c r="B51" s="158"/>
      <c r="C51" s="158"/>
      <c r="D51" s="158"/>
      <c r="E51" s="158"/>
      <c r="F51" s="158"/>
      <c r="G51" s="158"/>
      <c r="H51" s="158"/>
      <c r="I51" s="158"/>
      <c r="J51" s="158"/>
      <c r="K51" s="158"/>
      <c r="L51" s="158"/>
      <c r="M51" s="158"/>
      <c r="N51" s="158"/>
      <c r="O51" s="158"/>
      <c r="P51" s="158"/>
      <c r="Q51" s="158"/>
      <c r="R51" s="158"/>
      <c r="S51" s="158"/>
      <c r="T51" s="158"/>
      <c r="U51" s="158"/>
      <c r="V51" s="158"/>
      <c r="W51" s="158"/>
      <c r="X51" s="159"/>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47.25" customHeight="1" thickBot="1">
      <c r="A55" s="148"/>
      <c r="B55" s="149"/>
      <c r="C55" s="149"/>
      <c r="D55" s="149"/>
      <c r="E55" s="149"/>
      <c r="F55" s="149"/>
      <c r="G55" s="149"/>
      <c r="H55" s="149"/>
      <c r="I55" s="149"/>
      <c r="J55" s="149"/>
      <c r="K55" s="149"/>
      <c r="L55" s="149"/>
      <c r="M55" s="149"/>
      <c r="N55" s="149"/>
      <c r="O55" s="149"/>
      <c r="P55" s="149"/>
      <c r="Q55" s="149"/>
      <c r="R55" s="149"/>
      <c r="S55" s="149"/>
      <c r="T55" s="149"/>
      <c r="U55" s="149"/>
      <c r="V55" s="149"/>
      <c r="W55" s="149"/>
      <c r="X55" s="150"/>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48.75" customHeight="1" thickBot="1">
      <c r="A57" s="170"/>
      <c r="B57" s="171"/>
      <c r="C57" s="171"/>
      <c r="D57" s="171"/>
      <c r="E57" s="171"/>
      <c r="F57" s="171"/>
      <c r="G57" s="171"/>
      <c r="H57" s="171"/>
      <c r="I57" s="171"/>
      <c r="J57" s="171"/>
      <c r="K57" s="171"/>
      <c r="L57" s="171"/>
      <c r="M57" s="171"/>
      <c r="N57" s="171"/>
      <c r="O57" s="171"/>
      <c r="P57" s="171"/>
      <c r="Q57" s="171"/>
      <c r="R57" s="171"/>
      <c r="S57" s="171"/>
      <c r="T57" s="171"/>
      <c r="U57" s="171"/>
      <c r="V57" s="171"/>
      <c r="W57" s="171"/>
      <c r="X57" s="172"/>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49.5" customHeight="1" thickBot="1">
      <c r="A63" s="160" t="s">
        <v>2675</v>
      </c>
      <c r="B63" s="161"/>
      <c r="C63" s="161"/>
      <c r="D63" s="161"/>
      <c r="E63" s="161"/>
      <c r="F63" s="161"/>
      <c r="G63" s="161"/>
      <c r="H63" s="161"/>
      <c r="I63" s="161"/>
      <c r="J63" s="161"/>
      <c r="K63" s="161"/>
      <c r="L63" s="161"/>
      <c r="M63" s="161"/>
      <c r="N63" s="161"/>
      <c r="O63" s="161"/>
      <c r="P63" s="161"/>
      <c r="Q63" s="161"/>
      <c r="R63" s="161"/>
      <c r="S63" s="161"/>
      <c r="T63" s="161"/>
      <c r="U63" s="161"/>
      <c r="V63" s="161"/>
      <c r="W63" s="161"/>
      <c r="X63" s="162"/>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1:B4"/>
    <mergeCell ref="C1:Q2"/>
    <mergeCell ref="R1:T2"/>
    <mergeCell ref="U1:X2"/>
    <mergeCell ref="C3:Q4"/>
    <mergeCell ref="R3:T3"/>
    <mergeCell ref="U3:X3"/>
    <mergeCell ref="R4:T4"/>
    <mergeCell ref="U4:X4"/>
    <mergeCell ref="A5:B5"/>
    <mergeCell ref="C5:X5"/>
    <mergeCell ref="A6:B6"/>
    <mergeCell ref="C6:X6"/>
    <mergeCell ref="A7:B7"/>
    <mergeCell ref="C7:X7"/>
    <mergeCell ref="A8:B8"/>
    <mergeCell ref="C8:X8"/>
    <mergeCell ref="A9:B12"/>
    <mergeCell ref="C9:E9"/>
    <mergeCell ref="F9:M9"/>
    <mergeCell ref="N9:X9"/>
    <mergeCell ref="C10:E10"/>
    <mergeCell ref="F10:M12"/>
    <mergeCell ref="N10:Q11"/>
    <mergeCell ref="R10:T11"/>
    <mergeCell ref="U10:X11"/>
    <mergeCell ref="C11:E11"/>
    <mergeCell ref="C12:E12"/>
    <mergeCell ref="N12:Q12"/>
    <mergeCell ref="R12:T12"/>
    <mergeCell ref="U12:X12"/>
    <mergeCell ref="N17:R17"/>
    <mergeCell ref="A13:X13"/>
    <mergeCell ref="A14:B14"/>
    <mergeCell ref="C14:E14"/>
    <mergeCell ref="F14:I14"/>
    <mergeCell ref="J14:R14"/>
    <mergeCell ref="S14:X14"/>
    <mergeCell ref="U21:V21"/>
    <mergeCell ref="A15:B17"/>
    <mergeCell ref="C15:E17"/>
    <mergeCell ref="F15:I17"/>
    <mergeCell ref="J15:M15"/>
    <mergeCell ref="N15:R15"/>
    <mergeCell ref="S15:X17"/>
    <mergeCell ref="J16:M16"/>
    <mergeCell ref="N16:R16"/>
    <mergeCell ref="J17:M17"/>
    <mergeCell ref="A21:B21"/>
    <mergeCell ref="F21:H21"/>
    <mergeCell ref="J21:L21"/>
    <mergeCell ref="N21:O21"/>
    <mergeCell ref="P21:R21"/>
    <mergeCell ref="S21:T21"/>
    <mergeCell ref="S22:T22"/>
    <mergeCell ref="U22:V22"/>
    <mergeCell ref="I27:J27"/>
    <mergeCell ref="M27:N27"/>
    <mergeCell ref="O27:Q27"/>
    <mergeCell ref="A18:X18"/>
    <mergeCell ref="A19:E19"/>
    <mergeCell ref="F19:N19"/>
    <mergeCell ref="O19:X19"/>
    <mergeCell ref="A20:X20"/>
    <mergeCell ref="S23:T23"/>
    <mergeCell ref="U23:V23"/>
    <mergeCell ref="A24:X24"/>
    <mergeCell ref="G25:H26"/>
    <mergeCell ref="I25:L25"/>
    <mergeCell ref="M25:N26"/>
    <mergeCell ref="O25:Q26"/>
    <mergeCell ref="R25:X25"/>
    <mergeCell ref="I26:J26"/>
    <mergeCell ref="R26:X38"/>
    <mergeCell ref="G27:H27"/>
    <mergeCell ref="M30:N30"/>
    <mergeCell ref="A22:B22"/>
    <mergeCell ref="F22:H22"/>
    <mergeCell ref="J22:L22"/>
    <mergeCell ref="N22:O22"/>
    <mergeCell ref="P22:R22"/>
    <mergeCell ref="A23:B23"/>
    <mergeCell ref="F23:H23"/>
    <mergeCell ref="J23:L23"/>
    <mergeCell ref="N23:O23"/>
    <mergeCell ref="P23:R23"/>
    <mergeCell ref="O30:Q30"/>
    <mergeCell ref="G28:H28"/>
    <mergeCell ref="I28:J28"/>
    <mergeCell ref="M28:N28"/>
    <mergeCell ref="O28:Q28"/>
    <mergeCell ref="G32:H32"/>
    <mergeCell ref="I32:J32"/>
    <mergeCell ref="M32:N32"/>
    <mergeCell ref="O32:Q32"/>
    <mergeCell ref="G29:H29"/>
    <mergeCell ref="I29:J29"/>
    <mergeCell ref="M29:N29"/>
    <mergeCell ref="O29:Q29"/>
    <mergeCell ref="G30:H30"/>
    <mergeCell ref="I30:J30"/>
    <mergeCell ref="G31:H31"/>
    <mergeCell ref="I31:J31"/>
    <mergeCell ref="M31:N31"/>
    <mergeCell ref="O31:Q31"/>
    <mergeCell ref="G33:H33"/>
    <mergeCell ref="I33:J33"/>
    <mergeCell ref="M33:N33"/>
    <mergeCell ref="O33:Q33"/>
    <mergeCell ref="G34:H34"/>
    <mergeCell ref="I34:J34"/>
    <mergeCell ref="M34:N34"/>
    <mergeCell ref="O34:Q34"/>
    <mergeCell ref="G35:H35"/>
    <mergeCell ref="I35:J35"/>
    <mergeCell ref="M35:N35"/>
    <mergeCell ref="O35:Q35"/>
    <mergeCell ref="G36:H36"/>
    <mergeCell ref="I36:J36"/>
    <mergeCell ref="M36:N36"/>
    <mergeCell ref="O36:Q36"/>
    <mergeCell ref="G38:H38"/>
    <mergeCell ref="I38:J38"/>
    <mergeCell ref="M38:N38"/>
    <mergeCell ref="O38:Q38"/>
    <mergeCell ref="A39:X39"/>
    <mergeCell ref="A40:X40"/>
    <mergeCell ref="A41:X41"/>
    <mergeCell ref="A42:X42"/>
    <mergeCell ref="A43:X43"/>
    <mergeCell ref="A44:X44"/>
    <mergeCell ref="A45:X45"/>
    <mergeCell ref="A46:X46"/>
    <mergeCell ref="A47:X47"/>
    <mergeCell ref="A48:X48"/>
    <mergeCell ref="A49:X49"/>
    <mergeCell ref="A50:X50"/>
    <mergeCell ref="A51:X51"/>
    <mergeCell ref="A52:X52"/>
    <mergeCell ref="A53:X53"/>
    <mergeCell ref="A54:X54"/>
    <mergeCell ref="A55:X55"/>
    <mergeCell ref="A56:X56"/>
    <mergeCell ref="A57:X57"/>
    <mergeCell ref="A58:X58"/>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8CD73-DFFB-469F-9F24-60FE2D8C15C6}">
  <sheetPr codeName="Hoja143"/>
  <dimension ref="A1:Y101"/>
  <sheetViews>
    <sheetView zoomScale="110" zoomScaleNormal="11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1355</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1366</v>
      </c>
      <c r="D7" s="282"/>
      <c r="E7" s="282"/>
      <c r="F7" s="282"/>
      <c r="G7" s="282"/>
      <c r="H7" s="282"/>
      <c r="I7" s="282"/>
      <c r="J7" s="282"/>
      <c r="K7" s="282"/>
      <c r="L7" s="282"/>
      <c r="M7" s="282"/>
      <c r="N7" s="282"/>
      <c r="O7" s="282"/>
      <c r="P7" s="282"/>
      <c r="Q7" s="282"/>
      <c r="R7" s="282"/>
      <c r="S7" s="282"/>
      <c r="T7" s="282"/>
      <c r="U7" s="282"/>
      <c r="V7" s="282"/>
      <c r="W7" s="282"/>
      <c r="X7" s="283"/>
      <c r="Y7" s="23"/>
    </row>
    <row r="8" spans="1:25" ht="34.5" customHeight="1">
      <c r="A8" s="280" t="s">
        <v>10</v>
      </c>
      <c r="B8" s="253"/>
      <c r="C8" s="284" t="str">
        <f>B94&amp;B95&amp;B96</f>
        <v>Diseñar y actualizar políticas, metodologías e instrumentos para la Inspección, Vigilancia y Control (IVC) mediante la definición del alcance, la situación inicial, los requerimientos técnicos, las estrategias de implementación y el cronograma, el desarrollo de las etapas de validación, seguimiento y evaluación ex – post, con el propósito de proveer herramientas técnicas estandarizadas para el desarrollo de las actividades de IVC y los lineamientos institucionales que enmarcarán su ejecución.</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Implementar salidas de información aplicando métodos de analítica</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1367</v>
      </c>
      <c r="D11" s="285"/>
      <c r="E11" s="331"/>
      <c r="F11" s="239" t="s">
        <v>1368</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t="s">
        <v>1369</v>
      </c>
      <c r="D13" s="264"/>
      <c r="E13" s="264"/>
      <c r="F13" s="245"/>
      <c r="G13" s="246"/>
      <c r="H13" s="246"/>
      <c r="I13" s="246"/>
      <c r="J13" s="246"/>
      <c r="K13" s="246"/>
      <c r="L13" s="246"/>
      <c r="M13" s="247"/>
      <c r="N13" s="265" t="s">
        <v>474</v>
      </c>
      <c r="O13" s="266"/>
      <c r="P13" s="266"/>
      <c r="Q13" s="267"/>
      <c r="R13" s="268" t="s">
        <v>1370</v>
      </c>
      <c r="S13" s="269"/>
      <c r="T13" s="270"/>
      <c r="U13" s="271">
        <v>2</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470</v>
      </c>
      <c r="B16" s="233">
        <v>0.8</v>
      </c>
      <c r="C16" s="234"/>
      <c r="D16" s="233">
        <v>0.9</v>
      </c>
      <c r="E16" s="234"/>
      <c r="F16" s="210" t="s">
        <v>483</v>
      </c>
      <c r="G16" s="211"/>
      <c r="H16" s="211"/>
      <c r="I16" s="211"/>
      <c r="J16" s="219" t="s">
        <v>37</v>
      </c>
      <c r="K16" s="219"/>
      <c r="L16" s="219"/>
      <c r="M16" s="219"/>
      <c r="N16" s="220" t="s">
        <v>1101</v>
      </c>
      <c r="O16" s="221"/>
      <c r="P16" s="221"/>
      <c r="Q16" s="221"/>
      <c r="R16" s="222"/>
      <c r="S16" s="210" t="s">
        <v>285</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2</v>
      </c>
      <c r="F23" s="201"/>
      <c r="G23" s="202"/>
      <c r="H23" s="203"/>
      <c r="I23" s="4"/>
      <c r="J23" s="201">
        <v>4</v>
      </c>
      <c r="K23" s="202"/>
      <c r="L23" s="203"/>
      <c r="M23" s="4"/>
      <c r="N23" s="201"/>
      <c r="O23" s="203"/>
      <c r="P23" s="201">
        <v>2</v>
      </c>
      <c r="Q23" s="202"/>
      <c r="R23" s="203"/>
      <c r="S23" s="201"/>
      <c r="T23" s="203"/>
      <c r="U23" s="201"/>
      <c r="V23" s="203"/>
      <c r="W23" s="5">
        <v>2</v>
      </c>
      <c r="X23" s="5">
        <f>SUM(C23:W23)</f>
        <v>10</v>
      </c>
      <c r="Y23" s="23"/>
    </row>
    <row r="24" spans="1:25" ht="19" customHeight="1" thickBot="1">
      <c r="A24" s="196" t="s">
        <v>76</v>
      </c>
      <c r="B24" s="197"/>
      <c r="C24" s="19"/>
      <c r="D24" s="19"/>
      <c r="E24" s="19">
        <v>2</v>
      </c>
      <c r="F24" s="181"/>
      <c r="G24" s="181"/>
      <c r="H24" s="181"/>
      <c r="I24" s="19"/>
      <c r="J24" s="181">
        <v>4</v>
      </c>
      <c r="K24" s="181"/>
      <c r="L24" s="181"/>
      <c r="M24" s="19"/>
      <c r="N24" s="181"/>
      <c r="O24" s="181"/>
      <c r="P24" s="181">
        <v>2</v>
      </c>
      <c r="Q24" s="181"/>
      <c r="R24" s="181"/>
      <c r="S24" s="181"/>
      <c r="T24" s="181"/>
      <c r="U24" s="181"/>
      <c r="V24" s="181"/>
      <c r="W24" s="6">
        <v>2</v>
      </c>
      <c r="X24" s="6">
        <f>SUM(C24:W24)</f>
        <v>10</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1</v>
      </c>
      <c r="C29" s="10">
        <f t="shared" si="0"/>
        <v>1</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1</v>
      </c>
      <c r="C32" s="10">
        <f t="shared" si="0"/>
        <v>1</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1</v>
      </c>
      <c r="C35" s="10">
        <f t="shared" si="0"/>
        <v>1</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v>
      </c>
      <c r="C39" s="30">
        <v>0.8</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57" t="s">
        <v>1371</v>
      </c>
      <c r="B50" s="158"/>
      <c r="C50" s="158"/>
      <c r="D50" s="158"/>
      <c r="E50" s="158"/>
      <c r="F50" s="158"/>
      <c r="G50" s="158"/>
      <c r="H50" s="158"/>
      <c r="I50" s="158"/>
      <c r="J50" s="158"/>
      <c r="K50" s="158"/>
      <c r="L50" s="158"/>
      <c r="M50" s="158"/>
      <c r="N50" s="158"/>
      <c r="O50" s="158"/>
      <c r="P50" s="158"/>
      <c r="Q50" s="158"/>
      <c r="R50" s="158"/>
      <c r="S50" s="158"/>
      <c r="T50" s="158"/>
      <c r="U50" s="158"/>
      <c r="V50" s="158"/>
      <c r="W50" s="158"/>
      <c r="X50" s="159"/>
      <c r="Y50" s="25"/>
    </row>
    <row r="51" spans="1:25" s="16" customFormat="1" ht="18" customHeight="1">
      <c r="A51" s="790"/>
      <c r="B51" s="791"/>
      <c r="C51" s="791"/>
      <c r="D51" s="791"/>
      <c r="E51" s="791"/>
      <c r="F51" s="791"/>
      <c r="G51" s="791"/>
      <c r="H51" s="791"/>
      <c r="I51" s="791"/>
      <c r="J51" s="791"/>
      <c r="K51" s="791"/>
      <c r="L51" s="791"/>
      <c r="M51" s="791"/>
      <c r="N51" s="791"/>
      <c r="O51" s="791"/>
      <c r="P51" s="791"/>
      <c r="Q51" s="791"/>
      <c r="R51" s="791"/>
      <c r="S51" s="791"/>
      <c r="T51" s="791"/>
      <c r="U51" s="791"/>
      <c r="V51" s="791"/>
      <c r="W51" s="791"/>
      <c r="X51" s="792"/>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1372</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57" t="s">
        <v>1373</v>
      </c>
      <c r="B74" s="158"/>
      <c r="C74" s="158"/>
      <c r="D74" s="158"/>
      <c r="E74" s="158"/>
      <c r="F74" s="158"/>
      <c r="G74" s="158"/>
      <c r="H74" s="158"/>
      <c r="I74" s="158"/>
      <c r="J74" s="158"/>
      <c r="K74" s="158"/>
      <c r="L74" s="158"/>
      <c r="M74" s="158"/>
      <c r="N74" s="158"/>
      <c r="O74" s="158"/>
      <c r="P74" s="158"/>
      <c r="Q74" s="158"/>
      <c r="R74" s="158"/>
      <c r="S74" s="158"/>
      <c r="T74" s="158"/>
      <c r="U74" s="158"/>
      <c r="V74" s="158"/>
      <c r="W74" s="158"/>
      <c r="X74" s="159"/>
      <c r="Y74" s="26"/>
    </row>
    <row r="75" spans="1:25" s="17" customFormat="1" ht="24" customHeight="1">
      <c r="A75" s="790"/>
      <c r="B75" s="791"/>
      <c r="C75" s="791"/>
      <c r="D75" s="791"/>
      <c r="E75" s="791"/>
      <c r="F75" s="791"/>
      <c r="G75" s="791"/>
      <c r="H75" s="791"/>
      <c r="I75" s="791"/>
      <c r="J75" s="791"/>
      <c r="K75" s="791"/>
      <c r="L75" s="791"/>
      <c r="M75" s="791"/>
      <c r="N75" s="791"/>
      <c r="O75" s="791"/>
      <c r="P75" s="791"/>
      <c r="Q75" s="791"/>
      <c r="R75" s="791"/>
      <c r="S75" s="791"/>
      <c r="T75" s="791"/>
      <c r="U75" s="791"/>
      <c r="V75" s="791"/>
      <c r="W75" s="791"/>
      <c r="X75" s="792"/>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1374</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47.2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1363</v>
      </c>
    </row>
    <row r="95" spans="1:25" ht="21" hidden="1" customHeight="1">
      <c r="B95" s="36" t="s">
        <v>1364</v>
      </c>
    </row>
    <row r="96" spans="1:25" ht="21" hidden="1" customHeight="1">
      <c r="B96" s="36"/>
    </row>
    <row r="97" spans="2:2" ht="21" hidden="1" customHeight="1">
      <c r="B97" s="36"/>
    </row>
    <row r="98" spans="2:2" ht="21" hidden="1" customHeight="1">
      <c r="B98" s="36" t="s">
        <v>1375</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8DE5A-A663-424A-A000-93E090D29844}">
  <sheetPr codeName="Hoja144"/>
  <dimension ref="A1:Y101"/>
  <sheetViews>
    <sheetView topLeftCell="A13"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1355</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1376</v>
      </c>
      <c r="D7" s="282"/>
      <c r="E7" s="282"/>
      <c r="F7" s="282"/>
      <c r="G7" s="282"/>
      <c r="H7" s="282"/>
      <c r="I7" s="282"/>
      <c r="J7" s="282"/>
      <c r="K7" s="282"/>
      <c r="L7" s="282"/>
      <c r="M7" s="282"/>
      <c r="N7" s="282"/>
      <c r="O7" s="282"/>
      <c r="P7" s="282"/>
      <c r="Q7" s="282"/>
      <c r="R7" s="282"/>
      <c r="S7" s="282"/>
      <c r="T7" s="282"/>
      <c r="U7" s="282"/>
      <c r="V7" s="282"/>
      <c r="W7" s="282"/>
      <c r="X7" s="283"/>
      <c r="Y7" s="23"/>
    </row>
    <row r="8" spans="1:25" ht="34.5" customHeight="1">
      <c r="A8" s="280" t="s">
        <v>10</v>
      </c>
      <c r="B8" s="253"/>
      <c r="C8" s="284" t="str">
        <f>B94&amp;B95&amp;B96</f>
        <v>Diseñar y actualizar políticas, metodologías e instrumentos para la Inspección, Vigilancia y Control (IVC) mediante la definición del alcance, la situación inicial, los requerimientos técnicos, las estrategias de implementación y el cronograma, el desarrollo de las etapas de validación, seguimiento y evaluación ex – post, con el propósito de proveer herramientas técnicas estandarizadas para el desarrollo de las actividades de IVC y los lineamientos institucionales que enmarcarán su ejecución.</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Revisar y proponer ajustes a la normatividad que regula al SGSSS</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1377</v>
      </c>
      <c r="D11" s="285"/>
      <c r="E11" s="331"/>
      <c r="F11" s="239" t="s">
        <v>1378</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t="s">
        <v>1379</v>
      </c>
      <c r="D13" s="264"/>
      <c r="E13" s="264"/>
      <c r="F13" s="245"/>
      <c r="G13" s="246"/>
      <c r="H13" s="246"/>
      <c r="I13" s="246"/>
      <c r="J13" s="246"/>
      <c r="K13" s="246"/>
      <c r="L13" s="246"/>
      <c r="M13" s="247"/>
      <c r="N13" s="265" t="s">
        <v>461</v>
      </c>
      <c r="O13" s="266"/>
      <c r="P13" s="266"/>
      <c r="Q13" s="267"/>
      <c r="R13" s="268" t="s">
        <v>1380</v>
      </c>
      <c r="S13" s="269"/>
      <c r="T13" s="270"/>
      <c r="U13" s="271">
        <v>1</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470</v>
      </c>
      <c r="B16" s="233">
        <v>0.7</v>
      </c>
      <c r="C16" s="234"/>
      <c r="D16" s="233">
        <v>0.9</v>
      </c>
      <c r="E16" s="234"/>
      <c r="F16" s="210" t="s">
        <v>471</v>
      </c>
      <c r="G16" s="211"/>
      <c r="H16" s="211"/>
      <c r="I16" s="211"/>
      <c r="J16" s="219" t="s">
        <v>37</v>
      </c>
      <c r="K16" s="219"/>
      <c r="L16" s="219"/>
      <c r="M16" s="219"/>
      <c r="N16" s="220" t="s">
        <v>1101</v>
      </c>
      <c r="O16" s="221"/>
      <c r="P16" s="221"/>
      <c r="Q16" s="221"/>
      <c r="R16" s="222"/>
      <c r="S16" s="210" t="s">
        <v>285</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3</v>
      </c>
      <c r="K23" s="202"/>
      <c r="L23" s="203"/>
      <c r="M23" s="4"/>
      <c r="N23" s="201"/>
      <c r="O23" s="203"/>
      <c r="P23" s="201"/>
      <c r="Q23" s="202"/>
      <c r="R23" s="203"/>
      <c r="S23" s="201"/>
      <c r="T23" s="203"/>
      <c r="U23" s="201"/>
      <c r="V23" s="203"/>
      <c r="W23" s="5">
        <v>2</v>
      </c>
      <c r="X23" s="5">
        <f>SUM(C23:W23)</f>
        <v>5</v>
      </c>
      <c r="Y23" s="23"/>
    </row>
    <row r="24" spans="1:25" ht="19" customHeight="1" thickBot="1">
      <c r="A24" s="196" t="s">
        <v>76</v>
      </c>
      <c r="B24" s="197"/>
      <c r="C24" s="19"/>
      <c r="D24" s="19"/>
      <c r="E24" s="19"/>
      <c r="F24" s="181"/>
      <c r="G24" s="181"/>
      <c r="H24" s="181"/>
      <c r="I24" s="19"/>
      <c r="J24" s="181">
        <v>3</v>
      </c>
      <c r="K24" s="181"/>
      <c r="L24" s="181"/>
      <c r="M24" s="19"/>
      <c r="N24" s="181"/>
      <c r="O24" s="181"/>
      <c r="P24" s="181"/>
      <c r="Q24" s="181"/>
      <c r="R24" s="181"/>
      <c r="S24" s="181"/>
      <c r="T24" s="181"/>
      <c r="U24" s="181"/>
      <c r="V24" s="181"/>
      <c r="W24" s="6">
        <v>2</v>
      </c>
      <c r="X24" s="6">
        <f>SUM(C24:W24)</f>
        <v>5</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0</v>
      </c>
      <c r="C29" s="10">
        <f t="shared" si="0"/>
        <v>0</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1</v>
      </c>
      <c r="C32" s="10">
        <f t="shared" si="0"/>
        <v>1</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0</v>
      </c>
      <c r="C35" s="10">
        <f t="shared" si="0"/>
        <v>0</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v>
      </c>
      <c r="C39" s="30">
        <v>0.7</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48"/>
      <c r="B50" s="149"/>
      <c r="C50" s="149"/>
      <c r="D50" s="149"/>
      <c r="E50" s="149"/>
      <c r="F50" s="149"/>
      <c r="G50" s="149"/>
      <c r="H50" s="149"/>
      <c r="I50" s="149"/>
      <c r="J50" s="149"/>
      <c r="K50" s="149"/>
      <c r="L50" s="149"/>
      <c r="M50" s="149"/>
      <c r="N50" s="149"/>
      <c r="O50" s="149"/>
      <c r="P50" s="149"/>
      <c r="Q50" s="149"/>
      <c r="R50" s="149"/>
      <c r="S50" s="149"/>
      <c r="T50" s="149"/>
      <c r="U50" s="149"/>
      <c r="V50" s="149"/>
      <c r="W50" s="149"/>
      <c r="X50" s="150"/>
      <c r="Y50" s="25"/>
    </row>
    <row r="51" spans="1:25" s="16" customFormat="1" ht="18" customHeight="1">
      <c r="A51" s="151"/>
      <c r="B51" s="152"/>
      <c r="C51" s="152"/>
      <c r="D51" s="152"/>
      <c r="E51" s="152"/>
      <c r="F51" s="152"/>
      <c r="G51" s="152"/>
      <c r="H51" s="152"/>
      <c r="I51" s="152"/>
      <c r="J51" s="152"/>
      <c r="K51" s="152"/>
      <c r="L51" s="152"/>
      <c r="M51" s="152"/>
      <c r="N51" s="152"/>
      <c r="O51" s="152"/>
      <c r="P51" s="152"/>
      <c r="Q51" s="152"/>
      <c r="R51" s="152"/>
      <c r="S51" s="152"/>
      <c r="T51" s="152"/>
      <c r="U51" s="152"/>
      <c r="V51" s="152"/>
      <c r="W51" s="152"/>
      <c r="X51" s="153"/>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1381</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48"/>
      <c r="B74" s="149"/>
      <c r="C74" s="149"/>
      <c r="D74" s="149"/>
      <c r="E74" s="149"/>
      <c r="F74" s="149"/>
      <c r="G74" s="149"/>
      <c r="H74" s="149"/>
      <c r="I74" s="149"/>
      <c r="J74" s="149"/>
      <c r="K74" s="149"/>
      <c r="L74" s="149"/>
      <c r="M74" s="149"/>
      <c r="N74" s="149"/>
      <c r="O74" s="149"/>
      <c r="P74" s="149"/>
      <c r="Q74" s="149"/>
      <c r="R74" s="149"/>
      <c r="S74" s="149"/>
      <c r="T74" s="149"/>
      <c r="U74" s="149"/>
      <c r="V74" s="149"/>
      <c r="W74" s="149"/>
      <c r="X74" s="150"/>
      <c r="Y74" s="26"/>
    </row>
    <row r="75" spans="1:25" s="17" customFormat="1" ht="24" customHeight="1">
      <c r="A75" s="151"/>
      <c r="B75" s="152"/>
      <c r="C75" s="152"/>
      <c r="D75" s="152"/>
      <c r="E75" s="152"/>
      <c r="F75" s="152"/>
      <c r="G75" s="152"/>
      <c r="H75" s="152"/>
      <c r="I75" s="152"/>
      <c r="J75" s="152"/>
      <c r="K75" s="152"/>
      <c r="L75" s="152"/>
      <c r="M75" s="152"/>
      <c r="N75" s="152"/>
      <c r="O75" s="152"/>
      <c r="P75" s="152"/>
      <c r="Q75" s="152"/>
      <c r="R75" s="152"/>
      <c r="S75" s="152"/>
      <c r="T75" s="152"/>
      <c r="U75" s="152"/>
      <c r="V75" s="152"/>
      <c r="W75" s="152"/>
      <c r="X75" s="153"/>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1382</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1363</v>
      </c>
    </row>
    <row r="95" spans="1:25" ht="21" hidden="1" customHeight="1">
      <c r="B95" s="36" t="s">
        <v>1364</v>
      </c>
    </row>
    <row r="96" spans="1:25" ht="21" hidden="1" customHeight="1">
      <c r="B96" s="36"/>
    </row>
    <row r="97" spans="2:2" ht="21" hidden="1" customHeight="1">
      <c r="B97" s="36"/>
    </row>
    <row r="98" spans="2:2" ht="21" hidden="1" customHeight="1">
      <c r="B98" s="36" t="s">
        <v>1383</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F270A-A1EE-4B55-A154-55F39F46EB28}">
  <sheetPr codeName="Hoja145"/>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1384</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1385</v>
      </c>
      <c r="D7" s="282"/>
      <c r="E7" s="282"/>
      <c r="F7" s="282"/>
      <c r="G7" s="282"/>
      <c r="H7" s="282"/>
      <c r="I7" s="282"/>
      <c r="J7" s="282"/>
      <c r="K7" s="282"/>
      <c r="L7" s="282"/>
      <c r="M7" s="282"/>
      <c r="N7" s="282"/>
      <c r="O7" s="282"/>
      <c r="P7" s="282"/>
      <c r="Q7" s="282"/>
      <c r="R7" s="282"/>
      <c r="S7" s="282"/>
      <c r="T7" s="282"/>
      <c r="U7" s="282"/>
      <c r="V7" s="282"/>
      <c r="W7" s="282"/>
      <c r="X7" s="283"/>
      <c r="Y7" s="23"/>
    </row>
    <row r="8" spans="1:25" ht="34.5" customHeight="1">
      <c r="A8" s="280" t="s">
        <v>10</v>
      </c>
      <c r="B8" s="253"/>
      <c r="C8" s="284" t="str">
        <f>B94&amp;B95&amp;B96</f>
        <v>Analizar situaciones de presunto incumplimiento de las normas del Sistema General de Seguridad Social en Salud mediante el desarrollo del procedimiento administrativo establecido en la ley, con el propósito de sancionar las infracciones</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Realizar mesas de trabajo entre contratistas y coordinadores para unificar criterios de ejecución del contrato</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1386</v>
      </c>
      <c r="D11" s="285"/>
      <c r="E11" s="331"/>
      <c r="F11" s="239" t="s">
        <v>1387</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c r="D13" s="264"/>
      <c r="E13" s="264"/>
      <c r="F13" s="245"/>
      <c r="G13" s="246"/>
      <c r="H13" s="246"/>
      <c r="I13" s="246"/>
      <c r="J13" s="246"/>
      <c r="K13" s="246"/>
      <c r="L13" s="246"/>
      <c r="M13" s="247"/>
      <c r="N13" s="265" t="s">
        <v>474</v>
      </c>
      <c r="O13" s="266"/>
      <c r="P13" s="266"/>
      <c r="Q13" s="267"/>
      <c r="R13" s="268" t="s">
        <v>1388</v>
      </c>
      <c r="S13" s="269"/>
      <c r="T13" s="270"/>
      <c r="U13" s="271">
        <v>2</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529</v>
      </c>
      <c r="B16" s="233">
        <v>1</v>
      </c>
      <c r="C16" s="234"/>
      <c r="D16" s="233">
        <v>0.9</v>
      </c>
      <c r="E16" s="234"/>
      <c r="F16" s="210" t="s">
        <v>473</v>
      </c>
      <c r="G16" s="211"/>
      <c r="H16" s="211"/>
      <c r="I16" s="211"/>
      <c r="J16" s="219" t="s">
        <v>37</v>
      </c>
      <c r="K16" s="219"/>
      <c r="L16" s="219"/>
      <c r="M16" s="219"/>
      <c r="N16" s="220" t="s">
        <v>1101</v>
      </c>
      <c r="O16" s="221"/>
      <c r="P16" s="221"/>
      <c r="Q16" s="221"/>
      <c r="R16" s="222"/>
      <c r="S16" s="210" t="s">
        <v>127</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v>
      </c>
      <c r="F23" s="201"/>
      <c r="G23" s="202"/>
      <c r="H23" s="203"/>
      <c r="I23" s="4"/>
      <c r="J23" s="201">
        <v>1</v>
      </c>
      <c r="K23" s="202"/>
      <c r="L23" s="203"/>
      <c r="M23" s="4"/>
      <c r="N23" s="201">
        <v>1</v>
      </c>
      <c r="O23" s="203"/>
      <c r="P23" s="201"/>
      <c r="Q23" s="202"/>
      <c r="R23" s="203"/>
      <c r="S23" s="201"/>
      <c r="T23" s="203"/>
      <c r="U23" s="201"/>
      <c r="V23" s="203"/>
      <c r="W23" s="5"/>
      <c r="X23" s="5">
        <f>SUM(C23:W23)</f>
        <v>3</v>
      </c>
      <c r="Y23" s="23"/>
    </row>
    <row r="24" spans="1:25" ht="19" customHeight="1" thickBot="1">
      <c r="A24" s="196" t="s">
        <v>76</v>
      </c>
      <c r="B24" s="197"/>
      <c r="C24" s="19"/>
      <c r="D24" s="19"/>
      <c r="E24" s="19">
        <v>1</v>
      </c>
      <c r="F24" s="181"/>
      <c r="G24" s="181"/>
      <c r="H24" s="181"/>
      <c r="I24" s="19"/>
      <c r="J24" s="181">
        <v>1</v>
      </c>
      <c r="K24" s="181"/>
      <c r="L24" s="181"/>
      <c r="M24" s="19"/>
      <c r="N24" s="181">
        <v>1</v>
      </c>
      <c r="O24" s="181"/>
      <c r="P24" s="181"/>
      <c r="Q24" s="181"/>
      <c r="R24" s="181"/>
      <c r="S24" s="181"/>
      <c r="T24" s="181"/>
      <c r="U24" s="181"/>
      <c r="V24" s="181"/>
      <c r="W24" s="6"/>
      <c r="X24" s="6">
        <f>SUM(C24:W24)</f>
        <v>3</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1</v>
      </c>
      <c r="C29" s="10">
        <f t="shared" si="0"/>
        <v>1</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1</v>
      </c>
      <c r="C32" s="10">
        <f t="shared" si="0"/>
        <v>1</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1</v>
      </c>
      <c r="C34" s="10">
        <f t="shared" si="0"/>
        <v>1</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0</v>
      </c>
      <c r="C35" s="10">
        <f t="shared" si="0"/>
        <v>0</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57" t="s">
        <v>1389</v>
      </c>
      <c r="B50" s="158"/>
      <c r="C50" s="158"/>
      <c r="D50" s="158"/>
      <c r="E50" s="158"/>
      <c r="F50" s="158"/>
      <c r="G50" s="158"/>
      <c r="H50" s="158"/>
      <c r="I50" s="158"/>
      <c r="J50" s="158"/>
      <c r="K50" s="158"/>
      <c r="L50" s="158"/>
      <c r="M50" s="158"/>
      <c r="N50" s="158"/>
      <c r="O50" s="158"/>
      <c r="P50" s="158"/>
      <c r="Q50" s="158"/>
      <c r="R50" s="158"/>
      <c r="S50" s="158"/>
      <c r="T50" s="158"/>
      <c r="U50" s="158"/>
      <c r="V50" s="158"/>
      <c r="W50" s="158"/>
      <c r="X50" s="159"/>
      <c r="Y50" s="25"/>
    </row>
    <row r="51" spans="1:25" s="16" customFormat="1" ht="18" customHeight="1">
      <c r="A51" s="790"/>
      <c r="B51" s="791"/>
      <c r="C51" s="791"/>
      <c r="D51" s="791"/>
      <c r="E51" s="791"/>
      <c r="F51" s="791"/>
      <c r="G51" s="791"/>
      <c r="H51" s="791"/>
      <c r="I51" s="791"/>
      <c r="J51" s="791"/>
      <c r="K51" s="791"/>
      <c r="L51" s="791"/>
      <c r="M51" s="791"/>
      <c r="N51" s="791"/>
      <c r="O51" s="791"/>
      <c r="P51" s="791"/>
      <c r="Q51" s="791"/>
      <c r="R51" s="791"/>
      <c r="S51" s="791"/>
      <c r="T51" s="791"/>
      <c r="U51" s="791"/>
      <c r="V51" s="791"/>
      <c r="W51" s="791"/>
      <c r="X51" s="792"/>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1390</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57" t="s">
        <v>1391</v>
      </c>
      <c r="B70" s="158"/>
      <c r="C70" s="158"/>
      <c r="D70" s="158"/>
      <c r="E70" s="158"/>
      <c r="F70" s="158"/>
      <c r="G70" s="158"/>
      <c r="H70" s="158"/>
      <c r="I70" s="158"/>
      <c r="J70" s="158"/>
      <c r="K70" s="158"/>
      <c r="L70" s="158"/>
      <c r="M70" s="158"/>
      <c r="N70" s="158"/>
      <c r="O70" s="158"/>
      <c r="P70" s="158"/>
      <c r="Q70" s="158"/>
      <c r="R70" s="158"/>
      <c r="S70" s="158"/>
      <c r="T70" s="158"/>
      <c r="U70" s="158"/>
      <c r="V70" s="158"/>
      <c r="W70" s="158"/>
      <c r="X70" s="159"/>
      <c r="Y70" s="25"/>
    </row>
    <row r="71" spans="1:25" s="16" customFormat="1" ht="19.5" customHeight="1">
      <c r="A71" s="790"/>
      <c r="B71" s="791"/>
      <c r="C71" s="791"/>
      <c r="D71" s="791"/>
      <c r="E71" s="791"/>
      <c r="F71" s="791"/>
      <c r="G71" s="791"/>
      <c r="H71" s="791"/>
      <c r="I71" s="791"/>
      <c r="J71" s="791"/>
      <c r="K71" s="791"/>
      <c r="L71" s="791"/>
      <c r="M71" s="791"/>
      <c r="N71" s="791"/>
      <c r="O71" s="791"/>
      <c r="P71" s="791"/>
      <c r="Q71" s="791"/>
      <c r="R71" s="791"/>
      <c r="S71" s="791"/>
      <c r="T71" s="791"/>
      <c r="U71" s="791"/>
      <c r="V71" s="791"/>
      <c r="W71" s="791"/>
      <c r="X71" s="792"/>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48"/>
      <c r="B74" s="149"/>
      <c r="C74" s="149"/>
      <c r="D74" s="149"/>
      <c r="E74" s="149"/>
      <c r="F74" s="149"/>
      <c r="G74" s="149"/>
      <c r="H74" s="149"/>
      <c r="I74" s="149"/>
      <c r="J74" s="149"/>
      <c r="K74" s="149"/>
      <c r="L74" s="149"/>
      <c r="M74" s="149"/>
      <c r="N74" s="149"/>
      <c r="O74" s="149"/>
      <c r="P74" s="149"/>
      <c r="Q74" s="149"/>
      <c r="R74" s="149"/>
      <c r="S74" s="149"/>
      <c r="T74" s="149"/>
      <c r="U74" s="149"/>
      <c r="V74" s="149"/>
      <c r="W74" s="149"/>
      <c r="X74" s="150"/>
      <c r="Y74" s="26"/>
    </row>
    <row r="75" spans="1:25" s="17" customFormat="1" ht="24" customHeight="1">
      <c r="A75" s="151"/>
      <c r="B75" s="152"/>
      <c r="C75" s="152"/>
      <c r="D75" s="152"/>
      <c r="E75" s="152"/>
      <c r="F75" s="152"/>
      <c r="G75" s="152"/>
      <c r="H75" s="152"/>
      <c r="I75" s="152"/>
      <c r="J75" s="152"/>
      <c r="K75" s="152"/>
      <c r="L75" s="152"/>
      <c r="M75" s="152"/>
      <c r="N75" s="152"/>
      <c r="O75" s="152"/>
      <c r="P75" s="152"/>
      <c r="Q75" s="152"/>
      <c r="R75" s="152"/>
      <c r="S75" s="152"/>
      <c r="T75" s="152"/>
      <c r="U75" s="152"/>
      <c r="V75" s="152"/>
      <c r="W75" s="152"/>
      <c r="X75" s="153"/>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1392</v>
      </c>
    </row>
    <row r="95" spans="1:25" ht="21" hidden="1" customHeight="1">
      <c r="B95" s="36"/>
    </row>
    <row r="96" spans="1:25" ht="21" hidden="1" customHeight="1">
      <c r="B96" s="36"/>
    </row>
    <row r="97" spans="2:2" ht="21" hidden="1" customHeight="1">
      <c r="B97" s="36"/>
    </row>
    <row r="98" spans="2:2" ht="21" hidden="1" customHeight="1">
      <c r="B98" s="36" t="s">
        <v>1393</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2559F-8CB1-4FE6-B94F-555B12C5C4AF}">
  <sheetPr codeName="Hoja146"/>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1384</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1394</v>
      </c>
      <c r="D7" s="282"/>
      <c r="E7" s="282"/>
      <c r="F7" s="282"/>
      <c r="G7" s="282"/>
      <c r="H7" s="282"/>
      <c r="I7" s="282"/>
      <c r="J7" s="282"/>
      <c r="K7" s="282"/>
      <c r="L7" s="282"/>
      <c r="M7" s="282"/>
      <c r="N7" s="282"/>
      <c r="O7" s="282"/>
      <c r="P7" s="282"/>
      <c r="Q7" s="282"/>
      <c r="R7" s="282"/>
      <c r="S7" s="282"/>
      <c r="T7" s="282"/>
      <c r="U7" s="282"/>
      <c r="V7" s="282"/>
      <c r="W7" s="282"/>
      <c r="X7" s="283"/>
      <c r="Y7" s="23"/>
    </row>
    <row r="8" spans="1:25" ht="34.5" customHeight="1">
      <c r="A8" s="280" t="s">
        <v>10</v>
      </c>
      <c r="B8" s="253"/>
      <c r="C8" s="284" t="str">
        <f>B94&amp;B95&amp;B96</f>
        <v>Analizar situaciones de presunto incumplimiento de las normas del Sistema General de Seguridad Social en Salud mediante el desarrollo del procedimiento administrativo establecido en la ley, con el propósito de sancionar las infracciones</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Realizar de forma permanente mesas técnico jurídicas con las dependencias que aportan insumos para la investigación administrativa para socializar la Circular 04 de 2018 y demás aspectos relacionados con la política sancionatoria de la entidad  y lacalidad de los casos trasladados a la Delegada</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1395</v>
      </c>
      <c r="D11" s="285"/>
      <c r="E11" s="331"/>
      <c r="F11" s="239" t="s">
        <v>1396</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c r="D13" s="264"/>
      <c r="E13" s="264"/>
      <c r="F13" s="245"/>
      <c r="G13" s="246"/>
      <c r="H13" s="246"/>
      <c r="I13" s="246"/>
      <c r="J13" s="246"/>
      <c r="K13" s="246"/>
      <c r="L13" s="246"/>
      <c r="M13" s="247"/>
      <c r="N13" s="265" t="s">
        <v>474</v>
      </c>
      <c r="O13" s="266"/>
      <c r="P13" s="266"/>
      <c r="Q13" s="267"/>
      <c r="R13" s="268" t="s">
        <v>1397</v>
      </c>
      <c r="S13" s="269"/>
      <c r="T13" s="270"/>
      <c r="U13" s="271">
        <v>1</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529</v>
      </c>
      <c r="B16" s="233">
        <v>1</v>
      </c>
      <c r="C16" s="234"/>
      <c r="D16" s="233">
        <v>0.9</v>
      </c>
      <c r="E16" s="234"/>
      <c r="F16" s="210" t="s">
        <v>483</v>
      </c>
      <c r="G16" s="211"/>
      <c r="H16" s="211"/>
      <c r="I16" s="211"/>
      <c r="J16" s="219" t="s">
        <v>37</v>
      </c>
      <c r="K16" s="219"/>
      <c r="L16" s="219"/>
      <c r="M16" s="219"/>
      <c r="N16" s="220" t="s">
        <v>1101</v>
      </c>
      <c r="O16" s="221"/>
      <c r="P16" s="221"/>
      <c r="Q16" s="221"/>
      <c r="R16" s="222"/>
      <c r="S16" s="210" t="s">
        <v>127</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1</v>
      </c>
      <c r="F23" s="201"/>
      <c r="G23" s="202"/>
      <c r="H23" s="203"/>
      <c r="I23" s="4"/>
      <c r="J23" s="201">
        <v>1</v>
      </c>
      <c r="K23" s="202"/>
      <c r="L23" s="203"/>
      <c r="M23" s="4"/>
      <c r="N23" s="201">
        <v>1</v>
      </c>
      <c r="O23" s="203"/>
      <c r="P23" s="201"/>
      <c r="Q23" s="202"/>
      <c r="R23" s="203"/>
      <c r="S23" s="201"/>
      <c r="T23" s="203"/>
      <c r="U23" s="201">
        <v>1</v>
      </c>
      <c r="V23" s="203"/>
      <c r="W23" s="5"/>
      <c r="X23" s="5">
        <f>SUM(C23:W23)</f>
        <v>4</v>
      </c>
      <c r="Y23" s="23"/>
    </row>
    <row r="24" spans="1:25" ht="19" customHeight="1" thickBot="1">
      <c r="A24" s="196" t="s">
        <v>76</v>
      </c>
      <c r="B24" s="197"/>
      <c r="C24" s="19"/>
      <c r="D24" s="19"/>
      <c r="E24" s="19">
        <v>1</v>
      </c>
      <c r="F24" s="181"/>
      <c r="G24" s="181"/>
      <c r="H24" s="181"/>
      <c r="I24" s="19"/>
      <c r="J24" s="181">
        <v>1</v>
      </c>
      <c r="K24" s="181"/>
      <c r="L24" s="181"/>
      <c r="M24" s="19"/>
      <c r="N24" s="181">
        <v>1</v>
      </c>
      <c r="O24" s="181"/>
      <c r="P24" s="181"/>
      <c r="Q24" s="181"/>
      <c r="R24" s="181"/>
      <c r="S24" s="181"/>
      <c r="T24" s="181"/>
      <c r="U24" s="181">
        <v>1</v>
      </c>
      <c r="V24" s="181"/>
      <c r="W24" s="6"/>
      <c r="X24" s="6">
        <f>SUM(C24:W24)</f>
        <v>4</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1</v>
      </c>
      <c r="C29" s="10">
        <f t="shared" si="0"/>
        <v>1</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1</v>
      </c>
      <c r="C32" s="10">
        <f t="shared" si="0"/>
        <v>1</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1</v>
      </c>
      <c r="C34" s="10">
        <f t="shared" si="0"/>
        <v>1</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0</v>
      </c>
      <c r="C35" s="10">
        <f t="shared" si="0"/>
        <v>0</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1</v>
      </c>
      <c r="C37" s="10">
        <f t="shared" si="0"/>
        <v>1</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57" t="s">
        <v>1398</v>
      </c>
      <c r="B50" s="158"/>
      <c r="C50" s="158"/>
      <c r="D50" s="158"/>
      <c r="E50" s="158"/>
      <c r="F50" s="158"/>
      <c r="G50" s="158"/>
      <c r="H50" s="158"/>
      <c r="I50" s="158"/>
      <c r="J50" s="158"/>
      <c r="K50" s="158"/>
      <c r="L50" s="158"/>
      <c r="M50" s="158"/>
      <c r="N50" s="158"/>
      <c r="O50" s="158"/>
      <c r="P50" s="158"/>
      <c r="Q50" s="158"/>
      <c r="R50" s="158"/>
      <c r="S50" s="158"/>
      <c r="T50" s="158"/>
      <c r="U50" s="158"/>
      <c r="V50" s="158"/>
      <c r="W50" s="158"/>
      <c r="X50" s="159"/>
      <c r="Y50" s="25"/>
    </row>
    <row r="51" spans="1:25" s="16" customFormat="1" ht="18" customHeight="1">
      <c r="A51" s="790"/>
      <c r="B51" s="791"/>
      <c r="C51" s="791"/>
      <c r="D51" s="791"/>
      <c r="E51" s="791"/>
      <c r="F51" s="791"/>
      <c r="G51" s="791"/>
      <c r="H51" s="791"/>
      <c r="I51" s="791"/>
      <c r="J51" s="791"/>
      <c r="K51" s="791"/>
      <c r="L51" s="791"/>
      <c r="M51" s="791"/>
      <c r="N51" s="791"/>
      <c r="O51" s="791"/>
      <c r="P51" s="791"/>
      <c r="Q51" s="791"/>
      <c r="R51" s="791"/>
      <c r="S51" s="791"/>
      <c r="T51" s="791"/>
      <c r="U51" s="791"/>
      <c r="V51" s="791"/>
      <c r="W51" s="791"/>
      <c r="X51" s="792"/>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1399</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57" t="s">
        <v>1400</v>
      </c>
      <c r="B70" s="158"/>
      <c r="C70" s="158"/>
      <c r="D70" s="158"/>
      <c r="E70" s="158"/>
      <c r="F70" s="158"/>
      <c r="G70" s="158"/>
      <c r="H70" s="158"/>
      <c r="I70" s="158"/>
      <c r="J70" s="158"/>
      <c r="K70" s="158"/>
      <c r="L70" s="158"/>
      <c r="M70" s="158"/>
      <c r="N70" s="158"/>
      <c r="O70" s="158"/>
      <c r="P70" s="158"/>
      <c r="Q70" s="158"/>
      <c r="R70" s="158"/>
      <c r="S70" s="158"/>
      <c r="T70" s="158"/>
      <c r="U70" s="158"/>
      <c r="V70" s="158"/>
      <c r="W70" s="158"/>
      <c r="X70" s="159"/>
      <c r="Y70" s="25"/>
    </row>
    <row r="71" spans="1:25" s="16" customFormat="1" ht="19.5" customHeight="1">
      <c r="A71" s="790"/>
      <c r="B71" s="791"/>
      <c r="C71" s="791"/>
      <c r="D71" s="791"/>
      <c r="E71" s="791"/>
      <c r="F71" s="791"/>
      <c r="G71" s="791"/>
      <c r="H71" s="791"/>
      <c r="I71" s="791"/>
      <c r="J71" s="791"/>
      <c r="K71" s="791"/>
      <c r="L71" s="791"/>
      <c r="M71" s="791"/>
      <c r="N71" s="791"/>
      <c r="O71" s="791"/>
      <c r="P71" s="791"/>
      <c r="Q71" s="791"/>
      <c r="R71" s="791"/>
      <c r="S71" s="791"/>
      <c r="T71" s="791"/>
      <c r="U71" s="791"/>
      <c r="V71" s="791"/>
      <c r="W71" s="791"/>
      <c r="X71" s="792"/>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48"/>
      <c r="B74" s="149"/>
      <c r="C74" s="149"/>
      <c r="D74" s="149"/>
      <c r="E74" s="149"/>
      <c r="F74" s="149"/>
      <c r="G74" s="149"/>
      <c r="H74" s="149"/>
      <c r="I74" s="149"/>
      <c r="J74" s="149"/>
      <c r="K74" s="149"/>
      <c r="L74" s="149"/>
      <c r="M74" s="149"/>
      <c r="N74" s="149"/>
      <c r="O74" s="149"/>
      <c r="P74" s="149"/>
      <c r="Q74" s="149"/>
      <c r="R74" s="149"/>
      <c r="S74" s="149"/>
      <c r="T74" s="149"/>
      <c r="U74" s="149"/>
      <c r="V74" s="149"/>
      <c r="W74" s="149"/>
      <c r="X74" s="150"/>
      <c r="Y74" s="26"/>
    </row>
    <row r="75" spans="1:25" s="17" customFormat="1" ht="24" customHeight="1">
      <c r="A75" s="151"/>
      <c r="B75" s="152"/>
      <c r="C75" s="152"/>
      <c r="D75" s="152"/>
      <c r="E75" s="152"/>
      <c r="F75" s="152"/>
      <c r="G75" s="152"/>
      <c r="H75" s="152"/>
      <c r="I75" s="152"/>
      <c r="J75" s="152"/>
      <c r="K75" s="152"/>
      <c r="L75" s="152"/>
      <c r="M75" s="152"/>
      <c r="N75" s="152"/>
      <c r="O75" s="152"/>
      <c r="P75" s="152"/>
      <c r="Q75" s="152"/>
      <c r="R75" s="152"/>
      <c r="S75" s="152"/>
      <c r="T75" s="152"/>
      <c r="U75" s="152"/>
      <c r="V75" s="152"/>
      <c r="W75" s="152"/>
      <c r="X75" s="153"/>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57" t="s">
        <v>1401</v>
      </c>
      <c r="B82" s="158"/>
      <c r="C82" s="158"/>
      <c r="D82" s="158"/>
      <c r="E82" s="158"/>
      <c r="F82" s="158"/>
      <c r="G82" s="158"/>
      <c r="H82" s="158"/>
      <c r="I82" s="158"/>
      <c r="J82" s="158"/>
      <c r="K82" s="158"/>
      <c r="L82" s="158"/>
      <c r="M82" s="158"/>
      <c r="N82" s="158"/>
      <c r="O82" s="158"/>
      <c r="P82" s="158"/>
      <c r="Q82" s="158"/>
      <c r="R82" s="158"/>
      <c r="S82" s="158"/>
      <c r="T82" s="158"/>
      <c r="U82" s="158"/>
      <c r="V82" s="158"/>
      <c r="W82" s="158"/>
      <c r="X82" s="159"/>
      <c r="Y82" s="25"/>
    </row>
    <row r="83" spans="1:25" s="16" customFormat="1" ht="36.75" customHeight="1">
      <c r="A83" s="790"/>
      <c r="B83" s="791"/>
      <c r="C83" s="791"/>
      <c r="D83" s="791"/>
      <c r="E83" s="791"/>
      <c r="F83" s="791"/>
      <c r="G83" s="791"/>
      <c r="H83" s="791"/>
      <c r="I83" s="791"/>
      <c r="J83" s="791"/>
      <c r="K83" s="791"/>
      <c r="L83" s="791"/>
      <c r="M83" s="791"/>
      <c r="N83" s="791"/>
      <c r="O83" s="791"/>
      <c r="P83" s="791"/>
      <c r="Q83" s="791"/>
      <c r="R83" s="791"/>
      <c r="S83" s="791"/>
      <c r="T83" s="791"/>
      <c r="U83" s="791"/>
      <c r="V83" s="791"/>
      <c r="W83" s="791"/>
      <c r="X83" s="792"/>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1392</v>
      </c>
    </row>
    <row r="95" spans="1:25" ht="21" hidden="1" customHeight="1">
      <c r="B95" s="36"/>
    </row>
    <row r="96" spans="1:25" ht="21" hidden="1" customHeight="1">
      <c r="B96" s="36"/>
    </row>
    <row r="97" spans="2:2" ht="21" hidden="1" customHeight="1">
      <c r="B97" s="36"/>
    </row>
    <row r="98" spans="2:2" ht="21" hidden="1" customHeight="1">
      <c r="B98" s="36" t="s">
        <v>1402</v>
      </c>
    </row>
    <row r="99" spans="2:2" ht="21" hidden="1" customHeight="1">
      <c r="B99" s="36" t="s">
        <v>1403</v>
      </c>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D9564-3FF8-4F02-811C-CA6046B6F7F1}">
  <sheetPr codeName="Hoja147"/>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1384</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1404</v>
      </c>
      <c r="D7" s="282"/>
      <c r="E7" s="282"/>
      <c r="F7" s="282"/>
      <c r="G7" s="282"/>
      <c r="H7" s="282"/>
      <c r="I7" s="282"/>
      <c r="J7" s="282"/>
      <c r="K7" s="282"/>
      <c r="L7" s="282"/>
      <c r="M7" s="282"/>
      <c r="N7" s="282"/>
      <c r="O7" s="282"/>
      <c r="P7" s="282"/>
      <c r="Q7" s="282"/>
      <c r="R7" s="282"/>
      <c r="S7" s="282"/>
      <c r="T7" s="282"/>
      <c r="U7" s="282"/>
      <c r="V7" s="282"/>
      <c r="W7" s="282"/>
      <c r="X7" s="283"/>
      <c r="Y7" s="23"/>
    </row>
    <row r="8" spans="1:25" ht="34.5" customHeight="1">
      <c r="A8" s="280" t="s">
        <v>10</v>
      </c>
      <c r="B8" s="253"/>
      <c r="C8" s="284" t="str">
        <f>B94&amp;B95&amp;B96</f>
        <v>Analizar situaciones de presunto incumplimiento de las normas del Sistema General de Seguridad Social en Salud mediante el desarrollo del procedimiento administrativo establecido en la ley, con el propósito de sancionar las infracciones</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Determinar qué porcentaje de las solicitudes de investigación fue aceptado para estudio de la delegada sin efectuar devolución</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1405</v>
      </c>
      <c r="D11" s="285"/>
      <c r="E11" s="331"/>
      <c r="F11" s="239" t="s">
        <v>1406</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t="s">
        <v>1407</v>
      </c>
      <c r="D13" s="264"/>
      <c r="E13" s="264"/>
      <c r="F13" s="245"/>
      <c r="G13" s="246"/>
      <c r="H13" s="246"/>
      <c r="I13" s="246"/>
      <c r="J13" s="246"/>
      <c r="K13" s="246"/>
      <c r="L13" s="246"/>
      <c r="M13" s="247"/>
      <c r="N13" s="265" t="s">
        <v>461</v>
      </c>
      <c r="O13" s="266"/>
      <c r="P13" s="266"/>
      <c r="Q13" s="267"/>
      <c r="R13" s="268" t="s">
        <v>1408</v>
      </c>
      <c r="S13" s="269"/>
      <c r="T13" s="270"/>
      <c r="U13" s="271">
        <v>1</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470</v>
      </c>
      <c r="B16" s="233">
        <v>1</v>
      </c>
      <c r="C16" s="234"/>
      <c r="D16" s="793" t="s">
        <v>1175</v>
      </c>
      <c r="E16" s="234"/>
      <c r="F16" s="210" t="s">
        <v>471</v>
      </c>
      <c r="G16" s="211"/>
      <c r="H16" s="211"/>
      <c r="I16" s="211"/>
      <c r="J16" s="219" t="s">
        <v>37</v>
      </c>
      <c r="K16" s="219"/>
      <c r="L16" s="219"/>
      <c r="M16" s="219"/>
      <c r="N16" s="220" t="s">
        <v>1176</v>
      </c>
      <c r="O16" s="221"/>
      <c r="P16" s="221"/>
      <c r="Q16" s="221"/>
      <c r="R16" s="222"/>
      <c r="S16" s="210" t="s">
        <v>127</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1178</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1179</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503</v>
      </c>
      <c r="K23" s="202"/>
      <c r="L23" s="203"/>
      <c r="M23" s="4"/>
      <c r="N23" s="201"/>
      <c r="O23" s="203"/>
      <c r="P23" s="201"/>
      <c r="Q23" s="202"/>
      <c r="R23" s="203"/>
      <c r="S23" s="201"/>
      <c r="T23" s="203"/>
      <c r="U23" s="201"/>
      <c r="V23" s="203"/>
      <c r="W23" s="5">
        <v>421</v>
      </c>
      <c r="X23" s="5">
        <f>SUM(C23:W23)</f>
        <v>924</v>
      </c>
      <c r="Y23" s="23"/>
    </row>
    <row r="24" spans="1:25" ht="19" customHeight="1" thickBot="1">
      <c r="A24" s="196" t="s">
        <v>76</v>
      </c>
      <c r="B24" s="197"/>
      <c r="C24" s="19"/>
      <c r="D24" s="19"/>
      <c r="E24" s="19"/>
      <c r="F24" s="181"/>
      <c r="G24" s="181"/>
      <c r="H24" s="181"/>
      <c r="I24" s="19"/>
      <c r="J24" s="181">
        <v>639</v>
      </c>
      <c r="K24" s="181"/>
      <c r="L24" s="181"/>
      <c r="M24" s="19"/>
      <c r="N24" s="181"/>
      <c r="O24" s="181"/>
      <c r="P24" s="181"/>
      <c r="Q24" s="181"/>
      <c r="R24" s="181"/>
      <c r="S24" s="181"/>
      <c r="T24" s="181"/>
      <c r="U24" s="181"/>
      <c r="V24" s="181"/>
      <c r="W24" s="6">
        <v>469</v>
      </c>
      <c r="X24" s="6">
        <f>SUM(C24:W24)</f>
        <v>1108</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t="str">
        <f>$D$16</f>
        <v xml:space="preserve">80%
</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t="str">
        <f t="shared" ref="D28:D38" si="1">$D$16</f>
        <v xml:space="preserve">80%
</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0</v>
      </c>
      <c r="C29" s="10">
        <f t="shared" si="0"/>
        <v>0</v>
      </c>
      <c r="D29" s="10" t="str">
        <f t="shared" si="1"/>
        <v xml:space="preserve">80%
</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t="str">
        <f t="shared" si="1"/>
        <v xml:space="preserve">80%
</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t="str">
        <f t="shared" si="1"/>
        <v xml:space="preserve">80%
</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0.78716744913928016</v>
      </c>
      <c r="C32" s="10">
        <f t="shared" si="0"/>
        <v>1</v>
      </c>
      <c r="D32" s="10" t="str">
        <f t="shared" si="1"/>
        <v xml:space="preserve">80%
</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t="str">
        <f t="shared" si="1"/>
        <v xml:space="preserve">80%
</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t="str">
        <f t="shared" si="1"/>
        <v xml:space="preserve">80%
</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0</v>
      </c>
      <c r="C35" s="10">
        <f t="shared" si="0"/>
        <v>0</v>
      </c>
      <c r="D35" s="10" t="str">
        <f t="shared" si="1"/>
        <v xml:space="preserve">80%
</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t="str">
        <f t="shared" si="1"/>
        <v xml:space="preserve">80%
</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t="str">
        <f t="shared" si="1"/>
        <v xml:space="preserve">80%
</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0.89765458422174838</v>
      </c>
      <c r="C38" s="28">
        <f t="shared" si="0"/>
        <v>1</v>
      </c>
      <c r="D38" s="28" t="str">
        <f t="shared" si="1"/>
        <v xml:space="preserve">80%
</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0.83393501805054149</v>
      </c>
      <c r="C39" s="30">
        <v>1</v>
      </c>
      <c r="D39" s="31">
        <f t="shared" ref="D39" si="2">SUM(D27:D38)/12</f>
        <v>0</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48"/>
      <c r="B50" s="149"/>
      <c r="C50" s="149"/>
      <c r="D50" s="149"/>
      <c r="E50" s="149"/>
      <c r="F50" s="149"/>
      <c r="G50" s="149"/>
      <c r="H50" s="149"/>
      <c r="I50" s="149"/>
      <c r="J50" s="149"/>
      <c r="K50" s="149"/>
      <c r="L50" s="149"/>
      <c r="M50" s="149"/>
      <c r="N50" s="149"/>
      <c r="O50" s="149"/>
      <c r="P50" s="149"/>
      <c r="Q50" s="149"/>
      <c r="R50" s="149"/>
      <c r="S50" s="149"/>
      <c r="T50" s="149"/>
      <c r="U50" s="149"/>
      <c r="V50" s="149"/>
      <c r="W50" s="149"/>
      <c r="X50" s="150"/>
      <c r="Y50" s="25"/>
    </row>
    <row r="51" spans="1:25" s="16" customFormat="1" ht="18" customHeight="1">
      <c r="A51" s="151"/>
      <c r="B51" s="152"/>
      <c r="C51" s="152"/>
      <c r="D51" s="152"/>
      <c r="E51" s="152"/>
      <c r="F51" s="152"/>
      <c r="G51" s="152"/>
      <c r="H51" s="152"/>
      <c r="I51" s="152"/>
      <c r="J51" s="152"/>
      <c r="K51" s="152"/>
      <c r="L51" s="152"/>
      <c r="M51" s="152"/>
      <c r="N51" s="152"/>
      <c r="O51" s="152"/>
      <c r="P51" s="152"/>
      <c r="Q51" s="152"/>
      <c r="R51" s="152"/>
      <c r="S51" s="152"/>
      <c r="T51" s="152"/>
      <c r="U51" s="152"/>
      <c r="V51" s="152"/>
      <c r="W51" s="152"/>
      <c r="X51" s="153"/>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1409</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30"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48"/>
      <c r="B74" s="149"/>
      <c r="C74" s="149"/>
      <c r="D74" s="149"/>
      <c r="E74" s="149"/>
      <c r="F74" s="149"/>
      <c r="G74" s="149"/>
      <c r="H74" s="149"/>
      <c r="I74" s="149"/>
      <c r="J74" s="149"/>
      <c r="K74" s="149"/>
      <c r="L74" s="149"/>
      <c r="M74" s="149"/>
      <c r="N74" s="149"/>
      <c r="O74" s="149"/>
      <c r="P74" s="149"/>
      <c r="Q74" s="149"/>
      <c r="R74" s="149"/>
      <c r="S74" s="149"/>
      <c r="T74" s="149"/>
      <c r="U74" s="149"/>
      <c r="V74" s="149"/>
      <c r="W74" s="149"/>
      <c r="X74" s="150"/>
      <c r="Y74" s="26"/>
    </row>
    <row r="75" spans="1:25" s="17" customFormat="1" ht="24" customHeight="1">
      <c r="A75" s="151"/>
      <c r="B75" s="152"/>
      <c r="C75" s="152"/>
      <c r="D75" s="152"/>
      <c r="E75" s="152"/>
      <c r="F75" s="152"/>
      <c r="G75" s="152"/>
      <c r="H75" s="152"/>
      <c r="I75" s="152"/>
      <c r="J75" s="152"/>
      <c r="K75" s="152"/>
      <c r="L75" s="152"/>
      <c r="M75" s="152"/>
      <c r="N75" s="152"/>
      <c r="O75" s="152"/>
      <c r="P75" s="152"/>
      <c r="Q75" s="152"/>
      <c r="R75" s="152"/>
      <c r="S75" s="152"/>
      <c r="T75" s="152"/>
      <c r="U75" s="152"/>
      <c r="V75" s="152"/>
      <c r="W75" s="152"/>
      <c r="X75" s="153"/>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1410</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41.2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1392</v>
      </c>
    </row>
    <row r="95" spans="1:25" ht="21" hidden="1" customHeight="1">
      <c r="B95" s="36"/>
    </row>
    <row r="96" spans="1:25" ht="21" hidden="1" customHeight="1">
      <c r="B96" s="36"/>
    </row>
    <row r="97" spans="2:2" ht="21" hidden="1" customHeight="1">
      <c r="B97" s="36"/>
    </row>
    <row r="98" spans="2:2" ht="21" hidden="1" customHeight="1">
      <c r="B98" s="36" t="s">
        <v>472</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7659A-CC03-4C02-A222-525897C9114B}">
  <sheetPr codeName="Hoja148"/>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1384</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1411</v>
      </c>
      <c r="D7" s="282"/>
      <c r="E7" s="282"/>
      <c r="F7" s="282"/>
      <c r="G7" s="282"/>
      <c r="H7" s="282"/>
      <c r="I7" s="282"/>
      <c r="J7" s="282"/>
      <c r="K7" s="282"/>
      <c r="L7" s="282"/>
      <c r="M7" s="282"/>
      <c r="N7" s="282"/>
      <c r="O7" s="282"/>
      <c r="P7" s="282"/>
      <c r="Q7" s="282"/>
      <c r="R7" s="282"/>
      <c r="S7" s="282"/>
      <c r="T7" s="282"/>
      <c r="U7" s="282"/>
      <c r="V7" s="282"/>
      <c r="W7" s="282"/>
      <c r="X7" s="283"/>
      <c r="Y7" s="23"/>
    </row>
    <row r="8" spans="1:25" ht="34.5" customHeight="1">
      <c r="A8" s="280" t="s">
        <v>10</v>
      </c>
      <c r="B8" s="253"/>
      <c r="C8" s="284" t="str">
        <f>B94&amp;B95&amp;B96</f>
        <v>Analizar situaciones de presunto incumplimiento de las normas del Sistema General de Seguridad Social en Salud mediante el desarrollo del procedimiento administrativo establecido en la ley, con el propósito de sancionar las infracciones</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Determinar qué porcentaje de las solicitudes de investigación sirvió de fundamento para la apertura de procesos administrativos sancionatorios, excluyéndose aquellas objeto informe de improcedencia</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1412</v>
      </c>
      <c r="D11" s="285"/>
      <c r="E11" s="331"/>
      <c r="F11" s="239" t="s">
        <v>1413</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t="s">
        <v>1407</v>
      </c>
      <c r="D13" s="264"/>
      <c r="E13" s="264"/>
      <c r="F13" s="245"/>
      <c r="G13" s="246"/>
      <c r="H13" s="246"/>
      <c r="I13" s="246"/>
      <c r="J13" s="246"/>
      <c r="K13" s="246"/>
      <c r="L13" s="246"/>
      <c r="M13" s="247"/>
      <c r="N13" s="265" t="s">
        <v>461</v>
      </c>
      <c r="O13" s="266"/>
      <c r="P13" s="266"/>
      <c r="Q13" s="267"/>
      <c r="R13" s="268" t="s">
        <v>1414</v>
      </c>
      <c r="S13" s="269"/>
      <c r="T13" s="270"/>
      <c r="U13" s="271">
        <v>1</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470</v>
      </c>
      <c r="B16" s="233">
        <v>1</v>
      </c>
      <c r="C16" s="234"/>
      <c r="D16" s="793" t="s">
        <v>1175</v>
      </c>
      <c r="E16" s="234"/>
      <c r="F16" s="210" t="s">
        <v>471</v>
      </c>
      <c r="G16" s="211"/>
      <c r="H16" s="211"/>
      <c r="I16" s="211"/>
      <c r="J16" s="219" t="s">
        <v>37</v>
      </c>
      <c r="K16" s="219"/>
      <c r="L16" s="219"/>
      <c r="M16" s="219"/>
      <c r="N16" s="220" t="s">
        <v>1176</v>
      </c>
      <c r="O16" s="221"/>
      <c r="P16" s="221"/>
      <c r="Q16" s="221"/>
      <c r="R16" s="222"/>
      <c r="S16" s="210" t="s">
        <v>127</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1178</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1179</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435</v>
      </c>
      <c r="K23" s="202"/>
      <c r="L23" s="203"/>
      <c r="M23" s="4"/>
      <c r="N23" s="201"/>
      <c r="O23" s="203"/>
      <c r="P23" s="201"/>
      <c r="Q23" s="202"/>
      <c r="R23" s="203"/>
      <c r="S23" s="201"/>
      <c r="T23" s="203"/>
      <c r="U23" s="201"/>
      <c r="V23" s="203"/>
      <c r="W23" s="5">
        <v>341</v>
      </c>
      <c r="X23" s="5">
        <f>SUM(C23:W23)</f>
        <v>776</v>
      </c>
      <c r="Y23" s="23"/>
    </row>
    <row r="24" spans="1:25" ht="19" customHeight="1" thickBot="1">
      <c r="A24" s="196" t="s">
        <v>76</v>
      </c>
      <c r="B24" s="197"/>
      <c r="C24" s="19"/>
      <c r="D24" s="19"/>
      <c r="E24" s="19"/>
      <c r="F24" s="181"/>
      <c r="G24" s="181"/>
      <c r="H24" s="181"/>
      <c r="I24" s="19"/>
      <c r="J24" s="181">
        <v>503</v>
      </c>
      <c r="K24" s="181"/>
      <c r="L24" s="181"/>
      <c r="M24" s="19"/>
      <c r="N24" s="181"/>
      <c r="O24" s="181"/>
      <c r="P24" s="181"/>
      <c r="Q24" s="181"/>
      <c r="R24" s="181"/>
      <c r="S24" s="181"/>
      <c r="T24" s="181"/>
      <c r="U24" s="181"/>
      <c r="V24" s="181"/>
      <c r="W24" s="6">
        <v>469</v>
      </c>
      <c r="X24" s="6">
        <f>SUM(C24:W24)</f>
        <v>972</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t="str">
        <f>$D$16</f>
        <v xml:space="preserve">80%
</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t="str">
        <f t="shared" ref="D28:D38" si="1">$D$16</f>
        <v xml:space="preserve">80%
</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0</v>
      </c>
      <c r="C29" s="10">
        <f t="shared" si="0"/>
        <v>0</v>
      </c>
      <c r="D29" s="10" t="str">
        <f t="shared" si="1"/>
        <v xml:space="preserve">80%
</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t="str">
        <f t="shared" si="1"/>
        <v xml:space="preserve">80%
</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t="str">
        <f t="shared" si="1"/>
        <v xml:space="preserve">80%
</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0.86481113320079528</v>
      </c>
      <c r="C32" s="10">
        <f t="shared" si="0"/>
        <v>1</v>
      </c>
      <c r="D32" s="10" t="str">
        <f t="shared" si="1"/>
        <v xml:space="preserve">80%
</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t="str">
        <f t="shared" si="1"/>
        <v xml:space="preserve">80%
</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t="str">
        <f t="shared" si="1"/>
        <v xml:space="preserve">80%
</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0</v>
      </c>
      <c r="C35" s="10">
        <f t="shared" si="0"/>
        <v>0</v>
      </c>
      <c r="D35" s="10" t="str">
        <f t="shared" si="1"/>
        <v xml:space="preserve">80%
</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t="str">
        <f t="shared" si="1"/>
        <v xml:space="preserve">80%
</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t="str">
        <f t="shared" si="1"/>
        <v xml:space="preserve">80%
</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0.72707889125799574</v>
      </c>
      <c r="C38" s="28">
        <f t="shared" si="0"/>
        <v>1</v>
      </c>
      <c r="D38" s="28" t="str">
        <f t="shared" si="1"/>
        <v xml:space="preserve">80%
</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0.79835390946502061</v>
      </c>
      <c r="C39" s="30">
        <v>1</v>
      </c>
      <c r="D39" s="31">
        <f t="shared" ref="D39" si="2">SUM(D27:D38)/12</f>
        <v>0</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48"/>
      <c r="B50" s="149"/>
      <c r="C50" s="149"/>
      <c r="D50" s="149"/>
      <c r="E50" s="149"/>
      <c r="F50" s="149"/>
      <c r="G50" s="149"/>
      <c r="H50" s="149"/>
      <c r="I50" s="149"/>
      <c r="J50" s="149"/>
      <c r="K50" s="149"/>
      <c r="L50" s="149"/>
      <c r="M50" s="149"/>
      <c r="N50" s="149"/>
      <c r="O50" s="149"/>
      <c r="P50" s="149"/>
      <c r="Q50" s="149"/>
      <c r="R50" s="149"/>
      <c r="S50" s="149"/>
      <c r="T50" s="149"/>
      <c r="U50" s="149"/>
      <c r="V50" s="149"/>
      <c r="W50" s="149"/>
      <c r="X50" s="150"/>
      <c r="Y50" s="25"/>
    </row>
    <row r="51" spans="1:25" s="16" customFormat="1" ht="18" customHeight="1">
      <c r="A51" s="151"/>
      <c r="B51" s="152"/>
      <c r="C51" s="152"/>
      <c r="D51" s="152"/>
      <c r="E51" s="152"/>
      <c r="F51" s="152"/>
      <c r="G51" s="152"/>
      <c r="H51" s="152"/>
      <c r="I51" s="152"/>
      <c r="J51" s="152"/>
      <c r="K51" s="152"/>
      <c r="L51" s="152"/>
      <c r="M51" s="152"/>
      <c r="N51" s="152"/>
      <c r="O51" s="152"/>
      <c r="P51" s="152"/>
      <c r="Q51" s="152"/>
      <c r="R51" s="152"/>
      <c r="S51" s="152"/>
      <c r="T51" s="152"/>
      <c r="U51" s="152"/>
      <c r="V51" s="152"/>
      <c r="W51" s="152"/>
      <c r="X51" s="153"/>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1415</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66.7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48"/>
      <c r="B74" s="149"/>
      <c r="C74" s="149"/>
      <c r="D74" s="149"/>
      <c r="E74" s="149"/>
      <c r="F74" s="149"/>
      <c r="G74" s="149"/>
      <c r="H74" s="149"/>
      <c r="I74" s="149"/>
      <c r="J74" s="149"/>
      <c r="K74" s="149"/>
      <c r="L74" s="149"/>
      <c r="M74" s="149"/>
      <c r="N74" s="149"/>
      <c r="O74" s="149"/>
      <c r="P74" s="149"/>
      <c r="Q74" s="149"/>
      <c r="R74" s="149"/>
      <c r="S74" s="149"/>
      <c r="T74" s="149"/>
      <c r="U74" s="149"/>
      <c r="V74" s="149"/>
      <c r="W74" s="149"/>
      <c r="X74" s="150"/>
      <c r="Y74" s="26"/>
    </row>
    <row r="75" spans="1:25" s="17" customFormat="1" ht="24" customHeight="1">
      <c r="A75" s="151"/>
      <c r="B75" s="152"/>
      <c r="C75" s="152"/>
      <c r="D75" s="152"/>
      <c r="E75" s="152"/>
      <c r="F75" s="152"/>
      <c r="G75" s="152"/>
      <c r="H75" s="152"/>
      <c r="I75" s="152"/>
      <c r="J75" s="152"/>
      <c r="K75" s="152"/>
      <c r="L75" s="152"/>
      <c r="M75" s="152"/>
      <c r="N75" s="152"/>
      <c r="O75" s="152"/>
      <c r="P75" s="152"/>
      <c r="Q75" s="152"/>
      <c r="R75" s="152"/>
      <c r="S75" s="152"/>
      <c r="T75" s="152"/>
      <c r="U75" s="152"/>
      <c r="V75" s="152"/>
      <c r="W75" s="152"/>
      <c r="X75" s="153"/>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1416</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73.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1392</v>
      </c>
    </row>
    <row r="95" spans="1:25" ht="21" hidden="1" customHeight="1">
      <c r="B95" s="36"/>
    </row>
    <row r="96" spans="1:25" ht="21" hidden="1" customHeight="1">
      <c r="B96" s="36"/>
    </row>
    <row r="97" spans="2:2" ht="21" hidden="1" customHeight="1">
      <c r="B97" s="36"/>
    </row>
    <row r="98" spans="2:2" ht="21" hidden="1" customHeight="1">
      <c r="B98" s="36" t="s">
        <v>1417</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1596C-427F-4595-8CE2-CBFA98CEE10B}">
  <sheetPr codeName="Hoja149"/>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1418</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1419</v>
      </c>
      <c r="D7" s="282"/>
      <c r="E7" s="282"/>
      <c r="F7" s="282"/>
      <c r="G7" s="282"/>
      <c r="H7" s="282"/>
      <c r="I7" s="282"/>
      <c r="J7" s="282"/>
      <c r="K7" s="282"/>
      <c r="L7" s="282"/>
      <c r="M7" s="282"/>
      <c r="N7" s="282"/>
      <c r="O7" s="282"/>
      <c r="P7" s="282"/>
      <c r="Q7" s="282"/>
      <c r="R7" s="282"/>
      <c r="S7" s="282"/>
      <c r="T7" s="282"/>
      <c r="U7" s="282"/>
      <c r="V7" s="282"/>
      <c r="W7" s="282"/>
      <c r="X7" s="283"/>
      <c r="Y7" s="23"/>
    </row>
    <row r="8" spans="1:25" ht="34.5" customHeight="1">
      <c r="A8" s="280" t="s">
        <v>10</v>
      </c>
      <c r="B8" s="253"/>
      <c r="C8" s="284" t="str">
        <f>B94&amp;B95&amp;B96</f>
        <v>Formular, implementar y evaluar los planes y programas institucionales, mediante la alineación y aplicación de políticas, lineamientos, metodologías e instrumentos técnicos establecidos y adoptados por la entidad, mediante la implementación y el seguimiento al cumplimiento de los planes y programas a través de la medición de la gestión institucional, y evaluación con el fin de   lograr el desarrollo de estrategias enmarcadas para el cumplimiento de la misión y visión de la entidad.</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Ejecutar cronograma de actividades para la apropiación, fortalecimiento  y seguimiento de la planeación estratégica institucional.</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1420</v>
      </c>
      <c r="D11" s="285"/>
      <c r="E11" s="331"/>
      <c r="F11" s="239" t="s">
        <v>1421</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c r="D13" s="264"/>
      <c r="E13" s="264"/>
      <c r="F13" s="245"/>
      <c r="G13" s="246"/>
      <c r="H13" s="246"/>
      <c r="I13" s="246"/>
      <c r="J13" s="246"/>
      <c r="K13" s="246"/>
      <c r="L13" s="246"/>
      <c r="M13" s="247"/>
      <c r="N13" s="265" t="s">
        <v>461</v>
      </c>
      <c r="O13" s="266"/>
      <c r="P13" s="266"/>
      <c r="Q13" s="267"/>
      <c r="R13" s="268" t="s">
        <v>1422</v>
      </c>
      <c r="S13" s="269"/>
      <c r="T13" s="270"/>
      <c r="U13" s="271">
        <v>2</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529</v>
      </c>
      <c r="B16" s="233">
        <v>1</v>
      </c>
      <c r="C16" s="234"/>
      <c r="D16" s="233">
        <v>0.9</v>
      </c>
      <c r="E16" s="234"/>
      <c r="F16" s="210" t="s">
        <v>483</v>
      </c>
      <c r="G16" s="211"/>
      <c r="H16" s="211"/>
      <c r="I16" s="211"/>
      <c r="J16" s="219" t="s">
        <v>37</v>
      </c>
      <c r="K16" s="219"/>
      <c r="L16" s="219"/>
      <c r="M16" s="219"/>
      <c r="N16" s="220" t="s">
        <v>1101</v>
      </c>
      <c r="O16" s="221"/>
      <c r="P16" s="221"/>
      <c r="Q16" s="221"/>
      <c r="R16" s="222"/>
      <c r="S16" s="210" t="s">
        <v>132</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4</v>
      </c>
      <c r="F23" s="201"/>
      <c r="G23" s="202"/>
      <c r="H23" s="203"/>
      <c r="I23" s="4"/>
      <c r="J23" s="201">
        <v>4</v>
      </c>
      <c r="K23" s="202"/>
      <c r="L23" s="203"/>
      <c r="M23" s="4"/>
      <c r="N23" s="201"/>
      <c r="O23" s="203"/>
      <c r="P23" s="201">
        <v>5</v>
      </c>
      <c r="Q23" s="202"/>
      <c r="R23" s="203"/>
      <c r="S23" s="201"/>
      <c r="T23" s="203"/>
      <c r="U23" s="201"/>
      <c r="V23" s="203"/>
      <c r="W23" s="5">
        <v>5</v>
      </c>
      <c r="X23" s="5">
        <f>SUM(C23:W23)</f>
        <v>18</v>
      </c>
      <c r="Y23" s="23"/>
    </row>
    <row r="24" spans="1:25" ht="19" customHeight="1" thickBot="1">
      <c r="A24" s="196" t="s">
        <v>76</v>
      </c>
      <c r="B24" s="197"/>
      <c r="C24" s="19"/>
      <c r="D24" s="19"/>
      <c r="E24" s="19">
        <v>4</v>
      </c>
      <c r="F24" s="181"/>
      <c r="G24" s="181"/>
      <c r="H24" s="181"/>
      <c r="I24" s="19"/>
      <c r="J24" s="181">
        <v>4</v>
      </c>
      <c r="K24" s="181"/>
      <c r="L24" s="181"/>
      <c r="M24" s="19"/>
      <c r="N24" s="181"/>
      <c r="O24" s="181"/>
      <c r="P24" s="181">
        <v>5</v>
      </c>
      <c r="Q24" s="181"/>
      <c r="R24" s="181"/>
      <c r="S24" s="181"/>
      <c r="T24" s="181"/>
      <c r="U24" s="181"/>
      <c r="V24" s="181"/>
      <c r="W24" s="6">
        <v>5</v>
      </c>
      <c r="X24" s="6">
        <f>SUM(C24:W24)</f>
        <v>18</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1</v>
      </c>
      <c r="C29" s="10">
        <f t="shared" si="0"/>
        <v>1</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1</v>
      </c>
      <c r="C32" s="10">
        <f t="shared" si="0"/>
        <v>1</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1</v>
      </c>
      <c r="C35" s="10">
        <f t="shared" si="0"/>
        <v>1</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57" t="s">
        <v>1423</v>
      </c>
      <c r="B50" s="158"/>
      <c r="C50" s="158"/>
      <c r="D50" s="158"/>
      <c r="E50" s="158"/>
      <c r="F50" s="158"/>
      <c r="G50" s="158"/>
      <c r="H50" s="158"/>
      <c r="I50" s="158"/>
      <c r="J50" s="158"/>
      <c r="K50" s="158"/>
      <c r="L50" s="158"/>
      <c r="M50" s="158"/>
      <c r="N50" s="158"/>
      <c r="O50" s="158"/>
      <c r="P50" s="158"/>
      <c r="Q50" s="158"/>
      <c r="R50" s="158"/>
      <c r="S50" s="158"/>
      <c r="T50" s="158"/>
      <c r="U50" s="158"/>
      <c r="V50" s="158"/>
      <c r="W50" s="158"/>
      <c r="X50" s="159"/>
      <c r="Y50" s="25"/>
    </row>
    <row r="51" spans="1:25" s="16" customFormat="1" ht="18" customHeight="1">
      <c r="A51" s="790"/>
      <c r="B51" s="791"/>
      <c r="C51" s="791"/>
      <c r="D51" s="791"/>
      <c r="E51" s="791"/>
      <c r="F51" s="791"/>
      <c r="G51" s="791"/>
      <c r="H51" s="791"/>
      <c r="I51" s="791"/>
      <c r="J51" s="791"/>
      <c r="K51" s="791"/>
      <c r="L51" s="791"/>
      <c r="M51" s="791"/>
      <c r="N51" s="791"/>
      <c r="O51" s="791"/>
      <c r="P51" s="791"/>
      <c r="Q51" s="791"/>
      <c r="R51" s="791"/>
      <c r="S51" s="791"/>
      <c r="T51" s="791"/>
      <c r="U51" s="791"/>
      <c r="V51" s="791"/>
      <c r="W51" s="791"/>
      <c r="X51" s="792"/>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1424</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5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57" t="s">
        <v>1425</v>
      </c>
      <c r="B74" s="158"/>
      <c r="C74" s="158"/>
      <c r="D74" s="158"/>
      <c r="E74" s="158"/>
      <c r="F74" s="158"/>
      <c r="G74" s="158"/>
      <c r="H74" s="158"/>
      <c r="I74" s="158"/>
      <c r="J74" s="158"/>
      <c r="K74" s="158"/>
      <c r="L74" s="158"/>
      <c r="M74" s="158"/>
      <c r="N74" s="158"/>
      <c r="O74" s="158"/>
      <c r="P74" s="158"/>
      <c r="Q74" s="158"/>
      <c r="R74" s="158"/>
      <c r="S74" s="158"/>
      <c r="T74" s="158"/>
      <c r="U74" s="158"/>
      <c r="V74" s="158"/>
      <c r="W74" s="158"/>
      <c r="X74" s="159"/>
      <c r="Y74" s="26"/>
    </row>
    <row r="75" spans="1:25" s="17" customFormat="1" ht="64.5" customHeight="1">
      <c r="A75" s="790"/>
      <c r="B75" s="791"/>
      <c r="C75" s="791"/>
      <c r="D75" s="791"/>
      <c r="E75" s="791"/>
      <c r="F75" s="791"/>
      <c r="G75" s="791"/>
      <c r="H75" s="791"/>
      <c r="I75" s="791"/>
      <c r="J75" s="791"/>
      <c r="K75" s="791"/>
      <c r="L75" s="791"/>
      <c r="M75" s="791"/>
      <c r="N75" s="791"/>
      <c r="O75" s="791"/>
      <c r="P75" s="791"/>
      <c r="Q75" s="791"/>
      <c r="R75" s="791"/>
      <c r="S75" s="791"/>
      <c r="T75" s="791"/>
      <c r="U75" s="791"/>
      <c r="V75" s="791"/>
      <c r="W75" s="791"/>
      <c r="X75" s="792"/>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1426</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76.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1427</v>
      </c>
    </row>
    <row r="95" spans="1:25" ht="21" hidden="1" customHeight="1">
      <c r="B95" s="36" t="s">
        <v>1428</v>
      </c>
    </row>
    <row r="96" spans="1:25" ht="21" hidden="1" customHeight="1">
      <c r="B96" s="36"/>
    </row>
    <row r="97" spans="2:2" ht="21" hidden="1" customHeight="1">
      <c r="B97" s="36"/>
    </row>
    <row r="98" spans="2:2" ht="21" hidden="1" customHeight="1">
      <c r="B98" s="36" t="s">
        <v>1429</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20336-901A-4917-ACCC-2B92EDF99394}">
  <sheetPr codeName="Hoja150"/>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1430</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1431</v>
      </c>
      <c r="D7" s="282"/>
      <c r="E7" s="282"/>
      <c r="F7" s="282"/>
      <c r="G7" s="282"/>
      <c r="H7" s="282"/>
      <c r="I7" s="282"/>
      <c r="J7" s="282"/>
      <c r="K7" s="282"/>
      <c r="L7" s="282"/>
      <c r="M7" s="282"/>
      <c r="N7" s="282"/>
      <c r="O7" s="282"/>
      <c r="P7" s="282"/>
      <c r="Q7" s="282"/>
      <c r="R7" s="282"/>
      <c r="S7" s="282"/>
      <c r="T7" s="282"/>
      <c r="U7" s="282"/>
      <c r="V7" s="282"/>
      <c r="W7" s="282"/>
      <c r="X7" s="283"/>
      <c r="Y7" s="23"/>
    </row>
    <row r="8" spans="1:25" ht="34.5" customHeight="1">
      <c r="A8" s="280" t="s">
        <v>10</v>
      </c>
      <c r="B8" s="253"/>
      <c r="C8" s="284" t="str">
        <f>B94&amp;B95&amp;B96</f>
        <v>Realizar seguimiento a los procesos de liquidación voluntaria identificados a través de conceptos técnicos, visitas inspectivas, auditorías integrales y requerimientos de información con el propósito de verificar que el vigilado garantice los derechos de los afiliados y la correcta aplicación de los recursos del sector salud.</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Realizar documentos técnicos y jurídicos para fortalecer la  Función de conciliación</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1432</v>
      </c>
      <c r="D11" s="285"/>
      <c r="E11" s="331"/>
      <c r="F11" s="239" t="s">
        <v>1433</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c r="D13" s="264"/>
      <c r="E13" s="264"/>
      <c r="F13" s="245"/>
      <c r="G13" s="246"/>
      <c r="H13" s="246"/>
      <c r="I13" s="246"/>
      <c r="J13" s="246"/>
      <c r="K13" s="246"/>
      <c r="L13" s="246"/>
      <c r="M13" s="247"/>
      <c r="N13" s="265" t="s">
        <v>474</v>
      </c>
      <c r="O13" s="266"/>
      <c r="P13" s="266"/>
      <c r="Q13" s="267"/>
      <c r="R13" s="268" t="s">
        <v>1434</v>
      </c>
      <c r="S13" s="269"/>
      <c r="T13" s="270"/>
      <c r="U13" s="271">
        <v>2</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529</v>
      </c>
      <c r="B16" s="233">
        <v>1</v>
      </c>
      <c r="C16" s="234"/>
      <c r="D16" s="233">
        <v>0.9</v>
      </c>
      <c r="E16" s="234"/>
      <c r="F16" s="210" t="s">
        <v>471</v>
      </c>
      <c r="G16" s="211"/>
      <c r="H16" s="211"/>
      <c r="I16" s="211"/>
      <c r="J16" s="219" t="s">
        <v>37</v>
      </c>
      <c r="K16" s="219"/>
      <c r="L16" s="219"/>
      <c r="M16" s="219"/>
      <c r="N16" s="220" t="s">
        <v>1101</v>
      </c>
      <c r="O16" s="221"/>
      <c r="P16" s="221"/>
      <c r="Q16" s="221"/>
      <c r="R16" s="222"/>
      <c r="S16" s="210" t="s">
        <v>129</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v>
      </c>
      <c r="K23" s="202"/>
      <c r="L23" s="203"/>
      <c r="M23" s="4"/>
      <c r="N23" s="201"/>
      <c r="O23" s="203"/>
      <c r="P23" s="201"/>
      <c r="Q23" s="202"/>
      <c r="R23" s="203"/>
      <c r="S23" s="201"/>
      <c r="T23" s="203"/>
      <c r="U23" s="201">
        <v>4</v>
      </c>
      <c r="V23" s="203"/>
      <c r="W23" s="5"/>
      <c r="X23" s="5">
        <f>SUM(C23:W23)</f>
        <v>5</v>
      </c>
      <c r="Y23" s="23"/>
    </row>
    <row r="24" spans="1:25" ht="19" customHeight="1" thickBot="1">
      <c r="A24" s="196" t="s">
        <v>76</v>
      </c>
      <c r="B24" s="197"/>
      <c r="C24" s="19"/>
      <c r="D24" s="19"/>
      <c r="E24" s="19"/>
      <c r="F24" s="181"/>
      <c r="G24" s="181"/>
      <c r="H24" s="181"/>
      <c r="I24" s="19"/>
      <c r="J24" s="181">
        <v>1</v>
      </c>
      <c r="K24" s="181"/>
      <c r="L24" s="181"/>
      <c r="M24" s="19"/>
      <c r="N24" s="181"/>
      <c r="O24" s="181"/>
      <c r="P24" s="181"/>
      <c r="Q24" s="181"/>
      <c r="R24" s="181"/>
      <c r="S24" s="181"/>
      <c r="T24" s="181"/>
      <c r="U24" s="181">
        <v>4</v>
      </c>
      <c r="V24" s="181"/>
      <c r="W24" s="6"/>
      <c r="X24" s="6">
        <f>SUM(C24:W24)</f>
        <v>5</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0</v>
      </c>
      <c r="C29" s="10">
        <f t="shared" si="0"/>
        <v>0</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1</v>
      </c>
      <c r="C32" s="10">
        <f t="shared" si="0"/>
        <v>1</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0</v>
      </c>
      <c r="C35" s="10">
        <f t="shared" si="0"/>
        <v>0</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1</v>
      </c>
      <c r="C37" s="10">
        <f t="shared" si="0"/>
        <v>1</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48"/>
      <c r="B50" s="149"/>
      <c r="C50" s="149"/>
      <c r="D50" s="149"/>
      <c r="E50" s="149"/>
      <c r="F50" s="149"/>
      <c r="G50" s="149"/>
      <c r="H50" s="149"/>
      <c r="I50" s="149"/>
      <c r="J50" s="149"/>
      <c r="K50" s="149"/>
      <c r="L50" s="149"/>
      <c r="M50" s="149"/>
      <c r="N50" s="149"/>
      <c r="O50" s="149"/>
      <c r="P50" s="149"/>
      <c r="Q50" s="149"/>
      <c r="R50" s="149"/>
      <c r="S50" s="149"/>
      <c r="T50" s="149"/>
      <c r="U50" s="149"/>
      <c r="V50" s="149"/>
      <c r="W50" s="149"/>
      <c r="X50" s="150"/>
      <c r="Y50" s="25"/>
    </row>
    <row r="51" spans="1:25" s="16" customFormat="1" ht="18" customHeight="1">
      <c r="A51" s="151"/>
      <c r="B51" s="152"/>
      <c r="C51" s="152"/>
      <c r="D51" s="152"/>
      <c r="E51" s="152"/>
      <c r="F51" s="152"/>
      <c r="G51" s="152"/>
      <c r="H51" s="152"/>
      <c r="I51" s="152"/>
      <c r="J51" s="152"/>
      <c r="K51" s="152"/>
      <c r="L51" s="152"/>
      <c r="M51" s="152"/>
      <c r="N51" s="152"/>
      <c r="O51" s="152"/>
      <c r="P51" s="152"/>
      <c r="Q51" s="152"/>
      <c r="R51" s="152"/>
      <c r="S51" s="152"/>
      <c r="T51" s="152"/>
      <c r="U51" s="152"/>
      <c r="V51" s="152"/>
      <c r="W51" s="152"/>
      <c r="X51" s="153"/>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1435</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48"/>
      <c r="B74" s="149"/>
      <c r="C74" s="149"/>
      <c r="D74" s="149"/>
      <c r="E74" s="149"/>
      <c r="F74" s="149"/>
      <c r="G74" s="149"/>
      <c r="H74" s="149"/>
      <c r="I74" s="149"/>
      <c r="J74" s="149"/>
      <c r="K74" s="149"/>
      <c r="L74" s="149"/>
      <c r="M74" s="149"/>
      <c r="N74" s="149"/>
      <c r="O74" s="149"/>
      <c r="P74" s="149"/>
      <c r="Q74" s="149"/>
      <c r="R74" s="149"/>
      <c r="S74" s="149"/>
      <c r="T74" s="149"/>
      <c r="U74" s="149"/>
      <c r="V74" s="149"/>
      <c r="W74" s="149"/>
      <c r="X74" s="150"/>
      <c r="Y74" s="26"/>
    </row>
    <row r="75" spans="1:25" s="17" customFormat="1" ht="24" customHeight="1">
      <c r="A75" s="151"/>
      <c r="B75" s="152"/>
      <c r="C75" s="152"/>
      <c r="D75" s="152"/>
      <c r="E75" s="152"/>
      <c r="F75" s="152"/>
      <c r="G75" s="152"/>
      <c r="H75" s="152"/>
      <c r="I75" s="152"/>
      <c r="J75" s="152"/>
      <c r="K75" s="152"/>
      <c r="L75" s="152"/>
      <c r="M75" s="152"/>
      <c r="N75" s="152"/>
      <c r="O75" s="152"/>
      <c r="P75" s="152"/>
      <c r="Q75" s="152"/>
      <c r="R75" s="152"/>
      <c r="S75" s="152"/>
      <c r="T75" s="152"/>
      <c r="U75" s="152"/>
      <c r="V75" s="152"/>
      <c r="W75" s="152"/>
      <c r="X75" s="153"/>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57" t="s">
        <v>1436</v>
      </c>
      <c r="B82" s="158"/>
      <c r="C82" s="158"/>
      <c r="D82" s="158"/>
      <c r="E82" s="158"/>
      <c r="F82" s="158"/>
      <c r="G82" s="158"/>
      <c r="H82" s="158"/>
      <c r="I82" s="158"/>
      <c r="J82" s="158"/>
      <c r="K82" s="158"/>
      <c r="L82" s="158"/>
      <c r="M82" s="158"/>
      <c r="N82" s="158"/>
      <c r="O82" s="158"/>
      <c r="P82" s="158"/>
      <c r="Q82" s="158"/>
      <c r="R82" s="158"/>
      <c r="S82" s="158"/>
      <c r="T82" s="158"/>
      <c r="U82" s="158"/>
      <c r="V82" s="158"/>
      <c r="W82" s="158"/>
      <c r="X82" s="159"/>
      <c r="Y82" s="25"/>
    </row>
    <row r="83" spans="1:25" s="16" customFormat="1" ht="24.75" customHeight="1">
      <c r="A83" s="790"/>
      <c r="B83" s="791"/>
      <c r="C83" s="791"/>
      <c r="D83" s="791"/>
      <c r="E83" s="791"/>
      <c r="F83" s="791"/>
      <c r="G83" s="791"/>
      <c r="H83" s="791"/>
      <c r="I83" s="791"/>
      <c r="J83" s="791"/>
      <c r="K83" s="791"/>
      <c r="L83" s="791"/>
      <c r="M83" s="791"/>
      <c r="N83" s="791"/>
      <c r="O83" s="791"/>
      <c r="P83" s="791"/>
      <c r="Q83" s="791"/>
      <c r="R83" s="791"/>
      <c r="S83" s="791"/>
      <c r="T83" s="791"/>
      <c r="U83" s="791"/>
      <c r="V83" s="791"/>
      <c r="W83" s="791"/>
      <c r="X83" s="792"/>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1437</v>
      </c>
    </row>
    <row r="95" spans="1:25" ht="21" hidden="1" customHeight="1">
      <c r="B95" s="36" t="s">
        <v>1438</v>
      </c>
    </row>
    <row r="96" spans="1:25" ht="21" hidden="1" customHeight="1">
      <c r="B96" s="36"/>
    </row>
    <row r="97" spans="2:2" ht="21" hidden="1" customHeight="1">
      <c r="B97" s="36"/>
    </row>
    <row r="98" spans="2:2" ht="21" hidden="1" customHeight="1">
      <c r="B98" s="36" t="s">
        <v>1439</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C892B-1802-42BF-973E-3FB6B0D1C4A3}">
  <sheetPr codeName="Hoja151"/>
  <dimension ref="A1:Y101"/>
  <sheetViews>
    <sheetView zoomScale="110" zoomScaleNormal="11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1440</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1441</v>
      </c>
      <c r="D7" s="282"/>
      <c r="E7" s="282"/>
      <c r="F7" s="282"/>
      <c r="G7" s="282"/>
      <c r="H7" s="282"/>
      <c r="I7" s="282"/>
      <c r="J7" s="282"/>
      <c r="K7" s="282"/>
      <c r="L7" s="282"/>
      <c r="M7" s="282"/>
      <c r="N7" s="282"/>
      <c r="O7" s="282"/>
      <c r="P7" s="282"/>
      <c r="Q7" s="282"/>
      <c r="R7" s="282"/>
      <c r="S7" s="282"/>
      <c r="T7" s="282"/>
      <c r="U7" s="282"/>
      <c r="V7" s="282"/>
      <c r="W7" s="282"/>
      <c r="X7" s="283"/>
      <c r="Y7" s="23"/>
    </row>
    <row r="8" spans="1:25" ht="34.5" customHeight="1">
      <c r="A8" s="280" t="s">
        <v>10</v>
      </c>
      <c r="B8" s="253"/>
      <c r="C8" s="28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Realizar la Evaluación de la Gestión del Riesgo en Salud Entidades Territoriales</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1442</v>
      </c>
      <c r="D11" s="285"/>
      <c r="E11" s="331"/>
      <c r="F11" s="239" t="s">
        <v>1443</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c r="D13" s="264"/>
      <c r="E13" s="264"/>
      <c r="F13" s="245"/>
      <c r="G13" s="246"/>
      <c r="H13" s="246"/>
      <c r="I13" s="246"/>
      <c r="J13" s="246"/>
      <c r="K13" s="246"/>
      <c r="L13" s="246"/>
      <c r="M13" s="247"/>
      <c r="N13" s="265" t="s">
        <v>476</v>
      </c>
      <c r="O13" s="266"/>
      <c r="P13" s="266"/>
      <c r="Q13" s="267"/>
      <c r="R13" s="268" t="s">
        <v>1444</v>
      </c>
      <c r="S13" s="269"/>
      <c r="T13" s="270"/>
      <c r="U13" s="271">
        <v>1</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529</v>
      </c>
      <c r="B16" s="233">
        <v>1</v>
      </c>
      <c r="C16" s="234"/>
      <c r="D16" s="233">
        <v>0.9</v>
      </c>
      <c r="E16" s="234"/>
      <c r="F16" s="210" t="s">
        <v>471</v>
      </c>
      <c r="G16" s="211"/>
      <c r="H16" s="211"/>
      <c r="I16" s="211"/>
      <c r="J16" s="219" t="s">
        <v>37</v>
      </c>
      <c r="K16" s="219"/>
      <c r="L16" s="219"/>
      <c r="M16" s="219"/>
      <c r="N16" s="220" t="s">
        <v>1101</v>
      </c>
      <c r="O16" s="221"/>
      <c r="P16" s="221"/>
      <c r="Q16" s="221"/>
      <c r="R16" s="222"/>
      <c r="S16" s="210" t="s">
        <v>133</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c r="K23" s="202"/>
      <c r="L23" s="203"/>
      <c r="M23" s="4">
        <v>30</v>
      </c>
      <c r="N23" s="201"/>
      <c r="O23" s="203"/>
      <c r="P23" s="201"/>
      <c r="Q23" s="202"/>
      <c r="R23" s="203"/>
      <c r="S23" s="201"/>
      <c r="T23" s="203"/>
      <c r="U23" s="201"/>
      <c r="V23" s="203"/>
      <c r="W23" s="5">
        <v>2</v>
      </c>
      <c r="X23" s="5">
        <f>SUM(C23:W23)</f>
        <v>32</v>
      </c>
      <c r="Y23" s="23"/>
    </row>
    <row r="24" spans="1:25" ht="19" customHeight="1" thickBot="1">
      <c r="A24" s="196" t="s">
        <v>76</v>
      </c>
      <c r="B24" s="197"/>
      <c r="C24" s="19"/>
      <c r="D24" s="19"/>
      <c r="E24" s="19"/>
      <c r="F24" s="181"/>
      <c r="G24" s="181"/>
      <c r="H24" s="181"/>
      <c r="I24" s="19"/>
      <c r="J24" s="181"/>
      <c r="K24" s="181"/>
      <c r="L24" s="181"/>
      <c r="M24" s="19">
        <v>30</v>
      </c>
      <c r="N24" s="181"/>
      <c r="O24" s="181"/>
      <c r="P24" s="181"/>
      <c r="Q24" s="181"/>
      <c r="R24" s="181"/>
      <c r="S24" s="181"/>
      <c r="T24" s="181"/>
      <c r="U24" s="181"/>
      <c r="V24" s="181"/>
      <c r="W24" s="6">
        <v>2</v>
      </c>
      <c r="X24" s="6">
        <f>SUM(C24:W24)</f>
        <v>32</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0</v>
      </c>
      <c r="C29" s="10">
        <f t="shared" si="0"/>
        <v>0</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0</v>
      </c>
      <c r="C32" s="10">
        <f t="shared" si="0"/>
        <v>0</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1</v>
      </c>
      <c r="C33" s="10">
        <f t="shared" si="0"/>
        <v>1</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0</v>
      </c>
      <c r="C35" s="10">
        <f t="shared" si="0"/>
        <v>0</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48"/>
      <c r="B50" s="149"/>
      <c r="C50" s="149"/>
      <c r="D50" s="149"/>
      <c r="E50" s="149"/>
      <c r="F50" s="149"/>
      <c r="G50" s="149"/>
      <c r="H50" s="149"/>
      <c r="I50" s="149"/>
      <c r="J50" s="149"/>
      <c r="K50" s="149"/>
      <c r="L50" s="149"/>
      <c r="M50" s="149"/>
      <c r="N50" s="149"/>
      <c r="O50" s="149"/>
      <c r="P50" s="149"/>
      <c r="Q50" s="149"/>
      <c r="R50" s="149"/>
      <c r="S50" s="149"/>
      <c r="T50" s="149"/>
      <c r="U50" s="149"/>
      <c r="V50" s="149"/>
      <c r="W50" s="149"/>
      <c r="X50" s="150"/>
      <c r="Y50" s="25"/>
    </row>
    <row r="51" spans="1:25" s="16" customFormat="1" ht="18" customHeight="1">
      <c r="A51" s="151"/>
      <c r="B51" s="152"/>
      <c r="C51" s="152"/>
      <c r="D51" s="152"/>
      <c r="E51" s="152"/>
      <c r="F51" s="152"/>
      <c r="G51" s="152"/>
      <c r="H51" s="152"/>
      <c r="I51" s="152"/>
      <c r="J51" s="152"/>
      <c r="K51" s="152"/>
      <c r="L51" s="152"/>
      <c r="M51" s="152"/>
      <c r="N51" s="152"/>
      <c r="O51" s="152"/>
      <c r="P51" s="152"/>
      <c r="Q51" s="152"/>
      <c r="R51" s="152"/>
      <c r="S51" s="152"/>
      <c r="T51" s="152"/>
      <c r="U51" s="152"/>
      <c r="V51" s="152"/>
      <c r="W51" s="152"/>
      <c r="X51" s="153"/>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48"/>
      <c r="B62" s="149"/>
      <c r="C62" s="149"/>
      <c r="D62" s="149"/>
      <c r="E62" s="149"/>
      <c r="F62" s="149"/>
      <c r="G62" s="149"/>
      <c r="H62" s="149"/>
      <c r="I62" s="149"/>
      <c r="J62" s="149"/>
      <c r="K62" s="149"/>
      <c r="L62" s="149"/>
      <c r="M62" s="149"/>
      <c r="N62" s="149"/>
      <c r="O62" s="149"/>
      <c r="P62" s="149"/>
      <c r="Q62" s="149"/>
      <c r="R62" s="149"/>
      <c r="S62" s="149"/>
      <c r="T62" s="149"/>
      <c r="U62" s="149"/>
      <c r="V62" s="149"/>
      <c r="W62" s="149"/>
      <c r="X62" s="150"/>
      <c r="Y62" s="25"/>
    </row>
    <row r="63" spans="1:25" s="16" customFormat="1" ht="17.25" customHeight="1">
      <c r="A63" s="151"/>
      <c r="B63" s="152"/>
      <c r="C63" s="152"/>
      <c r="D63" s="152"/>
      <c r="E63" s="152"/>
      <c r="F63" s="152"/>
      <c r="G63" s="152"/>
      <c r="H63" s="152"/>
      <c r="I63" s="152"/>
      <c r="J63" s="152"/>
      <c r="K63" s="152"/>
      <c r="L63" s="152"/>
      <c r="M63" s="152"/>
      <c r="N63" s="152"/>
      <c r="O63" s="152"/>
      <c r="P63" s="152"/>
      <c r="Q63" s="152"/>
      <c r="R63" s="152"/>
      <c r="S63" s="152"/>
      <c r="T63" s="152"/>
      <c r="U63" s="152"/>
      <c r="V63" s="152"/>
      <c r="W63" s="152"/>
      <c r="X63" s="153"/>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57" t="s">
        <v>1445</v>
      </c>
      <c r="B66" s="158"/>
      <c r="C66" s="158"/>
      <c r="D66" s="158"/>
      <c r="E66" s="158"/>
      <c r="F66" s="158"/>
      <c r="G66" s="158"/>
      <c r="H66" s="158"/>
      <c r="I66" s="158"/>
      <c r="J66" s="158"/>
      <c r="K66" s="158"/>
      <c r="L66" s="158"/>
      <c r="M66" s="158"/>
      <c r="N66" s="158"/>
      <c r="O66" s="158"/>
      <c r="P66" s="158"/>
      <c r="Q66" s="158"/>
      <c r="R66" s="158"/>
      <c r="S66" s="158"/>
      <c r="T66" s="158"/>
      <c r="U66" s="158"/>
      <c r="V66" s="158"/>
      <c r="W66" s="158"/>
      <c r="X66" s="159"/>
      <c r="Y66" s="25"/>
    </row>
    <row r="67" spans="1:25" s="16" customFormat="1" ht="21.75" customHeight="1">
      <c r="A67" s="790"/>
      <c r="B67" s="791"/>
      <c r="C67" s="791"/>
      <c r="D67" s="791"/>
      <c r="E67" s="791"/>
      <c r="F67" s="791"/>
      <c r="G67" s="791"/>
      <c r="H67" s="791"/>
      <c r="I67" s="791"/>
      <c r="J67" s="791"/>
      <c r="K67" s="791"/>
      <c r="L67" s="791"/>
      <c r="M67" s="791"/>
      <c r="N67" s="791"/>
      <c r="O67" s="791"/>
      <c r="P67" s="791"/>
      <c r="Q67" s="791"/>
      <c r="R67" s="791"/>
      <c r="S67" s="791"/>
      <c r="T67" s="791"/>
      <c r="U67" s="791"/>
      <c r="V67" s="791"/>
      <c r="W67" s="791"/>
      <c r="X67" s="792"/>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48"/>
      <c r="B74" s="149"/>
      <c r="C74" s="149"/>
      <c r="D74" s="149"/>
      <c r="E74" s="149"/>
      <c r="F74" s="149"/>
      <c r="G74" s="149"/>
      <c r="H74" s="149"/>
      <c r="I74" s="149"/>
      <c r="J74" s="149"/>
      <c r="K74" s="149"/>
      <c r="L74" s="149"/>
      <c r="M74" s="149"/>
      <c r="N74" s="149"/>
      <c r="O74" s="149"/>
      <c r="P74" s="149"/>
      <c r="Q74" s="149"/>
      <c r="R74" s="149"/>
      <c r="S74" s="149"/>
      <c r="T74" s="149"/>
      <c r="U74" s="149"/>
      <c r="V74" s="149"/>
      <c r="W74" s="149"/>
      <c r="X74" s="150"/>
      <c r="Y74" s="26"/>
    </row>
    <row r="75" spans="1:25" s="17" customFormat="1" ht="24" customHeight="1">
      <c r="A75" s="151"/>
      <c r="B75" s="152"/>
      <c r="C75" s="152"/>
      <c r="D75" s="152"/>
      <c r="E75" s="152"/>
      <c r="F75" s="152"/>
      <c r="G75" s="152"/>
      <c r="H75" s="152"/>
      <c r="I75" s="152"/>
      <c r="J75" s="152"/>
      <c r="K75" s="152"/>
      <c r="L75" s="152"/>
      <c r="M75" s="152"/>
      <c r="N75" s="152"/>
      <c r="O75" s="152"/>
      <c r="P75" s="152"/>
      <c r="Q75" s="152"/>
      <c r="R75" s="152"/>
      <c r="S75" s="152"/>
      <c r="T75" s="152"/>
      <c r="U75" s="152"/>
      <c r="V75" s="152"/>
      <c r="W75" s="152"/>
      <c r="X75" s="153"/>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1446</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1447</v>
      </c>
    </row>
    <row r="95" spans="1:25" ht="21" hidden="1" customHeight="1">
      <c r="B95" s="36" t="s">
        <v>1448</v>
      </c>
    </row>
    <row r="96" spans="1:25" ht="21" hidden="1" customHeight="1">
      <c r="B96" s="36"/>
    </row>
    <row r="97" spans="2:2" ht="21" hidden="1" customHeight="1">
      <c r="B97" s="36"/>
    </row>
    <row r="98" spans="2:2" ht="21" hidden="1" customHeight="1">
      <c r="B98" s="36" t="s">
        <v>1449</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18551-E95E-4852-AE57-EEF6FA76E959}">
  <sheetPr codeName="Hoja152"/>
  <dimension ref="A1:Y101"/>
  <sheetViews>
    <sheetView zoomScale="110" zoomScaleNormal="11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1440</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1450</v>
      </c>
      <c r="D7" s="282"/>
      <c r="E7" s="282"/>
      <c r="F7" s="282"/>
      <c r="G7" s="282"/>
      <c r="H7" s="282"/>
      <c r="I7" s="282"/>
      <c r="J7" s="282"/>
      <c r="K7" s="282"/>
      <c r="L7" s="282"/>
      <c r="M7" s="282"/>
      <c r="N7" s="282"/>
      <c r="O7" s="282"/>
      <c r="P7" s="282"/>
      <c r="Q7" s="282"/>
      <c r="R7" s="282"/>
      <c r="S7" s="282"/>
      <c r="T7" s="282"/>
      <c r="U7" s="282"/>
      <c r="V7" s="282"/>
      <c r="W7" s="282"/>
      <c r="X7" s="283"/>
      <c r="Y7" s="23"/>
    </row>
    <row r="8" spans="1:25" ht="34.5" customHeight="1">
      <c r="A8" s="280" t="s">
        <v>10</v>
      </c>
      <c r="B8" s="253"/>
      <c r="C8" s="28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Realizar seguimiento al proceso de saneamiento de los recobros NO UPC del regimen contributivo en los estados financieros en el marco del acuerdo de punto final.</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1451</v>
      </c>
      <c r="D11" s="285"/>
      <c r="E11" s="331"/>
      <c r="F11" s="239" t="s">
        <v>1452</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t="s">
        <v>1453</v>
      </c>
      <c r="D13" s="264"/>
      <c r="E13" s="264"/>
      <c r="F13" s="245"/>
      <c r="G13" s="246"/>
      <c r="H13" s="246"/>
      <c r="I13" s="246"/>
      <c r="J13" s="246"/>
      <c r="K13" s="246"/>
      <c r="L13" s="246"/>
      <c r="M13" s="247"/>
      <c r="N13" s="265" t="s">
        <v>476</v>
      </c>
      <c r="O13" s="266"/>
      <c r="P13" s="266"/>
      <c r="Q13" s="267"/>
      <c r="R13" s="268" t="s">
        <v>1454</v>
      </c>
      <c r="S13" s="269"/>
      <c r="T13" s="270"/>
      <c r="U13" s="271">
        <v>1</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470</v>
      </c>
      <c r="B16" s="233">
        <v>0.8</v>
      </c>
      <c r="C16" s="234"/>
      <c r="D16" s="233">
        <v>0.9</v>
      </c>
      <c r="E16" s="234"/>
      <c r="F16" s="210" t="s">
        <v>473</v>
      </c>
      <c r="G16" s="211"/>
      <c r="H16" s="211"/>
      <c r="I16" s="211"/>
      <c r="J16" s="219" t="s">
        <v>37</v>
      </c>
      <c r="K16" s="219"/>
      <c r="L16" s="219"/>
      <c r="M16" s="219"/>
      <c r="N16" s="220" t="s">
        <v>1101</v>
      </c>
      <c r="O16" s="221"/>
      <c r="P16" s="221"/>
      <c r="Q16" s="221"/>
      <c r="R16" s="222"/>
      <c r="S16" s="210" t="s">
        <v>133</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v>1906354</v>
      </c>
      <c r="G23" s="202"/>
      <c r="H23" s="203"/>
      <c r="I23" s="4"/>
      <c r="J23" s="201"/>
      <c r="K23" s="202"/>
      <c r="L23" s="203"/>
      <c r="M23" s="4">
        <v>88</v>
      </c>
      <c r="N23" s="201"/>
      <c r="O23" s="203"/>
      <c r="P23" s="201"/>
      <c r="Q23" s="202"/>
      <c r="R23" s="203"/>
      <c r="S23" s="201">
        <v>1409</v>
      </c>
      <c r="T23" s="203"/>
      <c r="U23" s="201"/>
      <c r="V23" s="203"/>
      <c r="W23" s="5"/>
      <c r="X23" s="5">
        <f>SUM(C23:W23)</f>
        <v>1907851</v>
      </c>
      <c r="Y23" s="23"/>
    </row>
    <row r="24" spans="1:25" ht="19" customHeight="1" thickBot="1">
      <c r="A24" s="196" t="s">
        <v>76</v>
      </c>
      <c r="B24" s="197"/>
      <c r="C24" s="19"/>
      <c r="D24" s="19"/>
      <c r="E24" s="19"/>
      <c r="F24" s="181">
        <v>2269728</v>
      </c>
      <c r="G24" s="181"/>
      <c r="H24" s="181"/>
      <c r="I24" s="19"/>
      <c r="J24" s="181"/>
      <c r="K24" s="181"/>
      <c r="L24" s="181"/>
      <c r="M24" s="19">
        <v>65</v>
      </c>
      <c r="N24" s="181"/>
      <c r="O24" s="181"/>
      <c r="P24" s="181"/>
      <c r="Q24" s="181"/>
      <c r="R24" s="181"/>
      <c r="S24" s="181">
        <v>1829</v>
      </c>
      <c r="T24" s="181"/>
      <c r="U24" s="181"/>
      <c r="V24" s="181"/>
      <c r="W24" s="6"/>
      <c r="X24" s="6">
        <f>SUM(C24:W24)</f>
        <v>2271622</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0</v>
      </c>
      <c r="C29" s="10">
        <f t="shared" si="0"/>
        <v>0</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0.83990416472810836</v>
      </c>
      <c r="C30" s="10">
        <f t="shared" si="0"/>
        <v>1</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0</v>
      </c>
      <c r="C32" s="10">
        <f t="shared" si="0"/>
        <v>0</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1.3538461538461539</v>
      </c>
      <c r="C33" s="10">
        <f t="shared" si="0"/>
        <v>1</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0</v>
      </c>
      <c r="C35" s="10">
        <f t="shared" si="0"/>
        <v>0</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0.77036632039365771</v>
      </c>
      <c r="C36" s="10">
        <f t="shared" si="0"/>
        <v>1</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0.83986288211683102</v>
      </c>
      <c r="C39" s="30">
        <v>0.8</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48"/>
      <c r="B50" s="149"/>
      <c r="C50" s="149"/>
      <c r="D50" s="149"/>
      <c r="E50" s="149"/>
      <c r="F50" s="149"/>
      <c r="G50" s="149"/>
      <c r="H50" s="149"/>
      <c r="I50" s="149"/>
      <c r="J50" s="149"/>
      <c r="K50" s="149"/>
      <c r="L50" s="149"/>
      <c r="M50" s="149"/>
      <c r="N50" s="149"/>
      <c r="O50" s="149"/>
      <c r="P50" s="149"/>
      <c r="Q50" s="149"/>
      <c r="R50" s="149"/>
      <c r="S50" s="149"/>
      <c r="T50" s="149"/>
      <c r="U50" s="149"/>
      <c r="V50" s="149"/>
      <c r="W50" s="149"/>
      <c r="X50" s="150"/>
      <c r="Y50" s="25"/>
    </row>
    <row r="51" spans="1:25" s="16" customFormat="1" ht="18" customHeight="1">
      <c r="A51" s="151"/>
      <c r="B51" s="152"/>
      <c r="C51" s="152"/>
      <c r="D51" s="152"/>
      <c r="E51" s="152"/>
      <c r="F51" s="152"/>
      <c r="G51" s="152"/>
      <c r="H51" s="152"/>
      <c r="I51" s="152"/>
      <c r="J51" s="152"/>
      <c r="K51" s="152"/>
      <c r="L51" s="152"/>
      <c r="M51" s="152"/>
      <c r="N51" s="152"/>
      <c r="O51" s="152"/>
      <c r="P51" s="152"/>
      <c r="Q51" s="152"/>
      <c r="R51" s="152"/>
      <c r="S51" s="152"/>
      <c r="T51" s="152"/>
      <c r="U51" s="152"/>
      <c r="V51" s="152"/>
      <c r="W51" s="152"/>
      <c r="X51" s="153"/>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57" t="s">
        <v>1455</v>
      </c>
      <c r="B54" s="158"/>
      <c r="C54" s="158"/>
      <c r="D54" s="158"/>
      <c r="E54" s="158"/>
      <c r="F54" s="158"/>
      <c r="G54" s="158"/>
      <c r="H54" s="158"/>
      <c r="I54" s="158"/>
      <c r="J54" s="158"/>
      <c r="K54" s="158"/>
      <c r="L54" s="158"/>
      <c r="M54" s="158"/>
      <c r="N54" s="158"/>
      <c r="O54" s="158"/>
      <c r="P54" s="158"/>
      <c r="Q54" s="158"/>
      <c r="R54" s="158"/>
      <c r="S54" s="158"/>
      <c r="T54" s="158"/>
      <c r="U54" s="158"/>
      <c r="V54" s="158"/>
      <c r="W54" s="158"/>
      <c r="X54" s="159"/>
      <c r="Y54" s="25"/>
    </row>
    <row r="55" spans="1:25" s="16" customFormat="1" ht="19.5" customHeight="1">
      <c r="A55" s="790"/>
      <c r="B55" s="791"/>
      <c r="C55" s="791"/>
      <c r="D55" s="791"/>
      <c r="E55" s="791"/>
      <c r="F55" s="791"/>
      <c r="G55" s="791"/>
      <c r="H55" s="791"/>
      <c r="I55" s="791"/>
      <c r="J55" s="791"/>
      <c r="K55" s="791"/>
      <c r="L55" s="791"/>
      <c r="M55" s="791"/>
      <c r="N55" s="791"/>
      <c r="O55" s="791"/>
      <c r="P55" s="791"/>
      <c r="Q55" s="791"/>
      <c r="R55" s="791"/>
      <c r="S55" s="791"/>
      <c r="T55" s="791"/>
      <c r="U55" s="791"/>
      <c r="V55" s="791"/>
      <c r="W55" s="791"/>
      <c r="X55" s="792"/>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48"/>
      <c r="B62" s="149"/>
      <c r="C62" s="149"/>
      <c r="D62" s="149"/>
      <c r="E62" s="149"/>
      <c r="F62" s="149"/>
      <c r="G62" s="149"/>
      <c r="H62" s="149"/>
      <c r="I62" s="149"/>
      <c r="J62" s="149"/>
      <c r="K62" s="149"/>
      <c r="L62" s="149"/>
      <c r="M62" s="149"/>
      <c r="N62" s="149"/>
      <c r="O62" s="149"/>
      <c r="P62" s="149"/>
      <c r="Q62" s="149"/>
      <c r="R62" s="149"/>
      <c r="S62" s="149"/>
      <c r="T62" s="149"/>
      <c r="U62" s="149"/>
      <c r="V62" s="149"/>
      <c r="W62" s="149"/>
      <c r="X62" s="150"/>
      <c r="Y62" s="25"/>
    </row>
    <row r="63" spans="1:25" s="16" customFormat="1" ht="17.25" customHeight="1">
      <c r="A63" s="151"/>
      <c r="B63" s="152"/>
      <c r="C63" s="152"/>
      <c r="D63" s="152"/>
      <c r="E63" s="152"/>
      <c r="F63" s="152"/>
      <c r="G63" s="152"/>
      <c r="H63" s="152"/>
      <c r="I63" s="152"/>
      <c r="J63" s="152"/>
      <c r="K63" s="152"/>
      <c r="L63" s="152"/>
      <c r="M63" s="152"/>
      <c r="N63" s="152"/>
      <c r="O63" s="152"/>
      <c r="P63" s="152"/>
      <c r="Q63" s="152"/>
      <c r="R63" s="152"/>
      <c r="S63" s="152"/>
      <c r="T63" s="152"/>
      <c r="U63" s="152"/>
      <c r="V63" s="152"/>
      <c r="W63" s="152"/>
      <c r="X63" s="153"/>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57" t="s">
        <v>1456</v>
      </c>
      <c r="B66" s="158"/>
      <c r="C66" s="158"/>
      <c r="D66" s="158"/>
      <c r="E66" s="158"/>
      <c r="F66" s="158"/>
      <c r="G66" s="158"/>
      <c r="H66" s="158"/>
      <c r="I66" s="158"/>
      <c r="J66" s="158"/>
      <c r="K66" s="158"/>
      <c r="L66" s="158"/>
      <c r="M66" s="158"/>
      <c r="N66" s="158"/>
      <c r="O66" s="158"/>
      <c r="P66" s="158"/>
      <c r="Q66" s="158"/>
      <c r="R66" s="158"/>
      <c r="S66" s="158"/>
      <c r="T66" s="158"/>
      <c r="U66" s="158"/>
      <c r="V66" s="158"/>
      <c r="W66" s="158"/>
      <c r="X66" s="159"/>
      <c r="Y66" s="25"/>
    </row>
    <row r="67" spans="1:25" s="16" customFormat="1" ht="121.5" customHeight="1">
      <c r="A67" s="790"/>
      <c r="B67" s="791"/>
      <c r="C67" s="791"/>
      <c r="D67" s="791"/>
      <c r="E67" s="791"/>
      <c r="F67" s="791"/>
      <c r="G67" s="791"/>
      <c r="H67" s="791"/>
      <c r="I67" s="791"/>
      <c r="J67" s="791"/>
      <c r="K67" s="791"/>
      <c r="L67" s="791"/>
      <c r="M67" s="791"/>
      <c r="N67" s="791"/>
      <c r="O67" s="791"/>
      <c r="P67" s="791"/>
      <c r="Q67" s="791"/>
      <c r="R67" s="791"/>
      <c r="S67" s="791"/>
      <c r="T67" s="791"/>
      <c r="U67" s="791"/>
      <c r="V67" s="791"/>
      <c r="W67" s="791"/>
      <c r="X67" s="792"/>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48"/>
      <c r="B74" s="149"/>
      <c r="C74" s="149"/>
      <c r="D74" s="149"/>
      <c r="E74" s="149"/>
      <c r="F74" s="149"/>
      <c r="G74" s="149"/>
      <c r="H74" s="149"/>
      <c r="I74" s="149"/>
      <c r="J74" s="149"/>
      <c r="K74" s="149"/>
      <c r="L74" s="149"/>
      <c r="M74" s="149"/>
      <c r="N74" s="149"/>
      <c r="O74" s="149"/>
      <c r="P74" s="149"/>
      <c r="Q74" s="149"/>
      <c r="R74" s="149"/>
      <c r="S74" s="149"/>
      <c r="T74" s="149"/>
      <c r="U74" s="149"/>
      <c r="V74" s="149"/>
      <c r="W74" s="149"/>
      <c r="X74" s="150"/>
      <c r="Y74" s="26"/>
    </row>
    <row r="75" spans="1:25" s="17" customFormat="1" ht="24" customHeight="1">
      <c r="A75" s="151"/>
      <c r="B75" s="152"/>
      <c r="C75" s="152"/>
      <c r="D75" s="152"/>
      <c r="E75" s="152"/>
      <c r="F75" s="152"/>
      <c r="G75" s="152"/>
      <c r="H75" s="152"/>
      <c r="I75" s="152"/>
      <c r="J75" s="152"/>
      <c r="K75" s="152"/>
      <c r="L75" s="152"/>
      <c r="M75" s="152"/>
      <c r="N75" s="152"/>
      <c r="O75" s="152"/>
      <c r="P75" s="152"/>
      <c r="Q75" s="152"/>
      <c r="R75" s="152"/>
      <c r="S75" s="152"/>
      <c r="T75" s="152"/>
      <c r="U75" s="152"/>
      <c r="V75" s="152"/>
      <c r="W75" s="152"/>
      <c r="X75" s="153"/>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57" t="s">
        <v>1457</v>
      </c>
      <c r="B78" s="158"/>
      <c r="C78" s="158"/>
      <c r="D78" s="158"/>
      <c r="E78" s="158"/>
      <c r="F78" s="158"/>
      <c r="G78" s="158"/>
      <c r="H78" s="158"/>
      <c r="I78" s="158"/>
      <c r="J78" s="158"/>
      <c r="K78" s="158"/>
      <c r="L78" s="158"/>
      <c r="M78" s="158"/>
      <c r="N78" s="158"/>
      <c r="O78" s="158"/>
      <c r="P78" s="158"/>
      <c r="Q78" s="158"/>
      <c r="R78" s="158"/>
      <c r="S78" s="158"/>
      <c r="T78" s="158"/>
      <c r="U78" s="158"/>
      <c r="V78" s="158"/>
      <c r="W78" s="158"/>
      <c r="X78" s="159"/>
      <c r="Y78" s="25"/>
    </row>
    <row r="79" spans="1:25" s="16" customFormat="1" ht="32.25" customHeight="1">
      <c r="A79" s="790"/>
      <c r="B79" s="791"/>
      <c r="C79" s="791"/>
      <c r="D79" s="791"/>
      <c r="E79" s="791"/>
      <c r="F79" s="791"/>
      <c r="G79" s="791"/>
      <c r="H79" s="791"/>
      <c r="I79" s="791"/>
      <c r="J79" s="791"/>
      <c r="K79" s="791"/>
      <c r="L79" s="791"/>
      <c r="M79" s="791"/>
      <c r="N79" s="791"/>
      <c r="O79" s="791"/>
      <c r="P79" s="791"/>
      <c r="Q79" s="791"/>
      <c r="R79" s="791"/>
      <c r="S79" s="791"/>
      <c r="T79" s="791"/>
      <c r="U79" s="791"/>
      <c r="V79" s="791"/>
      <c r="W79" s="791"/>
      <c r="X79" s="792"/>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1447</v>
      </c>
    </row>
    <row r="95" spans="1:25" ht="21" hidden="1" customHeight="1">
      <c r="B95" s="36" t="s">
        <v>1448</v>
      </c>
    </row>
    <row r="96" spans="1:25" ht="21" hidden="1" customHeight="1">
      <c r="B96" s="36"/>
    </row>
    <row r="97" spans="2:2" ht="21" hidden="1" customHeight="1">
      <c r="B97" s="36"/>
    </row>
    <row r="98" spans="2:2" ht="21" hidden="1" customHeight="1">
      <c r="B98" s="36" t="s">
        <v>1458</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33834-6A92-4A00-ABE1-1FCCFFDF149C}">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9.08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457</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520" t="s">
        <v>2625</v>
      </c>
      <c r="D6" s="521"/>
      <c r="E6" s="521"/>
      <c r="F6" s="521"/>
      <c r="G6" s="521"/>
      <c r="H6" s="521"/>
      <c r="I6" s="521"/>
      <c r="J6" s="521"/>
      <c r="K6" s="521"/>
      <c r="L6" s="521"/>
      <c r="M6" s="521"/>
      <c r="N6" s="521"/>
      <c r="O6" s="521"/>
      <c r="P6" s="521"/>
      <c r="Q6" s="521"/>
      <c r="R6" s="521"/>
      <c r="S6" s="521"/>
      <c r="T6" s="521"/>
      <c r="U6" s="521"/>
      <c r="V6" s="521"/>
      <c r="W6" s="521"/>
      <c r="X6" s="522"/>
      <c r="Y6" s="23"/>
    </row>
    <row r="7" spans="1:25" ht="52.5" customHeight="1">
      <c r="A7" s="432" t="s">
        <v>10</v>
      </c>
      <c r="B7" s="433"/>
      <c r="C7" s="523" t="s">
        <v>458</v>
      </c>
      <c r="D7" s="524"/>
      <c r="E7" s="524"/>
      <c r="F7" s="524"/>
      <c r="G7" s="524"/>
      <c r="H7" s="524"/>
      <c r="I7" s="524"/>
      <c r="J7" s="524"/>
      <c r="K7" s="524"/>
      <c r="L7" s="524"/>
      <c r="M7" s="524"/>
      <c r="N7" s="524"/>
      <c r="O7" s="524"/>
      <c r="P7" s="524"/>
      <c r="Q7" s="524"/>
      <c r="R7" s="524"/>
      <c r="S7" s="524"/>
      <c r="T7" s="524"/>
      <c r="U7" s="524"/>
      <c r="V7" s="524"/>
      <c r="W7" s="524"/>
      <c r="X7" s="525"/>
      <c r="Y7" s="23"/>
    </row>
    <row r="8" spans="1:25" ht="42" customHeight="1">
      <c r="A8" s="440" t="s">
        <v>459</v>
      </c>
      <c r="B8" s="441"/>
      <c r="C8" s="520" t="s">
        <v>2660</v>
      </c>
      <c r="D8" s="521"/>
      <c r="E8" s="521"/>
      <c r="F8" s="521"/>
      <c r="G8" s="521"/>
      <c r="H8" s="521"/>
      <c r="I8" s="521"/>
      <c r="J8" s="521"/>
      <c r="K8" s="521"/>
      <c r="L8" s="521"/>
      <c r="M8" s="521"/>
      <c r="N8" s="521"/>
      <c r="O8" s="521"/>
      <c r="P8" s="521"/>
      <c r="Q8" s="521"/>
      <c r="R8" s="521"/>
      <c r="S8" s="521"/>
      <c r="T8" s="521"/>
      <c r="U8" s="521"/>
      <c r="V8" s="521"/>
      <c r="W8" s="521"/>
      <c r="X8" s="522"/>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45" customHeight="1">
      <c r="A10" s="444"/>
      <c r="B10" s="445"/>
      <c r="C10" s="496" t="s">
        <v>2659</v>
      </c>
      <c r="D10" s="497"/>
      <c r="E10" s="498"/>
      <c r="F10" s="499" t="s">
        <v>2658</v>
      </c>
      <c r="G10" s="500"/>
      <c r="H10" s="500"/>
      <c r="I10" s="500"/>
      <c r="J10" s="500"/>
      <c r="K10" s="500"/>
      <c r="L10" s="500"/>
      <c r="M10" s="501"/>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502"/>
      <c r="G11" s="503"/>
      <c r="H11" s="503"/>
      <c r="I11" s="503"/>
      <c r="J11" s="503"/>
      <c r="K11" s="503"/>
      <c r="L11" s="503"/>
      <c r="M11" s="504"/>
      <c r="N11" s="464"/>
      <c r="O11" s="465"/>
      <c r="P11" s="465"/>
      <c r="Q11" s="433"/>
      <c r="R11" s="464"/>
      <c r="S11" s="465"/>
      <c r="T11" s="433"/>
      <c r="U11" s="464"/>
      <c r="V11" s="465"/>
      <c r="W11" s="465"/>
      <c r="X11" s="467"/>
      <c r="Y11" s="23"/>
    </row>
    <row r="12" spans="1:25" ht="108" customHeight="1" thickBot="1">
      <c r="A12" s="446"/>
      <c r="B12" s="447"/>
      <c r="C12" s="470"/>
      <c r="D12" s="470"/>
      <c r="E12" s="470"/>
      <c r="F12" s="505"/>
      <c r="G12" s="506"/>
      <c r="H12" s="506"/>
      <c r="I12" s="506"/>
      <c r="J12" s="506"/>
      <c r="K12" s="506"/>
      <c r="L12" s="506"/>
      <c r="M12" s="507"/>
      <c r="N12" s="265" t="s">
        <v>474</v>
      </c>
      <c r="O12" s="266"/>
      <c r="P12" s="266"/>
      <c r="Q12" s="267"/>
      <c r="R12" s="268" t="s">
        <v>2624</v>
      </c>
      <c r="S12" s="269"/>
      <c r="T12" s="270"/>
      <c r="U12" s="271">
        <v>1</v>
      </c>
      <c r="V12" s="271"/>
      <c r="W12" s="272"/>
      <c r="X12" s="273"/>
      <c r="Y12" s="23"/>
    </row>
    <row r="13" spans="1:25" ht="18"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2657</v>
      </c>
      <c r="B15" s="515"/>
      <c r="C15" s="514">
        <v>1</v>
      </c>
      <c r="D15" s="515"/>
      <c r="E15" s="509"/>
      <c r="F15" s="415" t="s">
        <v>471</v>
      </c>
      <c r="G15" s="416"/>
      <c r="H15" s="416"/>
      <c r="I15" s="416"/>
      <c r="J15" s="385" t="s">
        <v>37</v>
      </c>
      <c r="K15" s="385"/>
      <c r="L15" s="385"/>
      <c r="M15" s="385"/>
      <c r="N15" s="412" t="s">
        <v>462</v>
      </c>
      <c r="O15" s="413"/>
      <c r="P15" s="413"/>
      <c r="Q15" s="413"/>
      <c r="R15" s="414"/>
      <c r="S15" s="415" t="s">
        <v>127</v>
      </c>
      <c r="T15" s="416"/>
      <c r="U15" s="416"/>
      <c r="V15" s="416"/>
      <c r="W15" s="416"/>
      <c r="X15" s="41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18"/>
      <c r="T16" s="419"/>
      <c r="U16" s="419"/>
      <c r="V16" s="419"/>
      <c r="W16" s="419"/>
      <c r="X16" s="42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21"/>
      <c r="T17" s="422"/>
      <c r="U17" s="422"/>
      <c r="V17" s="422"/>
      <c r="W17" s="422"/>
      <c r="X17" s="42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c r="F22" s="355"/>
      <c r="G22" s="357"/>
      <c r="H22" s="356"/>
      <c r="I22" s="64"/>
      <c r="J22" s="355">
        <v>1</v>
      </c>
      <c r="K22" s="357"/>
      <c r="L22" s="356"/>
      <c r="M22" s="64"/>
      <c r="N22" s="355"/>
      <c r="O22" s="356"/>
      <c r="P22" s="355"/>
      <c r="Q22" s="357"/>
      <c r="R22" s="356"/>
      <c r="S22" s="355"/>
      <c r="T22" s="356"/>
      <c r="U22" s="355"/>
      <c r="V22" s="356"/>
      <c r="W22" s="65">
        <v>1</v>
      </c>
      <c r="X22" s="65">
        <f>SUM(C22:W22)</f>
        <v>2</v>
      </c>
      <c r="Y22" s="23"/>
    </row>
    <row r="23" spans="1:25" ht="19" customHeight="1" thickBot="1">
      <c r="A23" s="358" t="s">
        <v>76</v>
      </c>
      <c r="B23" s="359"/>
      <c r="C23" s="60"/>
      <c r="D23" s="60"/>
      <c r="E23" s="60"/>
      <c r="F23" s="360"/>
      <c r="G23" s="360"/>
      <c r="H23" s="360"/>
      <c r="I23" s="60"/>
      <c r="J23" s="360">
        <v>1</v>
      </c>
      <c r="K23" s="360"/>
      <c r="L23" s="360"/>
      <c r="M23" s="60"/>
      <c r="N23" s="360"/>
      <c r="O23" s="360"/>
      <c r="P23" s="360"/>
      <c r="Q23" s="360"/>
      <c r="R23" s="360"/>
      <c r="S23" s="360"/>
      <c r="T23" s="360"/>
      <c r="U23" s="360"/>
      <c r="V23" s="360"/>
      <c r="W23" s="66">
        <v>1</v>
      </c>
      <c r="X23" s="66">
        <f>SUM(C23:W23)</f>
        <v>2</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52.5" customHeight="1" thickBot="1">
      <c r="A45" s="148"/>
      <c r="B45" s="149"/>
      <c r="C45" s="149"/>
      <c r="D45" s="149"/>
      <c r="E45" s="149"/>
      <c r="F45" s="149"/>
      <c r="G45" s="149"/>
      <c r="H45" s="149"/>
      <c r="I45" s="149"/>
      <c r="J45" s="149"/>
      <c r="K45" s="149"/>
      <c r="L45" s="149"/>
      <c r="M45" s="149"/>
      <c r="N45" s="149"/>
      <c r="O45" s="149"/>
      <c r="P45" s="149"/>
      <c r="Q45" s="149"/>
      <c r="R45" s="149"/>
      <c r="S45" s="149"/>
      <c r="T45" s="149"/>
      <c r="U45" s="149"/>
      <c r="V45" s="149"/>
      <c r="W45" s="149"/>
      <c r="X45" s="150"/>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54" customHeight="1" thickBot="1">
      <c r="A47" s="148"/>
      <c r="B47" s="149"/>
      <c r="C47" s="149"/>
      <c r="D47" s="149"/>
      <c r="E47" s="149"/>
      <c r="F47" s="149"/>
      <c r="G47" s="149"/>
      <c r="H47" s="149"/>
      <c r="I47" s="149"/>
      <c r="J47" s="149"/>
      <c r="K47" s="149"/>
      <c r="L47" s="149"/>
      <c r="M47" s="149"/>
      <c r="N47" s="149"/>
      <c r="O47" s="149"/>
      <c r="P47" s="149"/>
      <c r="Q47" s="149"/>
      <c r="R47" s="149"/>
      <c r="S47" s="149"/>
      <c r="T47" s="149"/>
      <c r="U47" s="149"/>
      <c r="V47" s="149"/>
      <c r="W47" s="149"/>
      <c r="X47" s="150"/>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50.25" customHeight="1" thickBot="1">
      <c r="A49" s="148"/>
      <c r="B49" s="149"/>
      <c r="C49" s="149"/>
      <c r="D49" s="149"/>
      <c r="E49" s="149"/>
      <c r="F49" s="149"/>
      <c r="G49" s="149"/>
      <c r="H49" s="149"/>
      <c r="I49" s="149"/>
      <c r="J49" s="149"/>
      <c r="K49" s="149"/>
      <c r="L49" s="149"/>
      <c r="M49" s="149"/>
      <c r="N49" s="149"/>
      <c r="O49" s="149"/>
      <c r="P49" s="149"/>
      <c r="Q49" s="149"/>
      <c r="R49" s="149"/>
      <c r="S49" s="149"/>
      <c r="T49" s="149"/>
      <c r="U49" s="149"/>
      <c r="V49" s="149"/>
      <c r="W49" s="149"/>
      <c r="X49" s="150"/>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47.25" customHeight="1" thickBot="1">
      <c r="A51" s="157" t="s">
        <v>2656</v>
      </c>
      <c r="B51" s="158"/>
      <c r="C51" s="158"/>
      <c r="D51" s="158"/>
      <c r="E51" s="158"/>
      <c r="F51" s="158"/>
      <c r="G51" s="158"/>
      <c r="H51" s="158"/>
      <c r="I51" s="158"/>
      <c r="J51" s="158"/>
      <c r="K51" s="158"/>
      <c r="L51" s="158"/>
      <c r="M51" s="158"/>
      <c r="N51" s="158"/>
      <c r="O51" s="158"/>
      <c r="P51" s="158"/>
      <c r="Q51" s="158"/>
      <c r="R51" s="158"/>
      <c r="S51" s="158"/>
      <c r="T51" s="158"/>
      <c r="U51" s="158"/>
      <c r="V51" s="158"/>
      <c r="W51" s="158"/>
      <c r="X51" s="159"/>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47.25" customHeight="1" thickBot="1">
      <c r="A55" s="148"/>
      <c r="B55" s="149"/>
      <c r="C55" s="149"/>
      <c r="D55" s="149"/>
      <c r="E55" s="149"/>
      <c r="F55" s="149"/>
      <c r="G55" s="149"/>
      <c r="H55" s="149"/>
      <c r="I55" s="149"/>
      <c r="J55" s="149"/>
      <c r="K55" s="149"/>
      <c r="L55" s="149"/>
      <c r="M55" s="149"/>
      <c r="N55" s="149"/>
      <c r="O55" s="149"/>
      <c r="P55" s="149"/>
      <c r="Q55" s="149"/>
      <c r="R55" s="149"/>
      <c r="S55" s="149"/>
      <c r="T55" s="149"/>
      <c r="U55" s="149"/>
      <c r="V55" s="149"/>
      <c r="W55" s="149"/>
      <c r="X55" s="150"/>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48.75" customHeight="1" thickBot="1">
      <c r="A57" s="170"/>
      <c r="B57" s="171"/>
      <c r="C57" s="171"/>
      <c r="D57" s="171"/>
      <c r="E57" s="171"/>
      <c r="F57" s="171"/>
      <c r="G57" s="171"/>
      <c r="H57" s="171"/>
      <c r="I57" s="171"/>
      <c r="J57" s="171"/>
      <c r="K57" s="171"/>
      <c r="L57" s="171"/>
      <c r="M57" s="171"/>
      <c r="N57" s="171"/>
      <c r="O57" s="171"/>
      <c r="P57" s="171"/>
      <c r="Q57" s="171"/>
      <c r="R57" s="171"/>
      <c r="S57" s="171"/>
      <c r="T57" s="171"/>
      <c r="U57" s="171"/>
      <c r="V57" s="171"/>
      <c r="W57" s="171"/>
      <c r="X57" s="172"/>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59.25" customHeight="1" thickBot="1">
      <c r="A63" s="160" t="s">
        <v>2676</v>
      </c>
      <c r="B63" s="161"/>
      <c r="C63" s="161"/>
      <c r="D63" s="161"/>
      <c r="E63" s="161"/>
      <c r="F63" s="161"/>
      <c r="G63" s="161"/>
      <c r="H63" s="161"/>
      <c r="I63" s="161"/>
      <c r="J63" s="161"/>
      <c r="K63" s="161"/>
      <c r="L63" s="161"/>
      <c r="M63" s="161"/>
      <c r="N63" s="161"/>
      <c r="O63" s="161"/>
      <c r="P63" s="161"/>
      <c r="Q63" s="161"/>
      <c r="R63" s="161"/>
      <c r="S63" s="161"/>
      <c r="T63" s="161"/>
      <c r="U63" s="161"/>
      <c r="V63" s="161"/>
      <c r="W63" s="161"/>
      <c r="X63" s="162"/>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1:B4"/>
    <mergeCell ref="C1:Q2"/>
    <mergeCell ref="R1:T2"/>
    <mergeCell ref="U1:X2"/>
    <mergeCell ref="C3:Q4"/>
    <mergeCell ref="R3:T3"/>
    <mergeCell ref="U3:X3"/>
    <mergeCell ref="R4:T4"/>
    <mergeCell ref="U4:X4"/>
    <mergeCell ref="A5:B5"/>
    <mergeCell ref="C5:X5"/>
    <mergeCell ref="A6:B6"/>
    <mergeCell ref="C6:X6"/>
    <mergeCell ref="A7:B7"/>
    <mergeCell ref="C7:X7"/>
    <mergeCell ref="A8:B8"/>
    <mergeCell ref="C8:X8"/>
    <mergeCell ref="A9:B12"/>
    <mergeCell ref="C9:E9"/>
    <mergeCell ref="F9:M9"/>
    <mergeCell ref="N9:X9"/>
    <mergeCell ref="C10:E10"/>
    <mergeCell ref="F10:M12"/>
    <mergeCell ref="N10:Q11"/>
    <mergeCell ref="R10:T11"/>
    <mergeCell ref="U10:X11"/>
    <mergeCell ref="C11:E11"/>
    <mergeCell ref="C12:E12"/>
    <mergeCell ref="N12:Q12"/>
    <mergeCell ref="R12:T12"/>
    <mergeCell ref="U12:X12"/>
    <mergeCell ref="N17:R17"/>
    <mergeCell ref="A13:X13"/>
    <mergeCell ref="A14:B14"/>
    <mergeCell ref="C14:E14"/>
    <mergeCell ref="F14:I14"/>
    <mergeCell ref="J14:R14"/>
    <mergeCell ref="S14:X14"/>
    <mergeCell ref="U21:V21"/>
    <mergeCell ref="A15:B17"/>
    <mergeCell ref="C15:E17"/>
    <mergeCell ref="F15:I17"/>
    <mergeCell ref="J15:M15"/>
    <mergeCell ref="N15:R15"/>
    <mergeCell ref="S15:X17"/>
    <mergeCell ref="J16:M16"/>
    <mergeCell ref="N16:R16"/>
    <mergeCell ref="J17:M17"/>
    <mergeCell ref="A21:B21"/>
    <mergeCell ref="F21:H21"/>
    <mergeCell ref="J21:L21"/>
    <mergeCell ref="N21:O21"/>
    <mergeCell ref="P21:R21"/>
    <mergeCell ref="S21:T21"/>
    <mergeCell ref="S22:T22"/>
    <mergeCell ref="U22:V22"/>
    <mergeCell ref="I27:J27"/>
    <mergeCell ref="M27:N27"/>
    <mergeCell ref="O27:Q27"/>
    <mergeCell ref="A18:X18"/>
    <mergeCell ref="A19:E19"/>
    <mergeCell ref="F19:N19"/>
    <mergeCell ref="O19:X19"/>
    <mergeCell ref="A20:X20"/>
    <mergeCell ref="S23:T23"/>
    <mergeCell ref="U23:V23"/>
    <mergeCell ref="A24:X24"/>
    <mergeCell ref="G25:H26"/>
    <mergeCell ref="I25:L25"/>
    <mergeCell ref="M25:N26"/>
    <mergeCell ref="O25:Q26"/>
    <mergeCell ref="R25:X25"/>
    <mergeCell ref="I26:J26"/>
    <mergeCell ref="R26:X38"/>
    <mergeCell ref="G27:H27"/>
    <mergeCell ref="M30:N30"/>
    <mergeCell ref="A22:B22"/>
    <mergeCell ref="F22:H22"/>
    <mergeCell ref="J22:L22"/>
    <mergeCell ref="N22:O22"/>
    <mergeCell ref="P22:R22"/>
    <mergeCell ref="A23:B23"/>
    <mergeCell ref="F23:H23"/>
    <mergeCell ref="J23:L23"/>
    <mergeCell ref="N23:O23"/>
    <mergeCell ref="P23:R23"/>
    <mergeCell ref="O30:Q30"/>
    <mergeCell ref="G28:H28"/>
    <mergeCell ref="I28:J28"/>
    <mergeCell ref="M28:N28"/>
    <mergeCell ref="O28:Q28"/>
    <mergeCell ref="G32:H32"/>
    <mergeCell ref="I32:J32"/>
    <mergeCell ref="M32:N32"/>
    <mergeCell ref="O32:Q32"/>
    <mergeCell ref="G29:H29"/>
    <mergeCell ref="I29:J29"/>
    <mergeCell ref="M29:N29"/>
    <mergeCell ref="O29:Q29"/>
    <mergeCell ref="G30:H30"/>
    <mergeCell ref="I30:J30"/>
    <mergeCell ref="G31:H31"/>
    <mergeCell ref="I31:J31"/>
    <mergeCell ref="M31:N31"/>
    <mergeCell ref="O31:Q31"/>
    <mergeCell ref="G33:H33"/>
    <mergeCell ref="I33:J33"/>
    <mergeCell ref="M33:N33"/>
    <mergeCell ref="O33:Q33"/>
    <mergeCell ref="G34:H34"/>
    <mergeCell ref="I34:J34"/>
    <mergeCell ref="M34:N34"/>
    <mergeCell ref="O34:Q34"/>
    <mergeCell ref="G35:H35"/>
    <mergeCell ref="I35:J35"/>
    <mergeCell ref="M35:N35"/>
    <mergeCell ref="O35:Q35"/>
    <mergeCell ref="G36:H36"/>
    <mergeCell ref="I36:J36"/>
    <mergeCell ref="M36:N36"/>
    <mergeCell ref="O36:Q36"/>
    <mergeCell ref="G38:H38"/>
    <mergeCell ref="I38:J38"/>
    <mergeCell ref="M38:N38"/>
    <mergeCell ref="O38:Q38"/>
    <mergeCell ref="A39:X39"/>
    <mergeCell ref="A40:X40"/>
    <mergeCell ref="A41:X41"/>
    <mergeCell ref="A42:X42"/>
    <mergeCell ref="A43:X43"/>
    <mergeCell ref="A44:X44"/>
    <mergeCell ref="A45:X45"/>
    <mergeCell ref="A46:X46"/>
    <mergeCell ref="A47:X47"/>
    <mergeCell ref="A48:X48"/>
    <mergeCell ref="A49:X49"/>
    <mergeCell ref="A50:X50"/>
    <mergeCell ref="A51:X51"/>
    <mergeCell ref="A52:X52"/>
    <mergeCell ref="A53:X53"/>
    <mergeCell ref="A54:X54"/>
    <mergeCell ref="A55:X55"/>
    <mergeCell ref="A56:X56"/>
    <mergeCell ref="A57:X57"/>
    <mergeCell ref="A58:X58"/>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FA5C3-0BDA-4CEC-BC91-D8CB7F8468E1}">
  <sheetPr codeName="Hoja153"/>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1440</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287</v>
      </c>
      <c r="D7" s="282"/>
      <c r="E7" s="282"/>
      <c r="F7" s="282"/>
      <c r="G7" s="282"/>
      <c r="H7" s="282"/>
      <c r="I7" s="282"/>
      <c r="J7" s="282"/>
      <c r="K7" s="282"/>
      <c r="L7" s="282"/>
      <c r="M7" s="282"/>
      <c r="N7" s="282"/>
      <c r="O7" s="282"/>
      <c r="P7" s="282"/>
      <c r="Q7" s="282"/>
      <c r="R7" s="282"/>
      <c r="S7" s="282"/>
      <c r="T7" s="282"/>
      <c r="U7" s="282"/>
      <c r="V7" s="282"/>
      <c r="W7" s="282"/>
      <c r="X7" s="283"/>
      <c r="Y7" s="23"/>
    </row>
    <row r="8" spans="1:25" ht="34.5" customHeight="1">
      <c r="A8" s="280" t="s">
        <v>10</v>
      </c>
      <c r="B8" s="253"/>
      <c r="C8" s="28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Elaborar instrucciones contables de manera conjunta con órganos reguladores y normalizadores en el marco de la ley 1314 de 2009 y sus modificatorios.</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1459</v>
      </c>
      <c r="D11" s="285"/>
      <c r="E11" s="331"/>
      <c r="F11" s="239" t="s">
        <v>1460</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c r="D13" s="264"/>
      <c r="E13" s="264"/>
      <c r="F13" s="245"/>
      <c r="G13" s="246"/>
      <c r="H13" s="246"/>
      <c r="I13" s="246"/>
      <c r="J13" s="246"/>
      <c r="K13" s="246"/>
      <c r="L13" s="246"/>
      <c r="M13" s="247"/>
      <c r="N13" s="265" t="s">
        <v>461</v>
      </c>
      <c r="O13" s="266"/>
      <c r="P13" s="266"/>
      <c r="Q13" s="267"/>
      <c r="R13" s="268" t="s">
        <v>286</v>
      </c>
      <c r="S13" s="269"/>
      <c r="T13" s="270"/>
      <c r="U13" s="271"/>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529</v>
      </c>
      <c r="B16" s="233">
        <v>1</v>
      </c>
      <c r="C16" s="234"/>
      <c r="D16" s="233">
        <v>0.9</v>
      </c>
      <c r="E16" s="234"/>
      <c r="F16" s="210" t="s">
        <v>471</v>
      </c>
      <c r="G16" s="211"/>
      <c r="H16" s="211"/>
      <c r="I16" s="211"/>
      <c r="J16" s="219" t="s">
        <v>37</v>
      </c>
      <c r="K16" s="219"/>
      <c r="L16" s="219"/>
      <c r="M16" s="219"/>
      <c r="N16" s="220" t="s">
        <v>1101</v>
      </c>
      <c r="O16" s="221"/>
      <c r="P16" s="221"/>
      <c r="Q16" s="221"/>
      <c r="R16" s="222"/>
      <c r="S16" s="210" t="s">
        <v>139</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v>
      </c>
      <c r="K23" s="202"/>
      <c r="L23" s="203"/>
      <c r="M23" s="4"/>
      <c r="N23" s="201"/>
      <c r="O23" s="203"/>
      <c r="P23" s="201"/>
      <c r="Q23" s="202"/>
      <c r="R23" s="203"/>
      <c r="S23" s="201"/>
      <c r="T23" s="203"/>
      <c r="U23" s="201"/>
      <c r="V23" s="203"/>
      <c r="W23" s="5">
        <v>1</v>
      </c>
      <c r="X23" s="5">
        <f>SUM(C23:W23)</f>
        <v>2</v>
      </c>
      <c r="Y23" s="23"/>
    </row>
    <row r="24" spans="1:25" ht="19" customHeight="1" thickBot="1">
      <c r="A24" s="196" t="s">
        <v>76</v>
      </c>
      <c r="B24" s="197"/>
      <c r="C24" s="19"/>
      <c r="D24" s="19"/>
      <c r="E24" s="19"/>
      <c r="F24" s="181"/>
      <c r="G24" s="181"/>
      <c r="H24" s="181"/>
      <c r="I24" s="19"/>
      <c r="J24" s="181">
        <v>1</v>
      </c>
      <c r="K24" s="181"/>
      <c r="L24" s="181"/>
      <c r="M24" s="19"/>
      <c r="N24" s="181"/>
      <c r="O24" s="181"/>
      <c r="P24" s="181"/>
      <c r="Q24" s="181"/>
      <c r="R24" s="181"/>
      <c r="S24" s="181"/>
      <c r="T24" s="181"/>
      <c r="U24" s="181"/>
      <c r="V24" s="181"/>
      <c r="W24" s="6">
        <v>1</v>
      </c>
      <c r="X24" s="6">
        <f>SUM(C24:W24)</f>
        <v>2</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0</v>
      </c>
      <c r="C29" s="10">
        <f t="shared" si="0"/>
        <v>0</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1</v>
      </c>
      <c r="C32" s="10">
        <f t="shared" si="0"/>
        <v>1</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0</v>
      </c>
      <c r="C35" s="10">
        <f t="shared" si="0"/>
        <v>0</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48"/>
      <c r="B50" s="149"/>
      <c r="C50" s="149"/>
      <c r="D50" s="149"/>
      <c r="E50" s="149"/>
      <c r="F50" s="149"/>
      <c r="G50" s="149"/>
      <c r="H50" s="149"/>
      <c r="I50" s="149"/>
      <c r="J50" s="149"/>
      <c r="K50" s="149"/>
      <c r="L50" s="149"/>
      <c r="M50" s="149"/>
      <c r="N50" s="149"/>
      <c r="O50" s="149"/>
      <c r="P50" s="149"/>
      <c r="Q50" s="149"/>
      <c r="R50" s="149"/>
      <c r="S50" s="149"/>
      <c r="T50" s="149"/>
      <c r="U50" s="149"/>
      <c r="V50" s="149"/>
      <c r="W50" s="149"/>
      <c r="X50" s="150"/>
      <c r="Y50" s="25"/>
    </row>
    <row r="51" spans="1:25" s="16" customFormat="1" ht="18" customHeight="1">
      <c r="A51" s="151"/>
      <c r="B51" s="152"/>
      <c r="C51" s="152"/>
      <c r="D51" s="152"/>
      <c r="E51" s="152"/>
      <c r="F51" s="152"/>
      <c r="G51" s="152"/>
      <c r="H51" s="152"/>
      <c r="I51" s="152"/>
      <c r="J51" s="152"/>
      <c r="K51" s="152"/>
      <c r="L51" s="152"/>
      <c r="M51" s="152"/>
      <c r="N51" s="152"/>
      <c r="O51" s="152"/>
      <c r="P51" s="152"/>
      <c r="Q51" s="152"/>
      <c r="R51" s="152"/>
      <c r="S51" s="152"/>
      <c r="T51" s="152"/>
      <c r="U51" s="152"/>
      <c r="V51" s="152"/>
      <c r="W51" s="152"/>
      <c r="X51" s="153"/>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1461</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48"/>
      <c r="B74" s="149"/>
      <c r="C74" s="149"/>
      <c r="D74" s="149"/>
      <c r="E74" s="149"/>
      <c r="F74" s="149"/>
      <c r="G74" s="149"/>
      <c r="H74" s="149"/>
      <c r="I74" s="149"/>
      <c r="J74" s="149"/>
      <c r="K74" s="149"/>
      <c r="L74" s="149"/>
      <c r="M74" s="149"/>
      <c r="N74" s="149"/>
      <c r="O74" s="149"/>
      <c r="P74" s="149"/>
      <c r="Q74" s="149"/>
      <c r="R74" s="149"/>
      <c r="S74" s="149"/>
      <c r="T74" s="149"/>
      <c r="U74" s="149"/>
      <c r="V74" s="149"/>
      <c r="W74" s="149"/>
      <c r="X74" s="150"/>
      <c r="Y74" s="26"/>
    </row>
    <row r="75" spans="1:25" s="17" customFormat="1" ht="24" customHeight="1">
      <c r="A75" s="151"/>
      <c r="B75" s="152"/>
      <c r="C75" s="152"/>
      <c r="D75" s="152"/>
      <c r="E75" s="152"/>
      <c r="F75" s="152"/>
      <c r="G75" s="152"/>
      <c r="H75" s="152"/>
      <c r="I75" s="152"/>
      <c r="J75" s="152"/>
      <c r="K75" s="152"/>
      <c r="L75" s="152"/>
      <c r="M75" s="152"/>
      <c r="N75" s="152"/>
      <c r="O75" s="152"/>
      <c r="P75" s="152"/>
      <c r="Q75" s="152"/>
      <c r="R75" s="152"/>
      <c r="S75" s="152"/>
      <c r="T75" s="152"/>
      <c r="U75" s="152"/>
      <c r="V75" s="152"/>
      <c r="W75" s="152"/>
      <c r="X75" s="153"/>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1462</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1447</v>
      </c>
    </row>
    <row r="95" spans="1:25" ht="21" hidden="1" customHeight="1">
      <c r="B95" s="36" t="s">
        <v>1448</v>
      </c>
    </row>
    <row r="96" spans="1:25" ht="21" hidden="1" customHeight="1">
      <c r="B96" s="36"/>
    </row>
    <row r="97" spans="2:2" ht="21" hidden="1" customHeight="1">
      <c r="B97" s="36"/>
    </row>
    <row r="98" spans="2:2" ht="21" hidden="1" customHeight="1">
      <c r="B98" s="36" t="s">
        <v>1463</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01B39-786A-4872-87C1-1EBBAEF11D9A}">
  <sheetPr codeName="Hoja154"/>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1440</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1464</v>
      </c>
      <c r="D7" s="282"/>
      <c r="E7" s="282"/>
      <c r="F7" s="282"/>
      <c r="G7" s="282"/>
      <c r="H7" s="282"/>
      <c r="I7" s="282"/>
      <c r="J7" s="282"/>
      <c r="K7" s="282"/>
      <c r="L7" s="282"/>
      <c r="M7" s="282"/>
      <c r="N7" s="282"/>
      <c r="O7" s="282"/>
      <c r="P7" s="282"/>
      <c r="Q7" s="282"/>
      <c r="R7" s="282"/>
      <c r="S7" s="282"/>
      <c r="T7" s="282"/>
      <c r="U7" s="282"/>
      <c r="V7" s="282"/>
      <c r="W7" s="282"/>
      <c r="X7" s="283"/>
      <c r="Y7" s="23"/>
    </row>
    <row r="8" spans="1:25" ht="34.5" customHeight="1">
      <c r="A8" s="280" t="s">
        <v>10</v>
      </c>
      <c r="B8" s="253"/>
      <c r="C8" s="28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285"/>
      <c r="E8" s="285"/>
      <c r="F8" s="285"/>
      <c r="G8" s="285"/>
      <c r="H8" s="285"/>
      <c r="I8" s="285"/>
      <c r="J8" s="285"/>
      <c r="K8" s="285"/>
      <c r="L8" s="285"/>
      <c r="M8" s="285"/>
      <c r="N8" s="285"/>
      <c r="O8" s="285"/>
      <c r="P8" s="285"/>
      <c r="Q8" s="285"/>
      <c r="R8" s="285"/>
      <c r="S8" s="285"/>
      <c r="T8" s="285"/>
      <c r="U8" s="285"/>
      <c r="V8" s="285"/>
      <c r="W8" s="285"/>
      <c r="X8" s="286"/>
      <c r="Y8" s="23"/>
    </row>
    <row r="9" spans="1:25" ht="57.75" customHeight="1">
      <c r="A9" s="320" t="s">
        <v>11</v>
      </c>
      <c r="B9" s="321"/>
      <c r="C9" s="281" t="str">
        <f>B98&amp;B99&amp;B100</f>
        <v>Realizar visitas y/o auditorias en el marco de la SBR con el proposito de identificar el nivel de exposición al riesgo en las Empresas Promotoras de Salud (EPS) frente a los riesgos de liquidez, crédito, mercado de capitales, operacional, riesgo de grupo, reputacional, fallas de mercado y Sistema de Administración del Riesgo de Lavado de Activos y de la Financiación del Terrorismo (SARLAFT). De acuerdo con el avance en la implementación de las metodologías, expedición de las respectiva normativay guías metodológicas para los vigilados priorizados.</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1465</v>
      </c>
      <c r="D11" s="285"/>
      <c r="E11" s="331"/>
      <c r="F11" s="239" t="s">
        <v>1466</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c r="D13" s="264"/>
      <c r="E13" s="264"/>
      <c r="F13" s="245"/>
      <c r="G13" s="246"/>
      <c r="H13" s="246"/>
      <c r="I13" s="246"/>
      <c r="J13" s="246"/>
      <c r="K13" s="246"/>
      <c r="L13" s="246"/>
      <c r="M13" s="247"/>
      <c r="N13" s="265" t="s">
        <v>461</v>
      </c>
      <c r="O13" s="266"/>
      <c r="P13" s="266"/>
      <c r="Q13" s="267"/>
      <c r="R13" s="268" t="s">
        <v>1467</v>
      </c>
      <c r="S13" s="269"/>
      <c r="T13" s="270"/>
      <c r="U13" s="271">
        <v>1</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529</v>
      </c>
      <c r="B16" s="233">
        <v>1</v>
      </c>
      <c r="C16" s="234"/>
      <c r="D16" s="233">
        <v>0.9</v>
      </c>
      <c r="E16" s="234"/>
      <c r="F16" s="210" t="s">
        <v>471</v>
      </c>
      <c r="G16" s="211"/>
      <c r="H16" s="211"/>
      <c r="I16" s="211"/>
      <c r="J16" s="219" t="s">
        <v>37</v>
      </c>
      <c r="K16" s="219"/>
      <c r="L16" s="219"/>
      <c r="M16" s="219"/>
      <c r="N16" s="220" t="s">
        <v>1101</v>
      </c>
      <c r="O16" s="221"/>
      <c r="P16" s="221"/>
      <c r="Q16" s="221"/>
      <c r="R16" s="222"/>
      <c r="S16" s="210" t="s">
        <v>131</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v>
      </c>
      <c r="K23" s="202"/>
      <c r="L23" s="203"/>
      <c r="M23" s="4"/>
      <c r="N23" s="201"/>
      <c r="O23" s="203"/>
      <c r="P23" s="201"/>
      <c r="Q23" s="202"/>
      <c r="R23" s="203"/>
      <c r="S23" s="201"/>
      <c r="T23" s="203"/>
      <c r="U23" s="201"/>
      <c r="V23" s="203"/>
      <c r="W23" s="5">
        <v>1</v>
      </c>
      <c r="X23" s="5">
        <f>SUM(C23:W23)</f>
        <v>2</v>
      </c>
      <c r="Y23" s="23"/>
    </row>
    <row r="24" spans="1:25" ht="19" customHeight="1" thickBot="1">
      <c r="A24" s="196" t="s">
        <v>76</v>
      </c>
      <c r="B24" s="197"/>
      <c r="C24" s="19"/>
      <c r="D24" s="19"/>
      <c r="E24" s="19"/>
      <c r="F24" s="181"/>
      <c r="G24" s="181"/>
      <c r="H24" s="181"/>
      <c r="I24" s="19"/>
      <c r="J24" s="181">
        <v>1</v>
      </c>
      <c r="K24" s="181"/>
      <c r="L24" s="181"/>
      <c r="M24" s="19"/>
      <c r="N24" s="181"/>
      <c r="O24" s="181"/>
      <c r="P24" s="181"/>
      <c r="Q24" s="181"/>
      <c r="R24" s="181"/>
      <c r="S24" s="181"/>
      <c r="T24" s="181"/>
      <c r="U24" s="181"/>
      <c r="V24" s="181"/>
      <c r="W24" s="6">
        <v>1</v>
      </c>
      <c r="X24" s="6">
        <f>SUM(C24:W24)</f>
        <v>2</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0</v>
      </c>
      <c r="C29" s="10">
        <f t="shared" si="0"/>
        <v>0</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1</v>
      </c>
      <c r="C32" s="10">
        <f t="shared" si="0"/>
        <v>1</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0</v>
      </c>
      <c r="C35" s="10">
        <f t="shared" si="0"/>
        <v>0</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48"/>
      <c r="B50" s="149"/>
      <c r="C50" s="149"/>
      <c r="D50" s="149"/>
      <c r="E50" s="149"/>
      <c r="F50" s="149"/>
      <c r="G50" s="149"/>
      <c r="H50" s="149"/>
      <c r="I50" s="149"/>
      <c r="J50" s="149"/>
      <c r="K50" s="149"/>
      <c r="L50" s="149"/>
      <c r="M50" s="149"/>
      <c r="N50" s="149"/>
      <c r="O50" s="149"/>
      <c r="P50" s="149"/>
      <c r="Q50" s="149"/>
      <c r="R50" s="149"/>
      <c r="S50" s="149"/>
      <c r="T50" s="149"/>
      <c r="U50" s="149"/>
      <c r="V50" s="149"/>
      <c r="W50" s="149"/>
      <c r="X50" s="150"/>
      <c r="Y50" s="25"/>
    </row>
    <row r="51" spans="1:25" s="16" customFormat="1" ht="18" customHeight="1">
      <c r="A51" s="151"/>
      <c r="B51" s="152"/>
      <c r="C51" s="152"/>
      <c r="D51" s="152"/>
      <c r="E51" s="152"/>
      <c r="F51" s="152"/>
      <c r="G51" s="152"/>
      <c r="H51" s="152"/>
      <c r="I51" s="152"/>
      <c r="J51" s="152"/>
      <c r="K51" s="152"/>
      <c r="L51" s="152"/>
      <c r="M51" s="152"/>
      <c r="N51" s="152"/>
      <c r="O51" s="152"/>
      <c r="P51" s="152"/>
      <c r="Q51" s="152"/>
      <c r="R51" s="152"/>
      <c r="S51" s="152"/>
      <c r="T51" s="152"/>
      <c r="U51" s="152"/>
      <c r="V51" s="152"/>
      <c r="W51" s="152"/>
      <c r="X51" s="153"/>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1468</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48"/>
      <c r="B74" s="149"/>
      <c r="C74" s="149"/>
      <c r="D74" s="149"/>
      <c r="E74" s="149"/>
      <c r="F74" s="149"/>
      <c r="G74" s="149"/>
      <c r="H74" s="149"/>
      <c r="I74" s="149"/>
      <c r="J74" s="149"/>
      <c r="K74" s="149"/>
      <c r="L74" s="149"/>
      <c r="M74" s="149"/>
      <c r="N74" s="149"/>
      <c r="O74" s="149"/>
      <c r="P74" s="149"/>
      <c r="Q74" s="149"/>
      <c r="R74" s="149"/>
      <c r="S74" s="149"/>
      <c r="T74" s="149"/>
      <c r="U74" s="149"/>
      <c r="V74" s="149"/>
      <c r="W74" s="149"/>
      <c r="X74" s="150"/>
      <c r="Y74" s="26"/>
    </row>
    <row r="75" spans="1:25" s="17" customFormat="1" ht="24" customHeight="1">
      <c r="A75" s="151"/>
      <c r="B75" s="152"/>
      <c r="C75" s="152"/>
      <c r="D75" s="152"/>
      <c r="E75" s="152"/>
      <c r="F75" s="152"/>
      <c r="G75" s="152"/>
      <c r="H75" s="152"/>
      <c r="I75" s="152"/>
      <c r="J75" s="152"/>
      <c r="K75" s="152"/>
      <c r="L75" s="152"/>
      <c r="M75" s="152"/>
      <c r="N75" s="152"/>
      <c r="O75" s="152"/>
      <c r="P75" s="152"/>
      <c r="Q75" s="152"/>
      <c r="R75" s="152"/>
      <c r="S75" s="152"/>
      <c r="T75" s="152"/>
      <c r="U75" s="152"/>
      <c r="V75" s="152"/>
      <c r="W75" s="152"/>
      <c r="X75" s="153"/>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1468</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1447</v>
      </c>
    </row>
    <row r="95" spans="1:25" ht="21" hidden="1" customHeight="1">
      <c r="B95" s="36" t="s">
        <v>1448</v>
      </c>
    </row>
    <row r="96" spans="1:25" ht="21" hidden="1" customHeight="1">
      <c r="B96" s="36"/>
    </row>
    <row r="97" spans="2:2" ht="21" hidden="1" customHeight="1">
      <c r="B97" s="36"/>
    </row>
    <row r="98" spans="2:2" ht="21" hidden="1" customHeight="1">
      <c r="B98" s="36" t="s">
        <v>1469</v>
      </c>
    </row>
    <row r="99" spans="2:2" ht="21" hidden="1" customHeight="1">
      <c r="B99" s="36" t="s">
        <v>1470</v>
      </c>
    </row>
    <row r="100" spans="2:2" ht="21" hidden="1" customHeight="1">
      <c r="B100" s="36" t="s">
        <v>1471</v>
      </c>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09CF2-9722-4BA7-B35A-A63D321713CC}">
  <sheetPr codeName="Hoja155"/>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1440</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1472</v>
      </c>
      <c r="D7" s="282"/>
      <c r="E7" s="282"/>
      <c r="F7" s="282"/>
      <c r="G7" s="282"/>
      <c r="H7" s="282"/>
      <c r="I7" s="282"/>
      <c r="J7" s="282"/>
      <c r="K7" s="282"/>
      <c r="L7" s="282"/>
      <c r="M7" s="282"/>
      <c r="N7" s="282"/>
      <c r="O7" s="282"/>
      <c r="P7" s="282"/>
      <c r="Q7" s="282"/>
      <c r="R7" s="282"/>
      <c r="S7" s="282"/>
      <c r="T7" s="282"/>
      <c r="U7" s="282"/>
      <c r="V7" s="282"/>
      <c r="W7" s="282"/>
      <c r="X7" s="283"/>
      <c r="Y7" s="23"/>
    </row>
    <row r="8" spans="1:25" ht="34.5" customHeight="1">
      <c r="A8" s="280" t="s">
        <v>10</v>
      </c>
      <c r="B8" s="253"/>
      <c r="C8" s="28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Realizar visitas y/o auditorias en el marco de la SBR con el proposito de identificar el nivel de exposición al riesgo en las Intituciones Prestadoras de Servicios de Salud (IPS) frente a los riesgos de liquidez, crédito, mercado de capitales, operacional, riesgo de grupo, reputacional, fallas de mercado y Sistema de Administración del Riesgo de Lavado de Activos y de la Financiación del Terrorismo (SARLAFT). De acuerdo con el avance en la implementación de las metodologías, expedición de las respectiva normativa y guías metodológicas para los vigilados priorizados.</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1465</v>
      </c>
      <c r="D11" s="285"/>
      <c r="E11" s="331"/>
      <c r="F11" s="239" t="s">
        <v>1466</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c r="D13" s="264"/>
      <c r="E13" s="264"/>
      <c r="F13" s="245"/>
      <c r="G13" s="246"/>
      <c r="H13" s="246"/>
      <c r="I13" s="246"/>
      <c r="J13" s="246"/>
      <c r="K13" s="246"/>
      <c r="L13" s="246"/>
      <c r="M13" s="247"/>
      <c r="N13" s="265" t="s">
        <v>461</v>
      </c>
      <c r="O13" s="266"/>
      <c r="P13" s="266"/>
      <c r="Q13" s="267"/>
      <c r="R13" s="268" t="s">
        <v>1473</v>
      </c>
      <c r="S13" s="269"/>
      <c r="T13" s="270"/>
      <c r="U13" s="271">
        <v>1</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529</v>
      </c>
      <c r="B16" s="233">
        <v>1</v>
      </c>
      <c r="C16" s="234"/>
      <c r="D16" s="233">
        <v>0.9</v>
      </c>
      <c r="E16" s="234"/>
      <c r="F16" s="210" t="s">
        <v>471</v>
      </c>
      <c r="G16" s="211"/>
      <c r="H16" s="211"/>
      <c r="I16" s="211"/>
      <c r="J16" s="219" t="s">
        <v>37</v>
      </c>
      <c r="K16" s="219"/>
      <c r="L16" s="219"/>
      <c r="M16" s="219"/>
      <c r="N16" s="220" t="s">
        <v>1101</v>
      </c>
      <c r="O16" s="221"/>
      <c r="P16" s="221"/>
      <c r="Q16" s="221"/>
      <c r="R16" s="222"/>
      <c r="S16" s="210" t="s">
        <v>137</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v>
      </c>
      <c r="K23" s="202"/>
      <c r="L23" s="203"/>
      <c r="M23" s="4"/>
      <c r="N23" s="201"/>
      <c r="O23" s="203"/>
      <c r="P23" s="201"/>
      <c r="Q23" s="202"/>
      <c r="R23" s="203"/>
      <c r="S23" s="201"/>
      <c r="T23" s="203"/>
      <c r="U23" s="201"/>
      <c r="V23" s="203"/>
      <c r="W23" s="5">
        <v>1</v>
      </c>
      <c r="X23" s="5">
        <f>SUM(C23:W23)</f>
        <v>2</v>
      </c>
      <c r="Y23" s="23"/>
    </row>
    <row r="24" spans="1:25" ht="19" customHeight="1" thickBot="1">
      <c r="A24" s="196" t="s">
        <v>76</v>
      </c>
      <c r="B24" s="197"/>
      <c r="C24" s="19"/>
      <c r="D24" s="19"/>
      <c r="E24" s="19"/>
      <c r="F24" s="181"/>
      <c r="G24" s="181"/>
      <c r="H24" s="181"/>
      <c r="I24" s="19"/>
      <c r="J24" s="181">
        <v>1</v>
      </c>
      <c r="K24" s="181"/>
      <c r="L24" s="181"/>
      <c r="M24" s="19"/>
      <c r="N24" s="181"/>
      <c r="O24" s="181"/>
      <c r="P24" s="181"/>
      <c r="Q24" s="181"/>
      <c r="R24" s="181"/>
      <c r="S24" s="181"/>
      <c r="T24" s="181"/>
      <c r="U24" s="181"/>
      <c r="V24" s="181"/>
      <c r="W24" s="6">
        <v>1</v>
      </c>
      <c r="X24" s="6">
        <f>SUM(C24:W24)</f>
        <v>2</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0</v>
      </c>
      <c r="C29" s="10">
        <f t="shared" si="0"/>
        <v>0</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1</v>
      </c>
      <c r="C32" s="10">
        <f t="shared" si="0"/>
        <v>1</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0</v>
      </c>
      <c r="C35" s="10">
        <f t="shared" si="0"/>
        <v>0</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48"/>
      <c r="B50" s="149"/>
      <c r="C50" s="149"/>
      <c r="D50" s="149"/>
      <c r="E50" s="149"/>
      <c r="F50" s="149"/>
      <c r="G50" s="149"/>
      <c r="H50" s="149"/>
      <c r="I50" s="149"/>
      <c r="J50" s="149"/>
      <c r="K50" s="149"/>
      <c r="L50" s="149"/>
      <c r="M50" s="149"/>
      <c r="N50" s="149"/>
      <c r="O50" s="149"/>
      <c r="P50" s="149"/>
      <c r="Q50" s="149"/>
      <c r="R50" s="149"/>
      <c r="S50" s="149"/>
      <c r="T50" s="149"/>
      <c r="U50" s="149"/>
      <c r="V50" s="149"/>
      <c r="W50" s="149"/>
      <c r="X50" s="150"/>
      <c r="Y50" s="25"/>
    </row>
    <row r="51" spans="1:25" s="16" customFormat="1" ht="18" customHeight="1">
      <c r="A51" s="151"/>
      <c r="B51" s="152"/>
      <c r="C51" s="152"/>
      <c r="D51" s="152"/>
      <c r="E51" s="152"/>
      <c r="F51" s="152"/>
      <c r="G51" s="152"/>
      <c r="H51" s="152"/>
      <c r="I51" s="152"/>
      <c r="J51" s="152"/>
      <c r="K51" s="152"/>
      <c r="L51" s="152"/>
      <c r="M51" s="152"/>
      <c r="N51" s="152"/>
      <c r="O51" s="152"/>
      <c r="P51" s="152"/>
      <c r="Q51" s="152"/>
      <c r="R51" s="152"/>
      <c r="S51" s="152"/>
      <c r="T51" s="152"/>
      <c r="U51" s="152"/>
      <c r="V51" s="152"/>
      <c r="W51" s="152"/>
      <c r="X51" s="153"/>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1474</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48"/>
      <c r="B74" s="149"/>
      <c r="C74" s="149"/>
      <c r="D74" s="149"/>
      <c r="E74" s="149"/>
      <c r="F74" s="149"/>
      <c r="G74" s="149"/>
      <c r="H74" s="149"/>
      <c r="I74" s="149"/>
      <c r="J74" s="149"/>
      <c r="K74" s="149"/>
      <c r="L74" s="149"/>
      <c r="M74" s="149"/>
      <c r="N74" s="149"/>
      <c r="O74" s="149"/>
      <c r="P74" s="149"/>
      <c r="Q74" s="149"/>
      <c r="R74" s="149"/>
      <c r="S74" s="149"/>
      <c r="T74" s="149"/>
      <c r="U74" s="149"/>
      <c r="V74" s="149"/>
      <c r="W74" s="149"/>
      <c r="X74" s="150"/>
      <c r="Y74" s="26"/>
    </row>
    <row r="75" spans="1:25" s="17" customFormat="1" ht="24" customHeight="1">
      <c r="A75" s="151"/>
      <c r="B75" s="152"/>
      <c r="C75" s="152"/>
      <c r="D75" s="152"/>
      <c r="E75" s="152"/>
      <c r="F75" s="152"/>
      <c r="G75" s="152"/>
      <c r="H75" s="152"/>
      <c r="I75" s="152"/>
      <c r="J75" s="152"/>
      <c r="K75" s="152"/>
      <c r="L75" s="152"/>
      <c r="M75" s="152"/>
      <c r="N75" s="152"/>
      <c r="O75" s="152"/>
      <c r="P75" s="152"/>
      <c r="Q75" s="152"/>
      <c r="R75" s="152"/>
      <c r="S75" s="152"/>
      <c r="T75" s="152"/>
      <c r="U75" s="152"/>
      <c r="V75" s="152"/>
      <c r="W75" s="152"/>
      <c r="X75" s="153"/>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1475</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1447</v>
      </c>
    </row>
    <row r="95" spans="1:25" ht="21" hidden="1" customHeight="1">
      <c r="B95" s="36" t="s">
        <v>1448</v>
      </c>
    </row>
    <row r="96" spans="1:25" ht="21" hidden="1" customHeight="1">
      <c r="B96" s="36"/>
    </row>
    <row r="97" spans="2:2" ht="21" hidden="1" customHeight="1">
      <c r="B97" s="36"/>
    </row>
    <row r="98" spans="2:2" ht="21" hidden="1" customHeight="1">
      <c r="B98" s="36" t="s">
        <v>1476</v>
      </c>
    </row>
    <row r="99" spans="2:2" ht="21" hidden="1" customHeight="1">
      <c r="B99" s="36" t="s">
        <v>1477</v>
      </c>
    </row>
    <row r="100" spans="2:2" ht="21" hidden="1" customHeight="1">
      <c r="B100" s="36" t="s">
        <v>1478</v>
      </c>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46D1A-3E62-485E-814F-3FEC0C4426AA}">
  <sheetPr codeName="Hoja156"/>
  <dimension ref="A1:Y101"/>
  <sheetViews>
    <sheetView zoomScale="110" zoomScaleNormal="11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1440</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1479</v>
      </c>
      <c r="D7" s="282"/>
      <c r="E7" s="282"/>
      <c r="F7" s="282"/>
      <c r="G7" s="282"/>
      <c r="H7" s="282"/>
      <c r="I7" s="282"/>
      <c r="J7" s="282"/>
      <c r="K7" s="282"/>
      <c r="L7" s="282"/>
      <c r="M7" s="282"/>
      <c r="N7" s="282"/>
      <c r="O7" s="282"/>
      <c r="P7" s="282"/>
      <c r="Q7" s="282"/>
      <c r="R7" s="282"/>
      <c r="S7" s="282"/>
      <c r="T7" s="282"/>
      <c r="U7" s="282"/>
      <c r="V7" s="282"/>
      <c r="W7" s="282"/>
      <c r="X7" s="283"/>
      <c r="Y7" s="23"/>
    </row>
    <row r="8" spans="1:25" ht="34.5" customHeight="1">
      <c r="A8" s="280" t="s">
        <v>10</v>
      </c>
      <c r="B8" s="253"/>
      <c r="C8" s="284"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285"/>
      <c r="E8" s="285"/>
      <c r="F8" s="285"/>
      <c r="G8" s="285"/>
      <c r="H8" s="285"/>
      <c r="I8" s="285"/>
      <c r="J8" s="285"/>
      <c r="K8" s="285"/>
      <c r="L8" s="285"/>
      <c r="M8" s="285"/>
      <c r="N8" s="285"/>
      <c r="O8" s="285"/>
      <c r="P8" s="285"/>
      <c r="Q8" s="285"/>
      <c r="R8" s="285"/>
      <c r="S8" s="285"/>
      <c r="T8" s="285"/>
      <c r="U8" s="285"/>
      <c r="V8" s="285"/>
      <c r="W8" s="285"/>
      <c r="X8" s="286"/>
      <c r="Y8" s="23"/>
    </row>
    <row r="9" spans="1:25" ht="63.75" customHeight="1">
      <c r="A9" s="320" t="s">
        <v>11</v>
      </c>
      <c r="B9" s="321"/>
      <c r="C9" s="281" t="str">
        <f>B98&amp;B99&amp;B100</f>
        <v>Realizar visitas y/o auditorias en el marco de la SBR con el proposito de identificar el nivel de exposición al riesgo en la Administradora de los Recursos del Sistema General de Seguridad Social en Salud (ADRES) y Entidades Territoriales de Salud (ETS) frente a los riesgos de liquidez, crédito, de capitales, operacional, reputacional, de mercado y Sistema de Administración del Riesgo de Lavado de Activos y de la Financiación del Terrorismo (SARLAFT). De acuerdo con el avance en la implementación de las metodologías, expedición de las respectiva normativa y guías metodológicas para los vigilados priorizados.lados priorizados).</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1465</v>
      </c>
      <c r="D11" s="285"/>
      <c r="E11" s="331"/>
      <c r="F11" s="239" t="s">
        <v>1480</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c r="D13" s="264"/>
      <c r="E13" s="264"/>
      <c r="F13" s="245"/>
      <c r="G13" s="246"/>
      <c r="H13" s="246"/>
      <c r="I13" s="246"/>
      <c r="J13" s="246"/>
      <c r="K13" s="246"/>
      <c r="L13" s="246"/>
      <c r="M13" s="247"/>
      <c r="N13" s="265" t="s">
        <v>461</v>
      </c>
      <c r="O13" s="266"/>
      <c r="P13" s="266"/>
      <c r="Q13" s="267"/>
      <c r="R13" s="268" t="s">
        <v>1481</v>
      </c>
      <c r="S13" s="269"/>
      <c r="T13" s="270"/>
      <c r="U13" s="271">
        <v>1</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529</v>
      </c>
      <c r="B16" s="233">
        <v>1</v>
      </c>
      <c r="C16" s="234"/>
      <c r="D16" s="233">
        <v>0.9</v>
      </c>
      <c r="E16" s="234"/>
      <c r="F16" s="210" t="s">
        <v>471</v>
      </c>
      <c r="G16" s="211"/>
      <c r="H16" s="211"/>
      <c r="I16" s="211"/>
      <c r="J16" s="219" t="s">
        <v>37</v>
      </c>
      <c r="K16" s="219"/>
      <c r="L16" s="219"/>
      <c r="M16" s="219"/>
      <c r="N16" s="220" t="s">
        <v>1101</v>
      </c>
      <c r="O16" s="221"/>
      <c r="P16" s="221"/>
      <c r="Q16" s="221"/>
      <c r="R16" s="222"/>
      <c r="S16" s="210" t="s">
        <v>133</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1</v>
      </c>
      <c r="K23" s="202"/>
      <c r="L23" s="203"/>
      <c r="M23" s="4"/>
      <c r="N23" s="201"/>
      <c r="O23" s="203"/>
      <c r="P23" s="201"/>
      <c r="Q23" s="202"/>
      <c r="R23" s="203"/>
      <c r="S23" s="201"/>
      <c r="T23" s="203"/>
      <c r="U23" s="201"/>
      <c r="V23" s="203"/>
      <c r="W23" s="5">
        <v>1</v>
      </c>
      <c r="X23" s="5">
        <f>SUM(C23:W23)</f>
        <v>2</v>
      </c>
      <c r="Y23" s="23"/>
    </row>
    <row r="24" spans="1:25" ht="19" customHeight="1" thickBot="1">
      <c r="A24" s="196" t="s">
        <v>76</v>
      </c>
      <c r="B24" s="197"/>
      <c r="C24" s="19"/>
      <c r="D24" s="19"/>
      <c r="E24" s="19"/>
      <c r="F24" s="181"/>
      <c r="G24" s="181"/>
      <c r="H24" s="181"/>
      <c r="I24" s="19"/>
      <c r="J24" s="181">
        <v>1</v>
      </c>
      <c r="K24" s="181"/>
      <c r="L24" s="181"/>
      <c r="M24" s="19"/>
      <c r="N24" s="181"/>
      <c r="O24" s="181"/>
      <c r="P24" s="181"/>
      <c r="Q24" s="181"/>
      <c r="R24" s="181"/>
      <c r="S24" s="181"/>
      <c r="T24" s="181"/>
      <c r="U24" s="181"/>
      <c r="V24" s="181"/>
      <c r="W24" s="6">
        <v>1</v>
      </c>
      <c r="X24" s="6">
        <f>SUM(C24:W24)</f>
        <v>2</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0</v>
      </c>
      <c r="C29" s="10">
        <f t="shared" si="0"/>
        <v>0</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1</v>
      </c>
      <c r="C32" s="10">
        <f t="shared" si="0"/>
        <v>1</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0</v>
      </c>
      <c r="C35" s="10">
        <f t="shared" si="0"/>
        <v>0</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48"/>
      <c r="B50" s="149"/>
      <c r="C50" s="149"/>
      <c r="D50" s="149"/>
      <c r="E50" s="149"/>
      <c r="F50" s="149"/>
      <c r="G50" s="149"/>
      <c r="H50" s="149"/>
      <c r="I50" s="149"/>
      <c r="J50" s="149"/>
      <c r="K50" s="149"/>
      <c r="L50" s="149"/>
      <c r="M50" s="149"/>
      <c r="N50" s="149"/>
      <c r="O50" s="149"/>
      <c r="P50" s="149"/>
      <c r="Q50" s="149"/>
      <c r="R50" s="149"/>
      <c r="S50" s="149"/>
      <c r="T50" s="149"/>
      <c r="U50" s="149"/>
      <c r="V50" s="149"/>
      <c r="W50" s="149"/>
      <c r="X50" s="150"/>
      <c r="Y50" s="25"/>
    </row>
    <row r="51" spans="1:25" s="16" customFormat="1" ht="18" customHeight="1">
      <c r="A51" s="151"/>
      <c r="B51" s="152"/>
      <c r="C51" s="152"/>
      <c r="D51" s="152"/>
      <c r="E51" s="152"/>
      <c r="F51" s="152"/>
      <c r="G51" s="152"/>
      <c r="H51" s="152"/>
      <c r="I51" s="152"/>
      <c r="J51" s="152"/>
      <c r="K51" s="152"/>
      <c r="L51" s="152"/>
      <c r="M51" s="152"/>
      <c r="N51" s="152"/>
      <c r="O51" s="152"/>
      <c r="P51" s="152"/>
      <c r="Q51" s="152"/>
      <c r="R51" s="152"/>
      <c r="S51" s="152"/>
      <c r="T51" s="152"/>
      <c r="U51" s="152"/>
      <c r="V51" s="152"/>
      <c r="W51" s="152"/>
      <c r="X51" s="153"/>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1482</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48"/>
      <c r="B74" s="149"/>
      <c r="C74" s="149"/>
      <c r="D74" s="149"/>
      <c r="E74" s="149"/>
      <c r="F74" s="149"/>
      <c r="G74" s="149"/>
      <c r="H74" s="149"/>
      <c r="I74" s="149"/>
      <c r="J74" s="149"/>
      <c r="K74" s="149"/>
      <c r="L74" s="149"/>
      <c r="M74" s="149"/>
      <c r="N74" s="149"/>
      <c r="O74" s="149"/>
      <c r="P74" s="149"/>
      <c r="Q74" s="149"/>
      <c r="R74" s="149"/>
      <c r="S74" s="149"/>
      <c r="T74" s="149"/>
      <c r="U74" s="149"/>
      <c r="V74" s="149"/>
      <c r="W74" s="149"/>
      <c r="X74" s="150"/>
      <c r="Y74" s="26"/>
    </row>
    <row r="75" spans="1:25" s="17" customFormat="1" ht="24" customHeight="1">
      <c r="A75" s="151"/>
      <c r="B75" s="152"/>
      <c r="C75" s="152"/>
      <c r="D75" s="152"/>
      <c r="E75" s="152"/>
      <c r="F75" s="152"/>
      <c r="G75" s="152"/>
      <c r="H75" s="152"/>
      <c r="I75" s="152"/>
      <c r="J75" s="152"/>
      <c r="K75" s="152"/>
      <c r="L75" s="152"/>
      <c r="M75" s="152"/>
      <c r="N75" s="152"/>
      <c r="O75" s="152"/>
      <c r="P75" s="152"/>
      <c r="Q75" s="152"/>
      <c r="R75" s="152"/>
      <c r="S75" s="152"/>
      <c r="T75" s="152"/>
      <c r="U75" s="152"/>
      <c r="V75" s="152"/>
      <c r="W75" s="152"/>
      <c r="X75" s="153"/>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1483</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1447</v>
      </c>
    </row>
    <row r="95" spans="1:25" ht="21" hidden="1" customHeight="1">
      <c r="B95" s="36" t="s">
        <v>1448</v>
      </c>
    </row>
    <row r="96" spans="1:25" ht="21" hidden="1" customHeight="1">
      <c r="B96" s="36"/>
    </row>
    <row r="97" spans="2:2" ht="21" hidden="1" customHeight="1">
      <c r="B97" s="36"/>
    </row>
    <row r="98" spans="2:2" ht="21" hidden="1" customHeight="1">
      <c r="B98" s="36" t="s">
        <v>1484</v>
      </c>
    </row>
    <row r="99" spans="2:2" ht="21" hidden="1" customHeight="1">
      <c r="B99" s="36" t="s">
        <v>1485</v>
      </c>
    </row>
    <row r="100" spans="2:2" ht="21" hidden="1" customHeight="1">
      <c r="B100" s="36" t="s">
        <v>1486</v>
      </c>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EA70A-0BC0-43E0-A104-9E76C044C326}">
  <sheetPr codeName="Hoja157"/>
  <dimension ref="A1:Y101"/>
  <sheetViews>
    <sheetView zoomScaleNormal="10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1487</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317</v>
      </c>
      <c r="D7" s="282"/>
      <c r="E7" s="282"/>
      <c r="F7" s="282"/>
      <c r="G7" s="282"/>
      <c r="H7" s="282"/>
      <c r="I7" s="282"/>
      <c r="J7" s="282"/>
      <c r="K7" s="282"/>
      <c r="L7" s="282"/>
      <c r="M7" s="282"/>
      <c r="N7" s="282"/>
      <c r="O7" s="282"/>
      <c r="P7" s="282"/>
      <c r="Q7" s="282"/>
      <c r="R7" s="282"/>
      <c r="S7" s="282"/>
      <c r="T7" s="282"/>
      <c r="U7" s="282"/>
      <c r="V7" s="282"/>
      <c r="W7" s="282"/>
      <c r="X7" s="283"/>
      <c r="Y7" s="23"/>
    </row>
    <row r="8" spans="1:25" ht="34.5" customHeight="1">
      <c r="A8" s="280" t="s">
        <v>10</v>
      </c>
      <c r="B8" s="253"/>
      <c r="C8" s="284" t="str">
        <f>B94&amp;B95&amp;B96</f>
        <v>Proveer soluciones tecnológicas mediante la gestión de arquitectura y la gestión de aplicaciones de T.I, a fin de  Optimizar el servicio, los procesos y recursos de la entidad.</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Realizar la ejecución de las actividades establecidas en el cronograma para la  implementación de la arquitectura de TI</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1488</v>
      </c>
      <c r="D11" s="285"/>
      <c r="E11" s="331"/>
      <c r="F11" s="239" t="s">
        <v>1489</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t="s">
        <v>1236</v>
      </c>
      <c r="D13" s="264"/>
      <c r="E13" s="264"/>
      <c r="F13" s="245"/>
      <c r="G13" s="246"/>
      <c r="H13" s="246"/>
      <c r="I13" s="246"/>
      <c r="J13" s="246"/>
      <c r="K13" s="246"/>
      <c r="L13" s="246"/>
      <c r="M13" s="247"/>
      <c r="N13" s="265" t="s">
        <v>461</v>
      </c>
      <c r="O13" s="266"/>
      <c r="P13" s="266"/>
      <c r="Q13" s="267"/>
      <c r="R13" s="268" t="s">
        <v>316</v>
      </c>
      <c r="S13" s="269"/>
      <c r="T13" s="270"/>
      <c r="U13" s="271">
        <v>1</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470</v>
      </c>
      <c r="B16" s="233">
        <v>1</v>
      </c>
      <c r="C16" s="234"/>
      <c r="D16" s="233">
        <v>0.9</v>
      </c>
      <c r="E16" s="234"/>
      <c r="F16" s="210" t="s">
        <v>483</v>
      </c>
      <c r="G16" s="211"/>
      <c r="H16" s="211"/>
      <c r="I16" s="211"/>
      <c r="J16" s="219" t="s">
        <v>37</v>
      </c>
      <c r="K16" s="219"/>
      <c r="L16" s="219"/>
      <c r="M16" s="219"/>
      <c r="N16" s="220" t="s">
        <v>1101</v>
      </c>
      <c r="O16" s="221"/>
      <c r="P16" s="221"/>
      <c r="Q16" s="221"/>
      <c r="R16" s="222"/>
      <c r="S16" s="210" t="s">
        <v>285</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7</v>
      </c>
      <c r="F23" s="201"/>
      <c r="G23" s="202"/>
      <c r="H23" s="203"/>
      <c r="I23" s="4"/>
      <c r="J23" s="201">
        <v>3</v>
      </c>
      <c r="K23" s="202"/>
      <c r="L23" s="203"/>
      <c r="M23" s="4"/>
      <c r="N23" s="201"/>
      <c r="O23" s="203"/>
      <c r="P23" s="201">
        <v>1</v>
      </c>
      <c r="Q23" s="202"/>
      <c r="R23" s="203"/>
      <c r="S23" s="201"/>
      <c r="T23" s="203"/>
      <c r="U23" s="201"/>
      <c r="V23" s="203"/>
      <c r="W23" s="5">
        <v>6</v>
      </c>
      <c r="X23" s="5">
        <f>SUM(C23:W23)</f>
        <v>17</v>
      </c>
      <c r="Y23" s="23"/>
    </row>
    <row r="24" spans="1:25" ht="19" customHeight="1" thickBot="1">
      <c r="A24" s="196" t="s">
        <v>76</v>
      </c>
      <c r="B24" s="197"/>
      <c r="C24" s="19"/>
      <c r="D24" s="19"/>
      <c r="E24" s="19">
        <v>7</v>
      </c>
      <c r="F24" s="181"/>
      <c r="G24" s="181"/>
      <c r="H24" s="181"/>
      <c r="I24" s="19"/>
      <c r="J24" s="181">
        <v>3</v>
      </c>
      <c r="K24" s="181"/>
      <c r="L24" s="181"/>
      <c r="M24" s="19"/>
      <c r="N24" s="181"/>
      <c r="O24" s="181"/>
      <c r="P24" s="181">
        <v>1</v>
      </c>
      <c r="Q24" s="181"/>
      <c r="R24" s="181"/>
      <c r="S24" s="181"/>
      <c r="T24" s="181"/>
      <c r="U24" s="181"/>
      <c r="V24" s="181"/>
      <c r="W24" s="6">
        <v>6</v>
      </c>
      <c r="X24" s="6">
        <f>SUM(C24:W24)</f>
        <v>17</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1</v>
      </c>
      <c r="C29" s="10">
        <f t="shared" si="0"/>
        <v>1</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1</v>
      </c>
      <c r="C32" s="10">
        <f t="shared" si="0"/>
        <v>1</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1</v>
      </c>
      <c r="C35" s="10">
        <f t="shared" si="0"/>
        <v>1</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57" t="s">
        <v>1490</v>
      </c>
      <c r="B50" s="158"/>
      <c r="C50" s="158"/>
      <c r="D50" s="158"/>
      <c r="E50" s="158"/>
      <c r="F50" s="158"/>
      <c r="G50" s="158"/>
      <c r="H50" s="158"/>
      <c r="I50" s="158"/>
      <c r="J50" s="158"/>
      <c r="K50" s="158"/>
      <c r="L50" s="158"/>
      <c r="M50" s="158"/>
      <c r="N50" s="158"/>
      <c r="O50" s="158"/>
      <c r="P50" s="158"/>
      <c r="Q50" s="158"/>
      <c r="R50" s="158"/>
      <c r="S50" s="158"/>
      <c r="T50" s="158"/>
      <c r="U50" s="158"/>
      <c r="V50" s="158"/>
      <c r="W50" s="158"/>
      <c r="X50" s="159"/>
      <c r="Y50" s="25"/>
    </row>
    <row r="51" spans="1:25" s="16" customFormat="1" ht="127.5" customHeight="1">
      <c r="A51" s="790"/>
      <c r="B51" s="791"/>
      <c r="C51" s="791"/>
      <c r="D51" s="791"/>
      <c r="E51" s="791"/>
      <c r="F51" s="791"/>
      <c r="G51" s="791"/>
      <c r="H51" s="791"/>
      <c r="I51" s="791"/>
      <c r="J51" s="791"/>
      <c r="K51" s="791"/>
      <c r="L51" s="791"/>
      <c r="M51" s="791"/>
      <c r="N51" s="791"/>
      <c r="O51" s="791"/>
      <c r="P51" s="791"/>
      <c r="Q51" s="791"/>
      <c r="R51" s="791"/>
      <c r="S51" s="791"/>
      <c r="T51" s="791"/>
      <c r="U51" s="791"/>
      <c r="V51" s="791"/>
      <c r="W51" s="791"/>
      <c r="X51" s="792"/>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1491</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78"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57" t="s">
        <v>1492</v>
      </c>
      <c r="B74" s="158"/>
      <c r="C74" s="158"/>
      <c r="D74" s="158"/>
      <c r="E74" s="158"/>
      <c r="F74" s="158"/>
      <c r="G74" s="158"/>
      <c r="H74" s="158"/>
      <c r="I74" s="158"/>
      <c r="J74" s="158"/>
      <c r="K74" s="158"/>
      <c r="L74" s="158"/>
      <c r="M74" s="158"/>
      <c r="N74" s="158"/>
      <c r="O74" s="158"/>
      <c r="P74" s="158"/>
      <c r="Q74" s="158"/>
      <c r="R74" s="158"/>
      <c r="S74" s="158"/>
      <c r="T74" s="158"/>
      <c r="U74" s="158"/>
      <c r="V74" s="158"/>
      <c r="W74" s="158"/>
      <c r="X74" s="159"/>
      <c r="Y74" s="26"/>
    </row>
    <row r="75" spans="1:25" s="17" customFormat="1" ht="24" customHeight="1">
      <c r="A75" s="790"/>
      <c r="B75" s="791"/>
      <c r="C75" s="791"/>
      <c r="D75" s="791"/>
      <c r="E75" s="791"/>
      <c r="F75" s="791"/>
      <c r="G75" s="791"/>
      <c r="H75" s="791"/>
      <c r="I75" s="791"/>
      <c r="J75" s="791"/>
      <c r="K75" s="791"/>
      <c r="L75" s="791"/>
      <c r="M75" s="791"/>
      <c r="N75" s="791"/>
      <c r="O75" s="791"/>
      <c r="P75" s="791"/>
      <c r="Q75" s="791"/>
      <c r="R75" s="791"/>
      <c r="S75" s="791"/>
      <c r="T75" s="791"/>
      <c r="U75" s="791"/>
      <c r="V75" s="791"/>
      <c r="W75" s="791"/>
      <c r="X75" s="792"/>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1493</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128.2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1494</v>
      </c>
    </row>
    <row r="95" spans="1:25" ht="21" hidden="1" customHeight="1">
      <c r="B95" s="36"/>
    </row>
    <row r="96" spans="1:25" ht="21" hidden="1" customHeight="1">
      <c r="B96" s="36"/>
    </row>
    <row r="97" spans="2:2" ht="21" hidden="1" customHeight="1">
      <c r="B97" s="36"/>
    </row>
    <row r="98" spans="2:2" ht="21" hidden="1" customHeight="1">
      <c r="B98" s="36" t="s">
        <v>1495</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34FCC-D3DC-41F8-9AF5-AAA5C607776F}">
  <sheetPr codeName="Hoja158"/>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1487</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323</v>
      </c>
      <c r="D7" s="282"/>
      <c r="E7" s="282"/>
      <c r="F7" s="282"/>
      <c r="G7" s="282"/>
      <c r="H7" s="282"/>
      <c r="I7" s="282"/>
      <c r="J7" s="282"/>
      <c r="K7" s="282"/>
      <c r="L7" s="282"/>
      <c r="M7" s="282"/>
      <c r="N7" s="282"/>
      <c r="O7" s="282"/>
      <c r="P7" s="282"/>
      <c r="Q7" s="282"/>
      <c r="R7" s="282"/>
      <c r="S7" s="282"/>
      <c r="T7" s="282"/>
      <c r="U7" s="282"/>
      <c r="V7" s="282"/>
      <c r="W7" s="282"/>
      <c r="X7" s="283"/>
      <c r="Y7" s="23"/>
    </row>
    <row r="8" spans="1:25" ht="34.5" customHeight="1">
      <c r="A8" s="280" t="s">
        <v>10</v>
      </c>
      <c r="B8" s="253"/>
      <c r="C8" s="284" t="str">
        <f>B94&amp;B95&amp;B96</f>
        <v>Proveer soluciones tecnológicas mediante la gestión de arquitectura y la gestión de aplicaciones de T.I, a fin de  Optimizar el servicio, los procesos y recursos de la entidad.</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Identificar la evolución de los requerimientos recibidos por la OTI.</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1496</v>
      </c>
      <c r="D11" s="285"/>
      <c r="E11" s="331"/>
      <c r="F11" s="239" t="s">
        <v>1497</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c r="D13" s="264"/>
      <c r="E13" s="264"/>
      <c r="F13" s="245"/>
      <c r="G13" s="246"/>
      <c r="H13" s="246"/>
      <c r="I13" s="246"/>
      <c r="J13" s="246"/>
      <c r="K13" s="246"/>
      <c r="L13" s="246"/>
      <c r="M13" s="247"/>
      <c r="N13" s="265" t="s">
        <v>474</v>
      </c>
      <c r="O13" s="266"/>
      <c r="P13" s="266"/>
      <c r="Q13" s="267"/>
      <c r="R13" s="268" t="s">
        <v>322</v>
      </c>
      <c r="S13" s="269"/>
      <c r="T13" s="270"/>
      <c r="U13" s="271">
        <v>1</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529</v>
      </c>
      <c r="B16" s="233">
        <v>1</v>
      </c>
      <c r="C16" s="234"/>
      <c r="D16" s="233">
        <v>0.9</v>
      </c>
      <c r="E16" s="234"/>
      <c r="F16" s="210" t="s">
        <v>471</v>
      </c>
      <c r="G16" s="211"/>
      <c r="H16" s="211"/>
      <c r="I16" s="211"/>
      <c r="J16" s="219" t="s">
        <v>37</v>
      </c>
      <c r="K16" s="219"/>
      <c r="L16" s="219"/>
      <c r="M16" s="219"/>
      <c r="N16" s="220" t="s">
        <v>1101</v>
      </c>
      <c r="O16" s="221"/>
      <c r="P16" s="221"/>
      <c r="Q16" s="221"/>
      <c r="R16" s="222"/>
      <c r="S16" s="210" t="s">
        <v>285</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c r="G23" s="202"/>
      <c r="H23" s="203"/>
      <c r="I23" s="4"/>
      <c r="J23" s="201">
        <v>455</v>
      </c>
      <c r="K23" s="202"/>
      <c r="L23" s="203"/>
      <c r="M23" s="4"/>
      <c r="N23" s="201"/>
      <c r="O23" s="203"/>
      <c r="P23" s="201"/>
      <c r="Q23" s="202"/>
      <c r="R23" s="203"/>
      <c r="S23" s="201"/>
      <c r="T23" s="203"/>
      <c r="U23" s="201"/>
      <c r="V23" s="203"/>
      <c r="W23" s="5">
        <v>159</v>
      </c>
      <c r="X23" s="5">
        <f>SUM(C23:W23)</f>
        <v>614</v>
      </c>
      <c r="Y23" s="23"/>
    </row>
    <row r="24" spans="1:25" ht="19" customHeight="1" thickBot="1">
      <c r="A24" s="196" t="s">
        <v>76</v>
      </c>
      <c r="B24" s="197"/>
      <c r="C24" s="19"/>
      <c r="D24" s="19"/>
      <c r="E24" s="19"/>
      <c r="F24" s="181"/>
      <c r="G24" s="181"/>
      <c r="H24" s="181"/>
      <c r="I24" s="19"/>
      <c r="J24" s="181">
        <v>898</v>
      </c>
      <c r="K24" s="181"/>
      <c r="L24" s="181"/>
      <c r="M24" s="19"/>
      <c r="N24" s="181"/>
      <c r="O24" s="181"/>
      <c r="P24" s="181"/>
      <c r="Q24" s="181"/>
      <c r="R24" s="181"/>
      <c r="S24" s="181"/>
      <c r="T24" s="181"/>
      <c r="U24" s="181"/>
      <c r="V24" s="181"/>
      <c r="W24" s="6">
        <v>192</v>
      </c>
      <c r="X24" s="6">
        <f>SUM(C24:W24)</f>
        <v>1090</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0</v>
      </c>
      <c r="C29" s="10">
        <f t="shared" si="0"/>
        <v>0</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0.50668151447661469</v>
      </c>
      <c r="C32" s="10">
        <f t="shared" si="0"/>
        <v>1</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0</v>
      </c>
      <c r="C35" s="10">
        <f t="shared" si="0"/>
        <v>0</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0.828125</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0.56330275229357796</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48"/>
      <c r="B50" s="149"/>
      <c r="C50" s="149"/>
      <c r="D50" s="149"/>
      <c r="E50" s="149"/>
      <c r="F50" s="149"/>
      <c r="G50" s="149"/>
      <c r="H50" s="149"/>
      <c r="I50" s="149"/>
      <c r="J50" s="149"/>
      <c r="K50" s="149"/>
      <c r="L50" s="149"/>
      <c r="M50" s="149"/>
      <c r="N50" s="149"/>
      <c r="O50" s="149"/>
      <c r="P50" s="149"/>
      <c r="Q50" s="149"/>
      <c r="R50" s="149"/>
      <c r="S50" s="149"/>
      <c r="T50" s="149"/>
      <c r="U50" s="149"/>
      <c r="V50" s="149"/>
      <c r="W50" s="149"/>
      <c r="X50" s="150"/>
      <c r="Y50" s="25"/>
    </row>
    <row r="51" spans="1:25" s="16" customFormat="1" ht="18" customHeight="1">
      <c r="A51" s="151"/>
      <c r="B51" s="152"/>
      <c r="C51" s="152"/>
      <c r="D51" s="152"/>
      <c r="E51" s="152"/>
      <c r="F51" s="152"/>
      <c r="G51" s="152"/>
      <c r="H51" s="152"/>
      <c r="I51" s="152"/>
      <c r="J51" s="152"/>
      <c r="K51" s="152"/>
      <c r="L51" s="152"/>
      <c r="M51" s="152"/>
      <c r="N51" s="152"/>
      <c r="O51" s="152"/>
      <c r="P51" s="152"/>
      <c r="Q51" s="152"/>
      <c r="R51" s="152"/>
      <c r="S51" s="152"/>
      <c r="T51" s="152"/>
      <c r="U51" s="152"/>
      <c r="V51" s="152"/>
      <c r="W51" s="152"/>
      <c r="X51" s="153"/>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1498</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48"/>
      <c r="B74" s="149"/>
      <c r="C74" s="149"/>
      <c r="D74" s="149"/>
      <c r="E74" s="149"/>
      <c r="F74" s="149"/>
      <c r="G74" s="149"/>
      <c r="H74" s="149"/>
      <c r="I74" s="149"/>
      <c r="J74" s="149"/>
      <c r="K74" s="149"/>
      <c r="L74" s="149"/>
      <c r="M74" s="149"/>
      <c r="N74" s="149"/>
      <c r="O74" s="149"/>
      <c r="P74" s="149"/>
      <c r="Q74" s="149"/>
      <c r="R74" s="149"/>
      <c r="S74" s="149"/>
      <c r="T74" s="149"/>
      <c r="U74" s="149"/>
      <c r="V74" s="149"/>
      <c r="W74" s="149"/>
      <c r="X74" s="150"/>
      <c r="Y74" s="26"/>
    </row>
    <row r="75" spans="1:25" s="17" customFormat="1" ht="24" customHeight="1">
      <c r="A75" s="151"/>
      <c r="B75" s="152"/>
      <c r="C75" s="152"/>
      <c r="D75" s="152"/>
      <c r="E75" s="152"/>
      <c r="F75" s="152"/>
      <c r="G75" s="152"/>
      <c r="H75" s="152"/>
      <c r="I75" s="152"/>
      <c r="J75" s="152"/>
      <c r="K75" s="152"/>
      <c r="L75" s="152"/>
      <c r="M75" s="152"/>
      <c r="N75" s="152"/>
      <c r="O75" s="152"/>
      <c r="P75" s="152"/>
      <c r="Q75" s="152"/>
      <c r="R75" s="152"/>
      <c r="S75" s="152"/>
      <c r="T75" s="152"/>
      <c r="U75" s="152"/>
      <c r="V75" s="152"/>
      <c r="W75" s="152"/>
      <c r="X75" s="153"/>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1499</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159.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1494</v>
      </c>
    </row>
    <row r="95" spans="1:25" ht="21" hidden="1" customHeight="1">
      <c r="B95" s="36"/>
    </row>
    <row r="96" spans="1:25" ht="21" hidden="1" customHeight="1">
      <c r="B96" s="36"/>
    </row>
    <row r="97" spans="2:2" ht="21" hidden="1" customHeight="1">
      <c r="B97" s="36"/>
    </row>
    <row r="98" spans="2:2" ht="21" hidden="1" customHeight="1">
      <c r="B98" s="36" t="s">
        <v>1500</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7FDD2-6990-43E8-B2E4-B7C240B50055}">
  <sheetPr codeName="Hoja159"/>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1501</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1502</v>
      </c>
      <c r="D7" s="282"/>
      <c r="E7" s="282"/>
      <c r="F7" s="282"/>
      <c r="G7" s="282"/>
      <c r="H7" s="282"/>
      <c r="I7" s="282"/>
      <c r="J7" s="282"/>
      <c r="K7" s="282"/>
      <c r="L7" s="282"/>
      <c r="M7" s="282"/>
      <c r="N7" s="282"/>
      <c r="O7" s="282"/>
      <c r="P7" s="282"/>
      <c r="Q7" s="282"/>
      <c r="R7" s="282"/>
      <c r="S7" s="282"/>
      <c r="T7" s="282"/>
      <c r="U7" s="282"/>
      <c r="V7" s="282"/>
      <c r="W7" s="282"/>
      <c r="X7" s="283"/>
      <c r="Y7" s="23"/>
    </row>
    <row r="8" spans="1:25" ht="68.25" customHeight="1">
      <c r="A8" s="280" t="s">
        <v>10</v>
      </c>
      <c r="B8" s="253"/>
      <c r="C8" s="284" t="str">
        <f>B94&amp;B95&amp;B96</f>
        <v>Evaluar las solicitudes de habilitación y autorización, modificación de la capacidad de afiliación, retiros voluntarios, modificación y aprobación de planes voluntarios de salud y tarifas, modificación de la razón social, reformas estatutarias, cambios de la composición de la propiedad, modificación de la naturaleza jurídica, fusiones, escisiones, cesión de activos, pasivos y contratos allegadas por los sujetos vigilados a la SNS, así como el reintegro de recursos del sector salud mediante revisión de los documentos soportes, realización de visitas y verificación de información con fuentes externas e internas, con el propósito de mejorar el aseguramiento y la prestación de servicios de salud.</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Verificar y analizar la calidad y oportunidad del reporte de información de los sujetos vigilados obligados a reportar.</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1503</v>
      </c>
      <c r="D11" s="285"/>
      <c r="E11" s="331"/>
      <c r="F11" s="239" t="s">
        <v>1504</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c r="D13" s="264"/>
      <c r="E13" s="264"/>
      <c r="F13" s="245"/>
      <c r="G13" s="246"/>
      <c r="H13" s="246"/>
      <c r="I13" s="246"/>
      <c r="J13" s="246"/>
      <c r="K13" s="246"/>
      <c r="L13" s="246"/>
      <c r="M13" s="247"/>
      <c r="N13" s="265" t="s">
        <v>474</v>
      </c>
      <c r="O13" s="266"/>
      <c r="P13" s="266"/>
      <c r="Q13" s="267"/>
      <c r="R13" s="268" t="s">
        <v>1505</v>
      </c>
      <c r="S13" s="269"/>
      <c r="T13" s="270"/>
      <c r="U13" s="271">
        <v>3</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529</v>
      </c>
      <c r="B16" s="233">
        <v>1</v>
      </c>
      <c r="C16" s="234"/>
      <c r="D16" s="233">
        <v>0.9</v>
      </c>
      <c r="E16" s="234"/>
      <c r="F16" s="210" t="s">
        <v>483</v>
      </c>
      <c r="G16" s="211"/>
      <c r="H16" s="211"/>
      <c r="I16" s="211"/>
      <c r="J16" s="219" t="s">
        <v>37</v>
      </c>
      <c r="K16" s="219"/>
      <c r="L16" s="219"/>
      <c r="M16" s="219"/>
      <c r="N16" s="220" t="s">
        <v>1101</v>
      </c>
      <c r="O16" s="221"/>
      <c r="P16" s="221"/>
      <c r="Q16" s="221"/>
      <c r="R16" s="222"/>
      <c r="S16" s="210" t="s">
        <v>1506</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v>0</v>
      </c>
      <c r="F23" s="201"/>
      <c r="G23" s="202"/>
      <c r="H23" s="203"/>
      <c r="I23" s="4"/>
      <c r="J23" s="201">
        <v>2</v>
      </c>
      <c r="K23" s="202"/>
      <c r="L23" s="203"/>
      <c r="M23" s="4"/>
      <c r="N23" s="201"/>
      <c r="O23" s="203"/>
      <c r="P23" s="201">
        <v>0</v>
      </c>
      <c r="Q23" s="202"/>
      <c r="R23" s="203"/>
      <c r="S23" s="201"/>
      <c r="T23" s="203"/>
      <c r="U23" s="201"/>
      <c r="V23" s="203"/>
      <c r="W23" s="5">
        <v>4</v>
      </c>
      <c r="X23" s="5">
        <f>SUM(C23:W23)</f>
        <v>6</v>
      </c>
      <c r="Y23" s="23"/>
    </row>
    <row r="24" spans="1:25" ht="19" customHeight="1" thickBot="1">
      <c r="A24" s="196" t="s">
        <v>76</v>
      </c>
      <c r="B24" s="197"/>
      <c r="C24" s="19"/>
      <c r="D24" s="19"/>
      <c r="E24" s="19">
        <v>2</v>
      </c>
      <c r="F24" s="181"/>
      <c r="G24" s="181"/>
      <c r="H24" s="181"/>
      <c r="I24" s="19"/>
      <c r="J24" s="181">
        <v>2</v>
      </c>
      <c r="K24" s="181"/>
      <c r="L24" s="181"/>
      <c r="M24" s="19"/>
      <c r="N24" s="181"/>
      <c r="O24" s="181"/>
      <c r="P24" s="181">
        <v>1</v>
      </c>
      <c r="Q24" s="181"/>
      <c r="R24" s="181"/>
      <c r="S24" s="181"/>
      <c r="T24" s="181"/>
      <c r="U24" s="181"/>
      <c r="V24" s="181"/>
      <c r="W24" s="6">
        <v>1</v>
      </c>
      <c r="X24" s="6">
        <f>SUM(C24:W24)</f>
        <v>6</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0</v>
      </c>
      <c r="C29" s="10">
        <f t="shared" si="0"/>
        <v>0</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0</v>
      </c>
      <c r="C30" s="10">
        <f t="shared" si="0"/>
        <v>0</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1</v>
      </c>
      <c r="C32" s="10">
        <f t="shared" si="0"/>
        <v>1</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0</v>
      </c>
      <c r="C33" s="10">
        <f t="shared" si="0"/>
        <v>0</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0</v>
      </c>
      <c r="C35" s="10">
        <f t="shared" si="0"/>
        <v>0</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0</v>
      </c>
      <c r="C36" s="10">
        <f t="shared" si="0"/>
        <v>0</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4</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57" t="s">
        <v>1507</v>
      </c>
      <c r="B50" s="158"/>
      <c r="C50" s="158"/>
      <c r="D50" s="158"/>
      <c r="E50" s="158"/>
      <c r="F50" s="158"/>
      <c r="G50" s="158"/>
      <c r="H50" s="158"/>
      <c r="I50" s="158"/>
      <c r="J50" s="158"/>
      <c r="K50" s="158"/>
      <c r="L50" s="158"/>
      <c r="M50" s="158"/>
      <c r="N50" s="158"/>
      <c r="O50" s="158"/>
      <c r="P50" s="158"/>
      <c r="Q50" s="158"/>
      <c r="R50" s="158"/>
      <c r="S50" s="158"/>
      <c r="T50" s="158"/>
      <c r="U50" s="158"/>
      <c r="V50" s="158"/>
      <c r="W50" s="158"/>
      <c r="X50" s="159"/>
      <c r="Y50" s="25"/>
    </row>
    <row r="51" spans="1:25" s="16" customFormat="1" ht="18" customHeight="1">
      <c r="A51" s="790"/>
      <c r="B51" s="791"/>
      <c r="C51" s="791"/>
      <c r="D51" s="791"/>
      <c r="E51" s="791"/>
      <c r="F51" s="791"/>
      <c r="G51" s="791"/>
      <c r="H51" s="791"/>
      <c r="I51" s="791"/>
      <c r="J51" s="791"/>
      <c r="K51" s="791"/>
      <c r="L51" s="791"/>
      <c r="M51" s="791"/>
      <c r="N51" s="791"/>
      <c r="O51" s="791"/>
      <c r="P51" s="791"/>
      <c r="Q51" s="791"/>
      <c r="R51" s="791"/>
      <c r="S51" s="791"/>
      <c r="T51" s="791"/>
      <c r="U51" s="791"/>
      <c r="V51" s="791"/>
      <c r="W51" s="791"/>
      <c r="X51" s="792"/>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48"/>
      <c r="B54" s="149"/>
      <c r="C54" s="149"/>
      <c r="D54" s="149"/>
      <c r="E54" s="149"/>
      <c r="F54" s="149"/>
      <c r="G54" s="149"/>
      <c r="H54" s="149"/>
      <c r="I54" s="149"/>
      <c r="J54" s="149"/>
      <c r="K54" s="149"/>
      <c r="L54" s="149"/>
      <c r="M54" s="149"/>
      <c r="N54" s="149"/>
      <c r="O54" s="149"/>
      <c r="P54" s="149"/>
      <c r="Q54" s="149"/>
      <c r="R54" s="149"/>
      <c r="S54" s="149"/>
      <c r="T54" s="149"/>
      <c r="U54" s="149"/>
      <c r="V54" s="149"/>
      <c r="W54" s="149"/>
      <c r="X54" s="150"/>
      <c r="Y54" s="25"/>
    </row>
    <row r="55" spans="1:25" s="16" customFormat="1" ht="19.5" customHeight="1">
      <c r="A55" s="151"/>
      <c r="B55" s="152"/>
      <c r="C55" s="152"/>
      <c r="D55" s="152"/>
      <c r="E55" s="152"/>
      <c r="F55" s="152"/>
      <c r="G55" s="152"/>
      <c r="H55" s="152"/>
      <c r="I55" s="152"/>
      <c r="J55" s="152"/>
      <c r="K55" s="152"/>
      <c r="L55" s="152"/>
      <c r="M55" s="152"/>
      <c r="N55" s="152"/>
      <c r="O55" s="152"/>
      <c r="P55" s="152"/>
      <c r="Q55" s="152"/>
      <c r="R55" s="152"/>
      <c r="S55" s="152"/>
      <c r="T55" s="152"/>
      <c r="U55" s="152"/>
      <c r="V55" s="152"/>
      <c r="W55" s="152"/>
      <c r="X55" s="153"/>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57" t="s">
        <v>1508</v>
      </c>
      <c r="B62" s="158"/>
      <c r="C62" s="158"/>
      <c r="D62" s="158"/>
      <c r="E62" s="158"/>
      <c r="F62" s="158"/>
      <c r="G62" s="158"/>
      <c r="H62" s="158"/>
      <c r="I62" s="158"/>
      <c r="J62" s="158"/>
      <c r="K62" s="158"/>
      <c r="L62" s="158"/>
      <c r="M62" s="158"/>
      <c r="N62" s="158"/>
      <c r="O62" s="158"/>
      <c r="P62" s="158"/>
      <c r="Q62" s="158"/>
      <c r="R62" s="158"/>
      <c r="S62" s="158"/>
      <c r="T62" s="158"/>
      <c r="U62" s="158"/>
      <c r="V62" s="158"/>
      <c r="W62" s="158"/>
      <c r="X62" s="159"/>
      <c r="Y62" s="25"/>
    </row>
    <row r="63" spans="1:25" s="16" customFormat="1" ht="17.25" customHeight="1">
      <c r="A63" s="790"/>
      <c r="B63" s="791"/>
      <c r="C63" s="791"/>
      <c r="D63" s="791"/>
      <c r="E63" s="791"/>
      <c r="F63" s="791"/>
      <c r="G63" s="791"/>
      <c r="H63" s="791"/>
      <c r="I63" s="791"/>
      <c r="J63" s="791"/>
      <c r="K63" s="791"/>
      <c r="L63" s="791"/>
      <c r="M63" s="791"/>
      <c r="N63" s="791"/>
      <c r="O63" s="791"/>
      <c r="P63" s="791"/>
      <c r="Q63" s="791"/>
      <c r="R63" s="791"/>
      <c r="S63" s="791"/>
      <c r="T63" s="791"/>
      <c r="U63" s="791"/>
      <c r="V63" s="791"/>
      <c r="W63" s="791"/>
      <c r="X63" s="792"/>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50"/>
      <c r="Y66" s="25"/>
    </row>
    <row r="67" spans="1:25" s="16" customFormat="1" ht="21.75" customHeight="1">
      <c r="A67" s="151"/>
      <c r="B67" s="152"/>
      <c r="C67" s="152"/>
      <c r="D67" s="152"/>
      <c r="E67" s="152"/>
      <c r="F67" s="152"/>
      <c r="G67" s="152"/>
      <c r="H67" s="152"/>
      <c r="I67" s="152"/>
      <c r="J67" s="152"/>
      <c r="K67" s="152"/>
      <c r="L67" s="152"/>
      <c r="M67" s="152"/>
      <c r="N67" s="152"/>
      <c r="O67" s="152"/>
      <c r="P67" s="152"/>
      <c r="Q67" s="152"/>
      <c r="R67" s="152"/>
      <c r="S67" s="152"/>
      <c r="T67" s="152"/>
      <c r="U67" s="152"/>
      <c r="V67" s="152"/>
      <c r="W67" s="152"/>
      <c r="X67" s="153"/>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57" t="s">
        <v>1509</v>
      </c>
      <c r="B74" s="158"/>
      <c r="C74" s="158"/>
      <c r="D74" s="158"/>
      <c r="E74" s="158"/>
      <c r="F74" s="158"/>
      <c r="G74" s="158"/>
      <c r="H74" s="158"/>
      <c r="I74" s="158"/>
      <c r="J74" s="158"/>
      <c r="K74" s="158"/>
      <c r="L74" s="158"/>
      <c r="M74" s="158"/>
      <c r="N74" s="158"/>
      <c r="O74" s="158"/>
      <c r="P74" s="158"/>
      <c r="Q74" s="158"/>
      <c r="R74" s="158"/>
      <c r="S74" s="158"/>
      <c r="T74" s="158"/>
      <c r="U74" s="158"/>
      <c r="V74" s="158"/>
      <c r="W74" s="158"/>
      <c r="X74" s="159"/>
      <c r="Y74" s="26"/>
    </row>
    <row r="75" spans="1:25" s="17" customFormat="1" ht="24" customHeight="1">
      <c r="A75" s="790"/>
      <c r="B75" s="791"/>
      <c r="C75" s="791"/>
      <c r="D75" s="791"/>
      <c r="E75" s="791"/>
      <c r="F75" s="791"/>
      <c r="G75" s="791"/>
      <c r="H75" s="791"/>
      <c r="I75" s="791"/>
      <c r="J75" s="791"/>
      <c r="K75" s="791"/>
      <c r="L75" s="791"/>
      <c r="M75" s="791"/>
      <c r="N75" s="791"/>
      <c r="O75" s="791"/>
      <c r="P75" s="791"/>
      <c r="Q75" s="791"/>
      <c r="R75" s="791"/>
      <c r="S75" s="791"/>
      <c r="T75" s="791"/>
      <c r="U75" s="791"/>
      <c r="V75" s="791"/>
      <c r="W75" s="791"/>
      <c r="X75" s="792"/>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48"/>
      <c r="B78" s="149"/>
      <c r="C78" s="149"/>
      <c r="D78" s="149"/>
      <c r="E78" s="149"/>
      <c r="F78" s="149"/>
      <c r="G78" s="149"/>
      <c r="H78" s="149"/>
      <c r="I78" s="149"/>
      <c r="J78" s="149"/>
      <c r="K78" s="149"/>
      <c r="L78" s="149"/>
      <c r="M78" s="149"/>
      <c r="N78" s="149"/>
      <c r="O78" s="149"/>
      <c r="P78" s="149"/>
      <c r="Q78" s="149"/>
      <c r="R78" s="149"/>
      <c r="S78" s="149"/>
      <c r="T78" s="149"/>
      <c r="U78" s="149"/>
      <c r="V78" s="149"/>
      <c r="W78" s="149"/>
      <c r="X78" s="150"/>
      <c r="Y78" s="25"/>
    </row>
    <row r="79" spans="1:25" s="16" customFormat="1" ht="25.5" customHeight="1">
      <c r="A79" s="151"/>
      <c r="B79" s="152"/>
      <c r="C79" s="152"/>
      <c r="D79" s="152"/>
      <c r="E79" s="152"/>
      <c r="F79" s="152"/>
      <c r="G79" s="152"/>
      <c r="H79" s="152"/>
      <c r="I79" s="152"/>
      <c r="J79" s="152"/>
      <c r="K79" s="152"/>
      <c r="L79" s="152"/>
      <c r="M79" s="152"/>
      <c r="N79" s="152"/>
      <c r="O79" s="152"/>
      <c r="P79" s="152"/>
      <c r="Q79" s="152"/>
      <c r="R79" s="152"/>
      <c r="S79" s="152"/>
      <c r="T79" s="152"/>
      <c r="U79" s="152"/>
      <c r="V79" s="152"/>
      <c r="W79" s="152"/>
      <c r="X79" s="153"/>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t="s">
        <v>1510</v>
      </c>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1511</v>
      </c>
    </row>
    <row r="95" spans="1:25" ht="21" hidden="1" customHeight="1">
      <c r="B95" s="36" t="s">
        <v>1512</v>
      </c>
    </row>
    <row r="96" spans="1:25" ht="21" hidden="1" customHeight="1">
      <c r="B96" s="36" t="s">
        <v>1513</v>
      </c>
    </row>
    <row r="97" spans="2:2" ht="21" hidden="1" customHeight="1">
      <c r="B97" s="36"/>
    </row>
    <row r="98" spans="2:2" ht="21" hidden="1" customHeight="1">
      <c r="B98" s="36" t="s">
        <v>1514</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82FF4-BBFF-4E12-993F-838E46409CC4}">
  <sheetPr codeName="Hoja160"/>
  <dimension ref="A1:Y101"/>
  <sheetViews>
    <sheetView zoomScale="130" zoomScaleNormal="130" zoomScaleSheetLayoutView="130" workbookViewId="0">
      <selection sqref="A1:B4"/>
    </sheetView>
  </sheetViews>
  <sheetFormatPr baseColWidth="10" defaultColWidth="0" defaultRowHeight="27" customHeight="1" zeroHeight="1"/>
  <cols>
    <col min="1" max="1" width="9.83203125" style="1" customWidth="1"/>
    <col min="2" max="2" width="8.5" style="1" customWidth="1"/>
    <col min="3" max="3" width="6.58203125" style="1" customWidth="1"/>
    <col min="4" max="4" width="6.08203125" style="1" customWidth="1"/>
    <col min="5" max="5" width="6.58203125" style="1" customWidth="1"/>
    <col min="6" max="6" width="3.5" style="1" customWidth="1"/>
    <col min="7" max="7" width="2.33203125" style="1" customWidth="1"/>
    <col min="8" max="8" width="2" style="1" customWidth="1"/>
    <col min="9" max="9" width="7.08203125" style="1" customWidth="1"/>
    <col min="10" max="10" width="1.58203125" style="1" customWidth="1"/>
    <col min="11" max="11" width="2.08203125" style="1" customWidth="1"/>
    <col min="12" max="12" width="2.33203125" style="1" customWidth="1"/>
    <col min="13" max="13" width="6.08203125" style="1" customWidth="1"/>
    <col min="14" max="14" width="4.5" style="1" customWidth="1"/>
    <col min="15" max="15" width="2" style="1" customWidth="1"/>
    <col min="16" max="16" width="1.5" style="1" customWidth="1"/>
    <col min="17" max="17" width="2.83203125" style="1" customWidth="1"/>
    <col min="18" max="18" width="3.5" style="1" customWidth="1"/>
    <col min="19" max="19" width="1.08203125" style="1" customWidth="1"/>
    <col min="20" max="20" width="3.83203125" style="1" customWidth="1"/>
    <col min="21" max="21" width="2.08203125" style="1" customWidth="1"/>
    <col min="22" max="22" width="2.58203125" style="1" customWidth="1"/>
    <col min="23" max="23" width="4.08203125" style="1" customWidth="1"/>
    <col min="24" max="24" width="6" style="1" customWidth="1"/>
    <col min="25" max="25" width="1.58203125" style="1" customWidth="1"/>
    <col min="26" max="16384" width="4.58203125" style="1" hidden="1"/>
  </cols>
  <sheetData>
    <row r="1" spans="1:25" ht="13.5" customHeight="1">
      <c r="A1" s="287"/>
      <c r="B1" s="288"/>
      <c r="C1" s="288" t="s">
        <v>0</v>
      </c>
      <c r="D1" s="288"/>
      <c r="E1" s="293" t="s">
        <v>1</v>
      </c>
      <c r="F1" s="293"/>
      <c r="G1" s="293"/>
      <c r="H1" s="293"/>
      <c r="I1" s="293"/>
      <c r="J1" s="293"/>
      <c r="K1" s="293"/>
      <c r="L1" s="293"/>
      <c r="M1" s="293"/>
      <c r="N1" s="293"/>
      <c r="O1" s="293"/>
      <c r="P1" s="293"/>
      <c r="Q1" s="293"/>
      <c r="R1" s="295" t="s">
        <v>2</v>
      </c>
      <c r="S1" s="296"/>
      <c r="T1" s="297"/>
      <c r="U1" s="301" t="s">
        <v>3</v>
      </c>
      <c r="V1" s="302"/>
      <c r="W1" s="302"/>
      <c r="X1" s="303"/>
      <c r="Y1" s="23"/>
    </row>
    <row r="2" spans="1:25" ht="13.5" customHeight="1">
      <c r="A2" s="289"/>
      <c r="B2" s="290"/>
      <c r="C2" s="290"/>
      <c r="D2" s="290"/>
      <c r="E2" s="294"/>
      <c r="F2" s="294"/>
      <c r="G2" s="294"/>
      <c r="H2" s="294"/>
      <c r="I2" s="294"/>
      <c r="J2" s="294"/>
      <c r="K2" s="294"/>
      <c r="L2" s="294"/>
      <c r="M2" s="294"/>
      <c r="N2" s="294"/>
      <c r="O2" s="294"/>
      <c r="P2" s="294"/>
      <c r="Q2" s="294"/>
      <c r="R2" s="298"/>
      <c r="S2" s="299"/>
      <c r="T2" s="300"/>
      <c r="U2" s="304"/>
      <c r="V2" s="305"/>
      <c r="W2" s="305"/>
      <c r="X2" s="306"/>
      <c r="Y2" s="23"/>
    </row>
    <row r="3" spans="1:25" ht="13.5" customHeight="1">
      <c r="A3" s="289"/>
      <c r="B3" s="290"/>
      <c r="C3" s="290" t="s">
        <v>4</v>
      </c>
      <c r="D3" s="290"/>
      <c r="E3" s="294" t="s">
        <v>5</v>
      </c>
      <c r="F3" s="294"/>
      <c r="G3" s="294"/>
      <c r="H3" s="294"/>
      <c r="I3" s="294"/>
      <c r="J3" s="294"/>
      <c r="K3" s="294"/>
      <c r="L3" s="294"/>
      <c r="M3" s="294"/>
      <c r="N3" s="294"/>
      <c r="O3" s="294"/>
      <c r="P3" s="294"/>
      <c r="Q3" s="294"/>
      <c r="R3" s="308" t="s">
        <v>6</v>
      </c>
      <c r="S3" s="309"/>
      <c r="T3" s="310"/>
      <c r="U3" s="314">
        <v>3</v>
      </c>
      <c r="V3" s="315"/>
      <c r="W3" s="315"/>
      <c r="X3" s="316"/>
      <c r="Y3" s="23"/>
    </row>
    <row r="4" spans="1:25" ht="13.5" customHeight="1" thickBot="1">
      <c r="A4" s="291"/>
      <c r="B4" s="292"/>
      <c r="C4" s="292"/>
      <c r="D4" s="292"/>
      <c r="E4" s="307"/>
      <c r="F4" s="307"/>
      <c r="G4" s="307"/>
      <c r="H4" s="307"/>
      <c r="I4" s="307"/>
      <c r="J4" s="307"/>
      <c r="K4" s="307"/>
      <c r="L4" s="307"/>
      <c r="M4" s="307"/>
      <c r="N4" s="307"/>
      <c r="O4" s="307"/>
      <c r="P4" s="307"/>
      <c r="Q4" s="307"/>
      <c r="R4" s="311"/>
      <c r="S4" s="312"/>
      <c r="T4" s="313"/>
      <c r="U4" s="317"/>
      <c r="V4" s="318"/>
      <c r="W4" s="318"/>
      <c r="X4" s="319"/>
      <c r="Y4" s="23"/>
    </row>
    <row r="5" spans="1:25" ht="9" customHeight="1" thickBot="1">
      <c r="A5" s="274"/>
      <c r="B5" s="274"/>
      <c r="C5" s="274"/>
      <c r="D5" s="274"/>
      <c r="E5" s="274"/>
      <c r="F5" s="274"/>
      <c r="G5" s="274"/>
      <c r="H5" s="274"/>
      <c r="I5" s="274"/>
      <c r="J5" s="274"/>
      <c r="K5" s="274"/>
      <c r="L5" s="274"/>
      <c r="M5" s="274"/>
      <c r="N5" s="274"/>
      <c r="O5" s="274"/>
      <c r="P5" s="274"/>
      <c r="Q5" s="274"/>
      <c r="R5" s="274"/>
      <c r="S5" s="274"/>
      <c r="T5" s="274"/>
      <c r="U5" s="274"/>
      <c r="V5" s="274"/>
      <c r="W5" s="274"/>
      <c r="X5" s="274"/>
      <c r="Y5" s="23"/>
    </row>
    <row r="6" spans="1:25" s="15" customFormat="1" ht="23.25" customHeight="1" thickBot="1">
      <c r="A6" s="275" t="s">
        <v>0</v>
      </c>
      <c r="B6" s="276"/>
      <c r="C6" s="277" t="s">
        <v>1515</v>
      </c>
      <c r="D6" s="278"/>
      <c r="E6" s="278"/>
      <c r="F6" s="278"/>
      <c r="G6" s="278"/>
      <c r="H6" s="278"/>
      <c r="I6" s="278"/>
      <c r="J6" s="278"/>
      <c r="K6" s="278"/>
      <c r="L6" s="278"/>
      <c r="M6" s="278"/>
      <c r="N6" s="278"/>
      <c r="O6" s="278"/>
      <c r="P6" s="278"/>
      <c r="Q6" s="278"/>
      <c r="R6" s="278"/>
      <c r="S6" s="278"/>
      <c r="T6" s="278"/>
      <c r="U6" s="278"/>
      <c r="V6" s="278"/>
      <c r="W6" s="278"/>
      <c r="X6" s="279"/>
      <c r="Y6" s="24"/>
    </row>
    <row r="7" spans="1:25" ht="50.25" customHeight="1">
      <c r="A7" s="280" t="s">
        <v>8</v>
      </c>
      <c r="B7" s="253"/>
      <c r="C7" s="281" t="s">
        <v>453</v>
      </c>
      <c r="D7" s="282"/>
      <c r="E7" s="282"/>
      <c r="F7" s="282"/>
      <c r="G7" s="282"/>
      <c r="H7" s="282"/>
      <c r="I7" s="282"/>
      <c r="J7" s="282"/>
      <c r="K7" s="282"/>
      <c r="L7" s="282"/>
      <c r="M7" s="282"/>
      <c r="N7" s="282"/>
      <c r="O7" s="282"/>
      <c r="P7" s="282"/>
      <c r="Q7" s="282"/>
      <c r="R7" s="282"/>
      <c r="S7" s="282"/>
      <c r="T7" s="282"/>
      <c r="U7" s="282"/>
      <c r="V7" s="282"/>
      <c r="W7" s="282"/>
      <c r="X7" s="283"/>
      <c r="Y7" s="23"/>
    </row>
    <row r="8" spans="1:25" ht="34.5" customHeight="1">
      <c r="A8" s="280" t="s">
        <v>10</v>
      </c>
      <c r="B8" s="253"/>
      <c r="C8" s="284" t="str">
        <f>B94&amp;B95&amp;B96</f>
        <v>Identificar los sujetos, liquidar la tasa y recaudar los recursos que financiarán las actividades de Inspección, Vigilancia y Control que ejerce la Superintendencia mediante el establecimiento y ejecución de los procedimientos del proceso, con el finde garantizar los recursos para el cumplimiento y desarrollo de la función misional de la Superintendencia Nacional de Salud.</v>
      </c>
      <c r="D8" s="285"/>
      <c r="E8" s="285"/>
      <c r="F8" s="285"/>
      <c r="G8" s="285"/>
      <c r="H8" s="285"/>
      <c r="I8" s="285"/>
      <c r="J8" s="285"/>
      <c r="K8" s="285"/>
      <c r="L8" s="285"/>
      <c r="M8" s="285"/>
      <c r="N8" s="285"/>
      <c r="O8" s="285"/>
      <c r="P8" s="285"/>
      <c r="Q8" s="285"/>
      <c r="R8" s="285"/>
      <c r="S8" s="285"/>
      <c r="T8" s="285"/>
      <c r="U8" s="285"/>
      <c r="V8" s="285"/>
      <c r="W8" s="285"/>
      <c r="X8" s="286"/>
      <c r="Y8" s="23"/>
    </row>
    <row r="9" spans="1:25" ht="42" customHeight="1">
      <c r="A9" s="320" t="s">
        <v>11</v>
      </c>
      <c r="B9" s="321"/>
      <c r="C9" s="281" t="str">
        <f>B98&amp;B99&amp;B100</f>
        <v>Aplicar la fórmula de liquidación de Tasa para las liquidaciones adicionales.</v>
      </c>
      <c r="D9" s="282"/>
      <c r="E9" s="282"/>
      <c r="F9" s="282"/>
      <c r="G9" s="282"/>
      <c r="H9" s="282"/>
      <c r="I9" s="282"/>
      <c r="J9" s="282"/>
      <c r="K9" s="282"/>
      <c r="L9" s="282"/>
      <c r="M9" s="282"/>
      <c r="N9" s="282"/>
      <c r="O9" s="282"/>
      <c r="P9" s="282"/>
      <c r="Q9" s="282"/>
      <c r="R9" s="282"/>
      <c r="S9" s="282"/>
      <c r="T9" s="282"/>
      <c r="U9" s="282"/>
      <c r="V9" s="282"/>
      <c r="W9" s="282"/>
      <c r="X9" s="283"/>
      <c r="Y9" s="23"/>
    </row>
    <row r="10" spans="1:25" ht="12" customHeight="1">
      <c r="A10" s="322" t="s">
        <v>12</v>
      </c>
      <c r="B10" s="249"/>
      <c r="C10" s="327" t="s">
        <v>13</v>
      </c>
      <c r="D10" s="328"/>
      <c r="E10" s="321"/>
      <c r="F10" s="329" t="s">
        <v>14</v>
      </c>
      <c r="G10" s="329"/>
      <c r="H10" s="329"/>
      <c r="I10" s="329"/>
      <c r="J10" s="329"/>
      <c r="K10" s="329"/>
      <c r="L10" s="329"/>
      <c r="M10" s="329"/>
      <c r="N10" s="327" t="s">
        <v>15</v>
      </c>
      <c r="O10" s="328"/>
      <c r="P10" s="328"/>
      <c r="Q10" s="328"/>
      <c r="R10" s="328"/>
      <c r="S10" s="328"/>
      <c r="T10" s="328"/>
      <c r="U10" s="328"/>
      <c r="V10" s="328"/>
      <c r="W10" s="328"/>
      <c r="X10" s="330"/>
      <c r="Y10" s="23"/>
    </row>
    <row r="11" spans="1:25" ht="45" customHeight="1">
      <c r="A11" s="323"/>
      <c r="B11" s="324"/>
      <c r="C11" s="284" t="s">
        <v>1516</v>
      </c>
      <c r="D11" s="285"/>
      <c r="E11" s="331"/>
      <c r="F11" s="239" t="s">
        <v>1517</v>
      </c>
      <c r="G11" s="240"/>
      <c r="H11" s="240"/>
      <c r="I11" s="240"/>
      <c r="J11" s="240"/>
      <c r="K11" s="240"/>
      <c r="L11" s="240"/>
      <c r="M11" s="241"/>
      <c r="N11" s="248" t="s">
        <v>18</v>
      </c>
      <c r="O11" s="249"/>
      <c r="P11" s="249"/>
      <c r="Q11" s="250"/>
      <c r="R11" s="248" t="s">
        <v>19</v>
      </c>
      <c r="S11" s="249"/>
      <c r="T11" s="250"/>
      <c r="U11" s="248" t="s">
        <v>20</v>
      </c>
      <c r="V11" s="249"/>
      <c r="W11" s="249"/>
      <c r="X11" s="261"/>
      <c r="Y11" s="23"/>
    </row>
    <row r="12" spans="1:25" ht="12.75" customHeight="1">
      <c r="A12" s="323"/>
      <c r="B12" s="324"/>
      <c r="C12" s="263" t="s">
        <v>21</v>
      </c>
      <c r="D12" s="263"/>
      <c r="E12" s="263"/>
      <c r="F12" s="242"/>
      <c r="G12" s="243"/>
      <c r="H12" s="243"/>
      <c r="I12" s="243"/>
      <c r="J12" s="243"/>
      <c r="K12" s="243"/>
      <c r="L12" s="243"/>
      <c r="M12" s="244"/>
      <c r="N12" s="251"/>
      <c r="O12" s="252"/>
      <c r="P12" s="252"/>
      <c r="Q12" s="253"/>
      <c r="R12" s="251"/>
      <c r="S12" s="252"/>
      <c r="T12" s="253"/>
      <c r="U12" s="251"/>
      <c r="V12" s="252"/>
      <c r="W12" s="252"/>
      <c r="X12" s="262"/>
      <c r="Y12" s="23"/>
    </row>
    <row r="13" spans="1:25" ht="38.25" customHeight="1" thickBot="1">
      <c r="A13" s="325"/>
      <c r="B13" s="326"/>
      <c r="C13" s="264" t="s">
        <v>1518</v>
      </c>
      <c r="D13" s="264"/>
      <c r="E13" s="264"/>
      <c r="F13" s="245"/>
      <c r="G13" s="246"/>
      <c r="H13" s="246"/>
      <c r="I13" s="246"/>
      <c r="J13" s="246"/>
      <c r="K13" s="246"/>
      <c r="L13" s="246"/>
      <c r="M13" s="247"/>
      <c r="N13" s="265" t="s">
        <v>461</v>
      </c>
      <c r="O13" s="266"/>
      <c r="P13" s="266"/>
      <c r="Q13" s="267"/>
      <c r="R13" s="268" t="s">
        <v>452</v>
      </c>
      <c r="S13" s="269"/>
      <c r="T13" s="270"/>
      <c r="U13" s="271">
        <v>2</v>
      </c>
      <c r="V13" s="271"/>
      <c r="W13" s="272"/>
      <c r="X13" s="273"/>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254" t="s">
        <v>28</v>
      </c>
      <c r="C15" s="254"/>
      <c r="D15" s="254" t="s">
        <v>29</v>
      </c>
      <c r="E15" s="254"/>
      <c r="F15" s="255" t="s">
        <v>30</v>
      </c>
      <c r="G15" s="256"/>
      <c r="H15" s="256"/>
      <c r="I15" s="257"/>
      <c r="J15" s="254" t="s">
        <v>31</v>
      </c>
      <c r="K15" s="254"/>
      <c r="L15" s="254"/>
      <c r="M15" s="254"/>
      <c r="N15" s="254"/>
      <c r="O15" s="254"/>
      <c r="P15" s="254"/>
      <c r="Q15" s="254"/>
      <c r="R15" s="254"/>
      <c r="S15" s="258" t="s">
        <v>32</v>
      </c>
      <c r="T15" s="259"/>
      <c r="U15" s="259"/>
      <c r="V15" s="259"/>
      <c r="W15" s="259"/>
      <c r="X15" s="260"/>
      <c r="Y15" s="23"/>
    </row>
    <row r="16" spans="1:25" ht="18" customHeight="1">
      <c r="A16" s="230" t="s">
        <v>470</v>
      </c>
      <c r="B16" s="233">
        <v>1</v>
      </c>
      <c r="C16" s="234"/>
      <c r="D16" s="233">
        <v>0.9</v>
      </c>
      <c r="E16" s="234"/>
      <c r="F16" s="210" t="s">
        <v>473</v>
      </c>
      <c r="G16" s="211"/>
      <c r="H16" s="211"/>
      <c r="I16" s="211"/>
      <c r="J16" s="219" t="s">
        <v>37</v>
      </c>
      <c r="K16" s="219"/>
      <c r="L16" s="219"/>
      <c r="M16" s="219"/>
      <c r="N16" s="220" t="s">
        <v>1101</v>
      </c>
      <c r="O16" s="221"/>
      <c r="P16" s="221"/>
      <c r="Q16" s="221"/>
      <c r="R16" s="222"/>
      <c r="S16" s="210" t="s">
        <v>1519</v>
      </c>
      <c r="T16" s="211"/>
      <c r="U16" s="211"/>
      <c r="V16" s="211"/>
      <c r="W16" s="211"/>
      <c r="X16" s="212"/>
      <c r="Y16" s="23"/>
    </row>
    <row r="17" spans="1:25" ht="15" customHeight="1">
      <c r="A17" s="231"/>
      <c r="B17" s="235"/>
      <c r="C17" s="236"/>
      <c r="D17" s="235"/>
      <c r="E17" s="236"/>
      <c r="F17" s="213"/>
      <c r="G17" s="214"/>
      <c r="H17" s="214"/>
      <c r="I17" s="214"/>
      <c r="J17" s="219" t="s">
        <v>40</v>
      </c>
      <c r="K17" s="219"/>
      <c r="L17" s="219"/>
      <c r="M17" s="219"/>
      <c r="N17" s="220" t="s">
        <v>1102</v>
      </c>
      <c r="O17" s="221"/>
      <c r="P17" s="221"/>
      <c r="Q17" s="221"/>
      <c r="R17" s="222"/>
      <c r="S17" s="213"/>
      <c r="T17" s="214"/>
      <c r="U17" s="214"/>
      <c r="V17" s="214"/>
      <c r="W17" s="214"/>
      <c r="X17" s="215"/>
      <c r="Y17" s="23"/>
    </row>
    <row r="18" spans="1:25" ht="27" customHeight="1" thickBot="1">
      <c r="A18" s="232"/>
      <c r="B18" s="237"/>
      <c r="C18" s="238"/>
      <c r="D18" s="237"/>
      <c r="E18" s="238"/>
      <c r="F18" s="216"/>
      <c r="G18" s="217"/>
      <c r="H18" s="217"/>
      <c r="I18" s="217"/>
      <c r="J18" s="223" t="s">
        <v>42</v>
      </c>
      <c r="K18" s="223"/>
      <c r="L18" s="223"/>
      <c r="M18" s="223"/>
      <c r="N18" s="224" t="s">
        <v>1103</v>
      </c>
      <c r="O18" s="225"/>
      <c r="P18" s="225"/>
      <c r="Q18" s="225"/>
      <c r="R18" s="226"/>
      <c r="S18" s="216"/>
      <c r="T18" s="217"/>
      <c r="U18" s="217"/>
      <c r="V18" s="217"/>
      <c r="W18" s="217"/>
      <c r="X18" s="218"/>
      <c r="Y18" s="23"/>
    </row>
    <row r="19" spans="1:25" ht="25.4" customHeight="1" thickBot="1">
      <c r="A19" s="227" t="s">
        <v>44</v>
      </c>
      <c r="B19" s="228"/>
      <c r="C19" s="228"/>
      <c r="D19" s="228"/>
      <c r="E19" s="228"/>
      <c r="F19" s="228"/>
      <c r="G19" s="228"/>
      <c r="H19" s="228"/>
      <c r="I19" s="228"/>
      <c r="J19" s="228"/>
      <c r="K19" s="228"/>
      <c r="L19" s="228"/>
      <c r="M19" s="228"/>
      <c r="N19" s="228"/>
      <c r="O19" s="228"/>
      <c r="P19" s="228"/>
      <c r="Q19" s="228"/>
      <c r="R19" s="228"/>
      <c r="S19" s="228"/>
      <c r="T19" s="228"/>
      <c r="U19" s="228"/>
      <c r="V19" s="228"/>
      <c r="W19" s="228"/>
      <c r="X19" s="229"/>
      <c r="Y19" s="23"/>
    </row>
    <row r="20" spans="1:25" ht="27.75" customHeight="1" thickBot="1">
      <c r="A20" s="204" t="s">
        <v>45</v>
      </c>
      <c r="B20" s="205"/>
      <c r="C20" s="205"/>
      <c r="D20" s="205"/>
      <c r="E20" s="206"/>
      <c r="F20" s="204" t="s">
        <v>46</v>
      </c>
      <c r="G20" s="205"/>
      <c r="H20" s="205"/>
      <c r="I20" s="205"/>
      <c r="J20" s="205"/>
      <c r="K20" s="205"/>
      <c r="L20" s="205"/>
      <c r="M20" s="205"/>
      <c r="N20" s="206"/>
      <c r="O20" s="204" t="s">
        <v>47</v>
      </c>
      <c r="P20" s="205"/>
      <c r="Q20" s="205"/>
      <c r="R20" s="205"/>
      <c r="S20" s="205"/>
      <c r="T20" s="205"/>
      <c r="U20" s="205"/>
      <c r="V20" s="205"/>
      <c r="W20" s="205"/>
      <c r="X20" s="206"/>
      <c r="Y20" s="23"/>
    </row>
    <row r="21" spans="1:25" ht="19"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9" customHeight="1">
      <c r="A22" s="207" t="s">
        <v>49</v>
      </c>
      <c r="B22" s="208"/>
      <c r="C22" s="22" t="s">
        <v>50</v>
      </c>
      <c r="D22" s="22" t="s">
        <v>51</v>
      </c>
      <c r="E22" s="22" t="s">
        <v>52</v>
      </c>
      <c r="F22" s="209" t="s">
        <v>53</v>
      </c>
      <c r="G22" s="209"/>
      <c r="H22" s="209"/>
      <c r="I22" s="22" t="s">
        <v>54</v>
      </c>
      <c r="J22" s="209" t="s">
        <v>55</v>
      </c>
      <c r="K22" s="209"/>
      <c r="L22" s="209"/>
      <c r="M22" s="21" t="s">
        <v>56</v>
      </c>
      <c r="N22" s="209" t="s">
        <v>57</v>
      </c>
      <c r="O22" s="209"/>
      <c r="P22" s="209" t="s">
        <v>58</v>
      </c>
      <c r="Q22" s="209"/>
      <c r="R22" s="209"/>
      <c r="S22" s="198" t="s">
        <v>59</v>
      </c>
      <c r="T22" s="198"/>
      <c r="U22" s="198" t="s">
        <v>60</v>
      </c>
      <c r="V22" s="198"/>
      <c r="W22" s="3" t="s">
        <v>61</v>
      </c>
      <c r="X22" s="3" t="s">
        <v>62</v>
      </c>
      <c r="Y22" s="23"/>
    </row>
    <row r="23" spans="1:25" ht="19" customHeight="1">
      <c r="A23" s="199" t="s">
        <v>63</v>
      </c>
      <c r="B23" s="200"/>
      <c r="C23" s="4"/>
      <c r="D23" s="4"/>
      <c r="E23" s="4"/>
      <c r="F23" s="201">
        <v>812</v>
      </c>
      <c r="G23" s="202"/>
      <c r="H23" s="203"/>
      <c r="I23" s="4"/>
      <c r="J23" s="201"/>
      <c r="K23" s="202"/>
      <c r="L23" s="203"/>
      <c r="M23" s="4">
        <v>802</v>
      </c>
      <c r="N23" s="201"/>
      <c r="O23" s="203"/>
      <c r="P23" s="201"/>
      <c r="Q23" s="202"/>
      <c r="R23" s="203"/>
      <c r="S23" s="201">
        <v>1562</v>
      </c>
      <c r="T23" s="203"/>
      <c r="U23" s="201"/>
      <c r="V23" s="203"/>
      <c r="W23" s="5">
        <v>156</v>
      </c>
      <c r="X23" s="5">
        <f>SUM(C23:W23)</f>
        <v>3332</v>
      </c>
      <c r="Y23" s="23"/>
    </row>
    <row r="24" spans="1:25" ht="19" customHeight="1" thickBot="1">
      <c r="A24" s="196" t="s">
        <v>76</v>
      </c>
      <c r="B24" s="197"/>
      <c r="C24" s="19"/>
      <c r="D24" s="19"/>
      <c r="E24" s="19"/>
      <c r="F24" s="181">
        <v>812</v>
      </c>
      <c r="G24" s="181"/>
      <c r="H24" s="181"/>
      <c r="I24" s="19"/>
      <c r="J24" s="181"/>
      <c r="K24" s="181"/>
      <c r="L24" s="181"/>
      <c r="M24" s="19">
        <v>802</v>
      </c>
      <c r="N24" s="181"/>
      <c r="O24" s="181"/>
      <c r="P24" s="181"/>
      <c r="Q24" s="181"/>
      <c r="R24" s="181"/>
      <c r="S24" s="181">
        <v>1562</v>
      </c>
      <c r="T24" s="181"/>
      <c r="U24" s="181"/>
      <c r="V24" s="181"/>
      <c r="W24" s="6">
        <v>156</v>
      </c>
      <c r="X24" s="6">
        <f>SUM(C24:W24)</f>
        <v>3332</v>
      </c>
      <c r="Y24" s="23"/>
    </row>
    <row r="25" spans="1:25" ht="19.75"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1">
      <c r="A26" s="7" t="s">
        <v>90</v>
      </c>
      <c r="B26" s="21" t="s">
        <v>91</v>
      </c>
      <c r="C26" s="21" t="s">
        <v>92</v>
      </c>
      <c r="D26" s="8" t="s">
        <v>93</v>
      </c>
      <c r="E26" s="20"/>
      <c r="F26" s="20"/>
      <c r="G26" s="185"/>
      <c r="H26" s="185"/>
      <c r="I26" s="185"/>
      <c r="J26" s="185"/>
      <c r="K26" s="185"/>
      <c r="L26" s="185"/>
      <c r="M26" s="185"/>
      <c r="N26" s="185"/>
      <c r="O26" s="185"/>
      <c r="P26" s="185"/>
      <c r="Q26" s="185"/>
      <c r="R26" s="187"/>
      <c r="S26" s="187"/>
      <c r="T26" s="187"/>
      <c r="U26" s="187"/>
      <c r="V26" s="187"/>
      <c r="W26" s="185"/>
      <c r="X26" s="188"/>
      <c r="Y26" s="23"/>
    </row>
    <row r="27" spans="1:25" ht="17.899999999999999" customHeight="1">
      <c r="A27" s="9" t="s">
        <v>94</v>
      </c>
      <c r="B27" s="10">
        <f>IF(ISERROR($C$23/$C$24),0,$C$23/$C$24)</f>
        <v>0</v>
      </c>
      <c r="C27" s="10">
        <f t="shared" ref="C27:C38" si="0">IF(B27=0,0,100%)</f>
        <v>0</v>
      </c>
      <c r="D27" s="10">
        <f>$D$16</f>
        <v>0.9</v>
      </c>
      <c r="E27" s="32"/>
      <c r="F27" s="32"/>
      <c r="G27" s="186"/>
      <c r="H27" s="186"/>
      <c r="I27" s="180"/>
      <c r="J27" s="180"/>
      <c r="K27" s="33"/>
      <c r="L27" s="34"/>
      <c r="M27" s="186"/>
      <c r="N27" s="186"/>
      <c r="O27" s="186"/>
      <c r="P27" s="186"/>
      <c r="Q27" s="186"/>
      <c r="R27" s="189"/>
      <c r="S27" s="189"/>
      <c r="T27" s="189"/>
      <c r="U27" s="189"/>
      <c r="V27" s="189"/>
      <c r="W27" s="190"/>
      <c r="X27" s="191"/>
      <c r="Y27" s="23"/>
    </row>
    <row r="28" spans="1:25" ht="17.899999999999999" customHeight="1">
      <c r="A28" s="9" t="s">
        <v>95</v>
      </c>
      <c r="B28" s="10">
        <f>IF(ISERROR($D$23/$D$24),0,$D$23/$D$24)</f>
        <v>0</v>
      </c>
      <c r="C28" s="10">
        <f t="shared" si="0"/>
        <v>0</v>
      </c>
      <c r="D28" s="10">
        <f t="shared" ref="D28:D38" si="1">$D$16</f>
        <v>0.9</v>
      </c>
      <c r="E28" s="32"/>
      <c r="F28" s="32"/>
      <c r="G28" s="180"/>
      <c r="H28" s="180"/>
      <c r="I28" s="180"/>
      <c r="J28" s="180"/>
      <c r="K28" s="35"/>
      <c r="L28" s="33"/>
      <c r="M28" s="180"/>
      <c r="N28" s="180"/>
      <c r="O28" s="180"/>
      <c r="P28" s="180"/>
      <c r="Q28" s="180"/>
      <c r="R28" s="189"/>
      <c r="S28" s="189"/>
      <c r="T28" s="189"/>
      <c r="U28" s="189"/>
      <c r="V28" s="189"/>
      <c r="W28" s="190"/>
      <c r="X28" s="191"/>
      <c r="Y28" s="23"/>
    </row>
    <row r="29" spans="1:25" ht="17.899999999999999" customHeight="1">
      <c r="A29" s="9" t="s">
        <v>96</v>
      </c>
      <c r="B29" s="10">
        <f>IF(ISERROR($E$23/$E$24),0,$E$23/$E$24)</f>
        <v>0</v>
      </c>
      <c r="C29" s="10">
        <f t="shared" si="0"/>
        <v>0</v>
      </c>
      <c r="D29" s="10">
        <f t="shared" si="1"/>
        <v>0.9</v>
      </c>
      <c r="E29" s="32"/>
      <c r="F29" s="32"/>
      <c r="G29" s="180"/>
      <c r="H29" s="180"/>
      <c r="I29" s="180"/>
      <c r="J29" s="180"/>
      <c r="K29" s="35"/>
      <c r="L29" s="33"/>
      <c r="M29" s="180"/>
      <c r="N29" s="180"/>
      <c r="O29" s="180"/>
      <c r="P29" s="180"/>
      <c r="Q29" s="180"/>
      <c r="R29" s="189"/>
      <c r="S29" s="189"/>
      <c r="T29" s="189"/>
      <c r="U29" s="189"/>
      <c r="V29" s="189"/>
      <c r="W29" s="190"/>
      <c r="X29" s="191"/>
      <c r="Y29" s="23"/>
    </row>
    <row r="30" spans="1:25" ht="17.899999999999999" customHeight="1">
      <c r="A30" s="9" t="s">
        <v>97</v>
      </c>
      <c r="B30" s="10">
        <f>IF(ISERROR($F$23/$F$24),0,$F$23/$F$24)</f>
        <v>1</v>
      </c>
      <c r="C30" s="10">
        <f t="shared" si="0"/>
        <v>1</v>
      </c>
      <c r="D30" s="10">
        <f t="shared" si="1"/>
        <v>0.9</v>
      </c>
      <c r="E30" s="32"/>
      <c r="F30" s="32"/>
      <c r="G30" s="180"/>
      <c r="H30" s="180"/>
      <c r="I30" s="180"/>
      <c r="J30" s="180"/>
      <c r="K30" s="35"/>
      <c r="L30" s="33"/>
      <c r="M30" s="180"/>
      <c r="N30" s="180"/>
      <c r="O30" s="180"/>
      <c r="P30" s="180"/>
      <c r="Q30" s="180"/>
      <c r="R30" s="189"/>
      <c r="S30" s="189"/>
      <c r="T30" s="189"/>
      <c r="U30" s="189"/>
      <c r="V30" s="189"/>
      <c r="W30" s="190"/>
      <c r="X30" s="191"/>
      <c r="Y30" s="23"/>
    </row>
    <row r="31" spans="1:25" ht="17.899999999999999" customHeight="1">
      <c r="A31" s="9" t="s">
        <v>98</v>
      </c>
      <c r="B31" s="10">
        <f>IF(ISERROR($I$23/$I$24),0,$I$23/$I$24)</f>
        <v>0</v>
      </c>
      <c r="C31" s="10">
        <f t="shared" si="0"/>
        <v>0</v>
      </c>
      <c r="D31" s="10">
        <f t="shared" si="1"/>
        <v>0.9</v>
      </c>
      <c r="E31" s="32"/>
      <c r="F31" s="32"/>
      <c r="G31" s="180"/>
      <c r="H31" s="180"/>
      <c r="I31" s="180"/>
      <c r="J31" s="180"/>
      <c r="K31" s="35"/>
      <c r="L31" s="33"/>
      <c r="M31" s="180"/>
      <c r="N31" s="180"/>
      <c r="O31" s="180"/>
      <c r="P31" s="180"/>
      <c r="Q31" s="180"/>
      <c r="R31" s="189"/>
      <c r="S31" s="189"/>
      <c r="T31" s="189"/>
      <c r="U31" s="189"/>
      <c r="V31" s="189"/>
      <c r="W31" s="190"/>
      <c r="X31" s="191"/>
      <c r="Y31" s="23"/>
    </row>
    <row r="32" spans="1:25" ht="17.899999999999999" customHeight="1">
      <c r="A32" s="9" t="s">
        <v>99</v>
      </c>
      <c r="B32" s="10">
        <f>IF(ISERROR($J$23/$J$24),0,$J$23/$J$24)</f>
        <v>0</v>
      </c>
      <c r="C32" s="10">
        <f t="shared" si="0"/>
        <v>0</v>
      </c>
      <c r="D32" s="10">
        <f t="shared" si="1"/>
        <v>0.9</v>
      </c>
      <c r="E32" s="32"/>
      <c r="F32" s="32"/>
      <c r="G32" s="180"/>
      <c r="H32" s="180"/>
      <c r="I32" s="180"/>
      <c r="J32" s="180"/>
      <c r="K32" s="35"/>
      <c r="L32" s="33"/>
      <c r="M32" s="180"/>
      <c r="N32" s="180"/>
      <c r="O32" s="180"/>
      <c r="P32" s="180"/>
      <c r="Q32" s="180"/>
      <c r="R32" s="189"/>
      <c r="S32" s="189"/>
      <c r="T32" s="189"/>
      <c r="U32" s="189"/>
      <c r="V32" s="189"/>
      <c r="W32" s="190"/>
      <c r="X32" s="191"/>
      <c r="Y32" s="23"/>
    </row>
    <row r="33" spans="1:25" ht="17.899999999999999" customHeight="1">
      <c r="A33" s="9" t="s">
        <v>100</v>
      </c>
      <c r="B33" s="10">
        <f>IF(ISERROR($M$23/$M$24),0,$M$23/$M$24)</f>
        <v>1</v>
      </c>
      <c r="C33" s="10">
        <f t="shared" si="0"/>
        <v>1</v>
      </c>
      <c r="D33" s="10">
        <f t="shared" si="1"/>
        <v>0.9</v>
      </c>
      <c r="E33" s="32"/>
      <c r="F33" s="32"/>
      <c r="G33" s="180"/>
      <c r="H33" s="180"/>
      <c r="I33" s="180"/>
      <c r="J33" s="180"/>
      <c r="K33" s="35"/>
      <c r="L33" s="33"/>
      <c r="M33" s="180"/>
      <c r="N33" s="180"/>
      <c r="O33" s="180"/>
      <c r="P33" s="180"/>
      <c r="Q33" s="180"/>
      <c r="R33" s="189"/>
      <c r="S33" s="189"/>
      <c r="T33" s="189"/>
      <c r="U33" s="189"/>
      <c r="V33" s="189"/>
      <c r="W33" s="190"/>
      <c r="X33" s="191"/>
      <c r="Y33" s="23"/>
    </row>
    <row r="34" spans="1:25" ht="17.899999999999999" customHeight="1">
      <c r="A34" s="9" t="s">
        <v>101</v>
      </c>
      <c r="B34" s="10">
        <f>IF(ISERROR($N$23/$N$24),0,$N$23/$N$24)</f>
        <v>0</v>
      </c>
      <c r="C34" s="10">
        <f t="shared" si="0"/>
        <v>0</v>
      </c>
      <c r="D34" s="10">
        <f t="shared" si="1"/>
        <v>0.9</v>
      </c>
      <c r="E34" s="32"/>
      <c r="F34" s="32"/>
      <c r="G34" s="180"/>
      <c r="H34" s="180"/>
      <c r="I34" s="180"/>
      <c r="J34" s="180"/>
      <c r="K34" s="35"/>
      <c r="L34" s="33"/>
      <c r="M34" s="180"/>
      <c r="N34" s="180"/>
      <c r="O34" s="180"/>
      <c r="P34" s="180"/>
      <c r="Q34" s="180"/>
      <c r="R34" s="189"/>
      <c r="S34" s="189"/>
      <c r="T34" s="189"/>
      <c r="U34" s="189"/>
      <c r="V34" s="189"/>
      <c r="W34" s="190"/>
      <c r="X34" s="191"/>
      <c r="Y34" s="23"/>
    </row>
    <row r="35" spans="1:25" ht="17.899999999999999" customHeight="1">
      <c r="A35" s="9" t="s">
        <v>102</v>
      </c>
      <c r="B35" s="10">
        <f>IF(ISERROR($P$23/$P$24),0,$P$23/$P$24)</f>
        <v>0</v>
      </c>
      <c r="C35" s="10">
        <f t="shared" si="0"/>
        <v>0</v>
      </c>
      <c r="D35" s="10">
        <f t="shared" si="1"/>
        <v>0.9</v>
      </c>
      <c r="E35" s="32"/>
      <c r="F35" s="32"/>
      <c r="G35" s="180"/>
      <c r="H35" s="180"/>
      <c r="I35" s="180"/>
      <c r="J35" s="180"/>
      <c r="K35" s="35"/>
      <c r="L35" s="33"/>
      <c r="M35" s="180"/>
      <c r="N35" s="180"/>
      <c r="O35" s="180"/>
      <c r="P35" s="180"/>
      <c r="Q35" s="180"/>
      <c r="R35" s="189"/>
      <c r="S35" s="189"/>
      <c r="T35" s="189"/>
      <c r="U35" s="189"/>
      <c r="V35" s="189"/>
      <c r="W35" s="190"/>
      <c r="X35" s="191"/>
      <c r="Y35" s="23"/>
    </row>
    <row r="36" spans="1:25" ht="17.899999999999999" customHeight="1">
      <c r="A36" s="9" t="s">
        <v>103</v>
      </c>
      <c r="B36" s="10">
        <f>IF(ISERROR($S$23/$S$24),0,$S$23/$S$24)</f>
        <v>1</v>
      </c>
      <c r="C36" s="10">
        <f t="shared" si="0"/>
        <v>1</v>
      </c>
      <c r="D36" s="10">
        <f t="shared" si="1"/>
        <v>0.9</v>
      </c>
      <c r="E36" s="32"/>
      <c r="F36" s="32"/>
      <c r="G36" s="180"/>
      <c r="H36" s="180"/>
      <c r="I36" s="180"/>
      <c r="J36" s="180"/>
      <c r="K36" s="35"/>
      <c r="L36" s="33"/>
      <c r="M36" s="180"/>
      <c r="N36" s="180"/>
      <c r="O36" s="180"/>
      <c r="P36" s="180"/>
      <c r="Q36" s="180"/>
      <c r="R36" s="189"/>
      <c r="S36" s="189"/>
      <c r="T36" s="189"/>
      <c r="U36" s="189"/>
      <c r="V36" s="189"/>
      <c r="W36" s="190"/>
      <c r="X36" s="191"/>
      <c r="Y36" s="23"/>
    </row>
    <row r="37" spans="1:25" ht="17.899999999999999" customHeight="1">
      <c r="A37" s="9" t="s">
        <v>104</v>
      </c>
      <c r="B37" s="10">
        <f>IF(ISERROR($U$23/$U$24),0,$U$23/$U$24)</f>
        <v>0</v>
      </c>
      <c r="C37" s="10">
        <f t="shared" si="0"/>
        <v>0</v>
      </c>
      <c r="D37" s="10">
        <f t="shared" si="1"/>
        <v>0.9</v>
      </c>
      <c r="E37" s="32"/>
      <c r="F37" s="32"/>
      <c r="G37" s="180"/>
      <c r="H37" s="180"/>
      <c r="I37" s="180"/>
      <c r="J37" s="180"/>
      <c r="K37" s="35"/>
      <c r="L37" s="33"/>
      <c r="M37" s="180"/>
      <c r="N37" s="180"/>
      <c r="O37" s="180"/>
      <c r="P37" s="180"/>
      <c r="Q37" s="180"/>
      <c r="R37" s="189"/>
      <c r="S37" s="189"/>
      <c r="T37" s="189"/>
      <c r="U37" s="189"/>
      <c r="V37" s="189"/>
      <c r="W37" s="190"/>
      <c r="X37" s="191"/>
      <c r="Y37" s="23"/>
    </row>
    <row r="38" spans="1:25" ht="17.89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192"/>
      <c r="S38" s="192"/>
      <c r="T38" s="192"/>
      <c r="U38" s="192"/>
      <c r="V38" s="192"/>
      <c r="W38" s="180"/>
      <c r="X38" s="193"/>
      <c r="Y38" s="23"/>
    </row>
    <row r="39" spans="1:25" ht="17.25" customHeight="1" thickBot="1">
      <c r="A39" s="29" t="s">
        <v>106</v>
      </c>
      <c r="B39" s="30">
        <f>IF(ISERROR($X$23/$X$24),0,$X$23/$X$24)</f>
        <v>1</v>
      </c>
      <c r="C39" s="30">
        <v>1</v>
      </c>
      <c r="D39" s="31">
        <f t="shared" ref="D39" si="2">SUM(D27:D38)/12</f>
        <v>0.90000000000000024</v>
      </c>
      <c r="E39" s="18"/>
      <c r="F39" s="18"/>
      <c r="G39" s="176"/>
      <c r="H39" s="176"/>
      <c r="I39" s="176"/>
      <c r="J39" s="176"/>
      <c r="K39" s="11"/>
      <c r="L39" s="12"/>
      <c r="M39" s="176"/>
      <c r="N39" s="176"/>
      <c r="O39" s="176"/>
      <c r="P39" s="176"/>
      <c r="Q39" s="176"/>
      <c r="R39" s="194"/>
      <c r="S39" s="194"/>
      <c r="T39" s="194"/>
      <c r="U39" s="194"/>
      <c r="V39" s="194"/>
      <c r="W39" s="176"/>
      <c r="X39" s="195"/>
      <c r="Y39" s="23"/>
    </row>
    <row r="40" spans="1:25" ht="15.75" customHeight="1" thickBot="1">
      <c r="A40" s="177" t="s">
        <v>107</v>
      </c>
      <c r="B40" s="178"/>
      <c r="C40" s="178"/>
      <c r="D40" s="178"/>
      <c r="E40" s="178"/>
      <c r="F40" s="178"/>
      <c r="G40" s="178"/>
      <c r="H40" s="178"/>
      <c r="I40" s="178"/>
      <c r="J40" s="178"/>
      <c r="K40" s="178"/>
      <c r="L40" s="178"/>
      <c r="M40" s="178"/>
      <c r="N40" s="178"/>
      <c r="O40" s="178"/>
      <c r="P40" s="178"/>
      <c r="Q40" s="178"/>
      <c r="R40" s="178"/>
      <c r="S40" s="178"/>
      <c r="T40" s="178"/>
      <c r="U40" s="178"/>
      <c r="V40" s="178"/>
      <c r="W40" s="178"/>
      <c r="X40" s="179"/>
      <c r="Y40" s="23"/>
    </row>
    <row r="41" spans="1:25" ht="11.5">
      <c r="A41" s="154" t="s">
        <v>108</v>
      </c>
      <c r="B41" s="155"/>
      <c r="C41" s="155"/>
      <c r="D41" s="155"/>
      <c r="E41" s="155"/>
      <c r="F41" s="155"/>
      <c r="G41" s="155"/>
      <c r="H41" s="155"/>
      <c r="I41" s="155"/>
      <c r="J41" s="155"/>
      <c r="K41" s="155"/>
      <c r="L41" s="155"/>
      <c r="M41" s="155"/>
      <c r="N41" s="155"/>
      <c r="O41" s="155"/>
      <c r="P41" s="155"/>
      <c r="Q41" s="155"/>
      <c r="R41" s="155"/>
      <c r="S41" s="155"/>
      <c r="T41" s="155"/>
      <c r="U41" s="155"/>
      <c r="V41" s="155"/>
      <c r="W41" s="155"/>
      <c r="X41" s="156"/>
      <c r="Y41" s="23"/>
    </row>
    <row r="42" spans="1:25" ht="24.75" customHeight="1">
      <c r="A42" s="148"/>
      <c r="B42" s="149"/>
      <c r="C42" s="149"/>
      <c r="D42" s="149"/>
      <c r="E42" s="149"/>
      <c r="F42" s="149"/>
      <c r="G42" s="149"/>
      <c r="H42" s="149"/>
      <c r="I42" s="149"/>
      <c r="J42" s="149"/>
      <c r="K42" s="149"/>
      <c r="L42" s="149"/>
      <c r="M42" s="149"/>
      <c r="N42" s="149"/>
      <c r="O42" s="149"/>
      <c r="P42" s="149"/>
      <c r="Q42" s="149"/>
      <c r="R42" s="149"/>
      <c r="S42" s="149"/>
      <c r="T42" s="149"/>
      <c r="U42" s="149"/>
      <c r="V42" s="149"/>
      <c r="W42" s="149"/>
      <c r="X42" s="150"/>
      <c r="Y42" s="23"/>
    </row>
    <row r="43" spans="1:25" ht="23.25" customHeight="1">
      <c r="A43" s="151"/>
      <c r="B43" s="152"/>
      <c r="C43" s="152"/>
      <c r="D43" s="152"/>
      <c r="E43" s="152"/>
      <c r="F43" s="152"/>
      <c r="G43" s="152"/>
      <c r="H43" s="152"/>
      <c r="I43" s="152"/>
      <c r="J43" s="152"/>
      <c r="K43" s="152"/>
      <c r="L43" s="152"/>
      <c r="M43" s="152"/>
      <c r="N43" s="152"/>
      <c r="O43" s="152"/>
      <c r="P43" s="152"/>
      <c r="Q43" s="152"/>
      <c r="R43" s="152"/>
      <c r="S43" s="152"/>
      <c r="T43" s="152"/>
      <c r="U43" s="152"/>
      <c r="V43" s="152"/>
      <c r="W43" s="152"/>
      <c r="X43" s="153"/>
      <c r="Y43" s="23"/>
    </row>
    <row r="44" spans="1:25" ht="2.2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5"/>
      <c r="Y44" s="23"/>
    </row>
    <row r="45" spans="1:25" ht="11.5">
      <c r="A45" s="154" t="s">
        <v>109</v>
      </c>
      <c r="B45" s="155"/>
      <c r="C45" s="155"/>
      <c r="D45" s="155"/>
      <c r="E45" s="155"/>
      <c r="F45" s="155"/>
      <c r="G45" s="155"/>
      <c r="H45" s="155"/>
      <c r="I45" s="155"/>
      <c r="J45" s="155"/>
      <c r="K45" s="155"/>
      <c r="L45" s="155"/>
      <c r="M45" s="155"/>
      <c r="N45" s="155"/>
      <c r="O45" s="155"/>
      <c r="P45" s="155"/>
      <c r="Q45" s="155"/>
      <c r="R45" s="155"/>
      <c r="S45" s="155"/>
      <c r="T45" s="155"/>
      <c r="U45" s="155"/>
      <c r="V45" s="155"/>
      <c r="W45" s="155"/>
      <c r="X45" s="156"/>
      <c r="Y45" s="23"/>
    </row>
    <row r="46" spans="1:25" s="16" customFormat="1" ht="24" customHeight="1">
      <c r="A46" s="148"/>
      <c r="B46" s="149"/>
      <c r="C46" s="149"/>
      <c r="D46" s="149"/>
      <c r="E46" s="149"/>
      <c r="F46" s="149"/>
      <c r="G46" s="149"/>
      <c r="H46" s="149"/>
      <c r="I46" s="149"/>
      <c r="J46" s="149"/>
      <c r="K46" s="149"/>
      <c r="L46" s="149"/>
      <c r="M46" s="149"/>
      <c r="N46" s="149"/>
      <c r="O46" s="149"/>
      <c r="P46" s="149"/>
      <c r="Q46" s="149"/>
      <c r="R46" s="149"/>
      <c r="S46" s="149"/>
      <c r="T46" s="149"/>
      <c r="U46" s="149"/>
      <c r="V46" s="149"/>
      <c r="W46" s="149"/>
      <c r="X46" s="150"/>
      <c r="Y46" s="25"/>
    </row>
    <row r="47" spans="1:25" s="16" customFormat="1" ht="23.25" customHeight="1">
      <c r="A47" s="151"/>
      <c r="B47" s="152"/>
      <c r="C47" s="152"/>
      <c r="D47" s="152"/>
      <c r="E47" s="152"/>
      <c r="F47" s="152"/>
      <c r="G47" s="152"/>
      <c r="H47" s="152"/>
      <c r="I47" s="152"/>
      <c r="J47" s="152"/>
      <c r="K47" s="152"/>
      <c r="L47" s="152"/>
      <c r="M47" s="152"/>
      <c r="N47" s="152"/>
      <c r="O47" s="152"/>
      <c r="P47" s="152"/>
      <c r="Q47" s="152"/>
      <c r="R47" s="152"/>
      <c r="S47" s="152"/>
      <c r="T47" s="152"/>
      <c r="U47" s="152"/>
      <c r="V47" s="152"/>
      <c r="W47" s="152"/>
      <c r="X47" s="153"/>
      <c r="Y47" s="25"/>
    </row>
    <row r="48" spans="1:25" s="16" customFormat="1" ht="2.25" customHeight="1" thickBot="1">
      <c r="A48" s="148"/>
      <c r="B48" s="149"/>
      <c r="C48" s="149"/>
      <c r="D48" s="149"/>
      <c r="E48" s="149"/>
      <c r="F48" s="149"/>
      <c r="G48" s="149"/>
      <c r="H48" s="149"/>
      <c r="I48" s="149"/>
      <c r="J48" s="149"/>
      <c r="K48" s="149"/>
      <c r="L48" s="149"/>
      <c r="M48" s="149"/>
      <c r="N48" s="149"/>
      <c r="O48" s="149"/>
      <c r="P48" s="149"/>
      <c r="Q48" s="149"/>
      <c r="R48" s="149"/>
      <c r="S48" s="149"/>
      <c r="T48" s="149"/>
      <c r="U48" s="149"/>
      <c r="V48" s="149"/>
      <c r="W48" s="149"/>
      <c r="X48" s="150"/>
      <c r="Y48" s="25"/>
    </row>
    <row r="49" spans="1:25" ht="11.5">
      <c r="A49" s="154" t="s">
        <v>110</v>
      </c>
      <c r="B49" s="155"/>
      <c r="C49" s="155"/>
      <c r="D49" s="155"/>
      <c r="E49" s="155"/>
      <c r="F49" s="155"/>
      <c r="G49" s="155"/>
      <c r="H49" s="155"/>
      <c r="I49" s="155"/>
      <c r="J49" s="155"/>
      <c r="K49" s="155"/>
      <c r="L49" s="155"/>
      <c r="M49" s="155"/>
      <c r="N49" s="155"/>
      <c r="O49" s="155"/>
      <c r="P49" s="155"/>
      <c r="Q49" s="155"/>
      <c r="R49" s="155"/>
      <c r="S49" s="155"/>
      <c r="T49" s="155"/>
      <c r="U49" s="155"/>
      <c r="V49" s="155"/>
      <c r="W49" s="155"/>
      <c r="X49" s="156"/>
      <c r="Y49" s="23"/>
    </row>
    <row r="50" spans="1:25" s="16" customFormat="1" ht="30.75" customHeight="1">
      <c r="A50" s="148"/>
      <c r="B50" s="149"/>
      <c r="C50" s="149"/>
      <c r="D50" s="149"/>
      <c r="E50" s="149"/>
      <c r="F50" s="149"/>
      <c r="G50" s="149"/>
      <c r="H50" s="149"/>
      <c r="I50" s="149"/>
      <c r="J50" s="149"/>
      <c r="K50" s="149"/>
      <c r="L50" s="149"/>
      <c r="M50" s="149"/>
      <c r="N50" s="149"/>
      <c r="O50" s="149"/>
      <c r="P50" s="149"/>
      <c r="Q50" s="149"/>
      <c r="R50" s="149"/>
      <c r="S50" s="149"/>
      <c r="T50" s="149"/>
      <c r="U50" s="149"/>
      <c r="V50" s="149"/>
      <c r="W50" s="149"/>
      <c r="X50" s="150"/>
      <c r="Y50" s="25"/>
    </row>
    <row r="51" spans="1:25" s="16" customFormat="1" ht="18" customHeight="1">
      <c r="A51" s="151"/>
      <c r="B51" s="152"/>
      <c r="C51" s="152"/>
      <c r="D51" s="152"/>
      <c r="E51" s="152"/>
      <c r="F51" s="152"/>
      <c r="G51" s="152"/>
      <c r="H51" s="152"/>
      <c r="I51" s="152"/>
      <c r="J51" s="152"/>
      <c r="K51" s="152"/>
      <c r="L51" s="152"/>
      <c r="M51" s="152"/>
      <c r="N51" s="152"/>
      <c r="O51" s="152"/>
      <c r="P51" s="152"/>
      <c r="Q51" s="152"/>
      <c r="R51" s="152"/>
      <c r="S51" s="152"/>
      <c r="T51" s="152"/>
      <c r="U51" s="152"/>
      <c r="V51" s="152"/>
      <c r="W51" s="152"/>
      <c r="X51" s="153"/>
      <c r="Y51" s="25"/>
    </row>
    <row r="52" spans="1:25" s="16" customFormat="1" ht="2.25" customHeight="1" thickBot="1">
      <c r="A52" s="148"/>
      <c r="B52" s="149"/>
      <c r="C52" s="149"/>
      <c r="D52" s="149"/>
      <c r="E52" s="149"/>
      <c r="F52" s="149"/>
      <c r="G52" s="149"/>
      <c r="H52" s="149"/>
      <c r="I52" s="149"/>
      <c r="J52" s="149"/>
      <c r="K52" s="149"/>
      <c r="L52" s="149"/>
      <c r="M52" s="149"/>
      <c r="N52" s="149"/>
      <c r="O52" s="149"/>
      <c r="P52" s="149"/>
      <c r="Q52" s="149"/>
      <c r="R52" s="149"/>
      <c r="S52" s="149"/>
      <c r="T52" s="149"/>
      <c r="U52" s="149"/>
      <c r="V52" s="149"/>
      <c r="W52" s="149"/>
      <c r="X52" s="150"/>
      <c r="Y52" s="25"/>
    </row>
    <row r="53" spans="1:25" ht="11.5">
      <c r="A53" s="154" t="s">
        <v>111</v>
      </c>
      <c r="B53" s="155"/>
      <c r="C53" s="155"/>
      <c r="D53" s="155"/>
      <c r="E53" s="155"/>
      <c r="F53" s="155"/>
      <c r="G53" s="155"/>
      <c r="H53" s="155"/>
      <c r="I53" s="155"/>
      <c r="J53" s="155"/>
      <c r="K53" s="155"/>
      <c r="L53" s="155"/>
      <c r="M53" s="155"/>
      <c r="N53" s="155"/>
      <c r="O53" s="155"/>
      <c r="P53" s="155"/>
      <c r="Q53" s="155"/>
      <c r="R53" s="155"/>
      <c r="S53" s="155"/>
      <c r="T53" s="155"/>
      <c r="U53" s="155"/>
      <c r="V53" s="155"/>
      <c r="W53" s="155"/>
      <c r="X53" s="156"/>
      <c r="Y53" s="23"/>
    </row>
    <row r="54" spans="1:25" s="16" customFormat="1" ht="27.75" customHeight="1">
      <c r="A54" s="157" t="s">
        <v>1520</v>
      </c>
      <c r="B54" s="158"/>
      <c r="C54" s="158"/>
      <c r="D54" s="158"/>
      <c r="E54" s="158"/>
      <c r="F54" s="158"/>
      <c r="G54" s="158"/>
      <c r="H54" s="158"/>
      <c r="I54" s="158"/>
      <c r="J54" s="158"/>
      <c r="K54" s="158"/>
      <c r="L54" s="158"/>
      <c r="M54" s="158"/>
      <c r="N54" s="158"/>
      <c r="O54" s="158"/>
      <c r="P54" s="158"/>
      <c r="Q54" s="158"/>
      <c r="R54" s="158"/>
      <c r="S54" s="158"/>
      <c r="T54" s="158"/>
      <c r="U54" s="158"/>
      <c r="V54" s="158"/>
      <c r="W54" s="158"/>
      <c r="X54" s="159"/>
      <c r="Y54" s="25"/>
    </row>
    <row r="55" spans="1:25" s="16" customFormat="1" ht="30" customHeight="1">
      <c r="A55" s="790"/>
      <c r="B55" s="791"/>
      <c r="C55" s="791"/>
      <c r="D55" s="791"/>
      <c r="E55" s="791"/>
      <c r="F55" s="791"/>
      <c r="G55" s="791"/>
      <c r="H55" s="791"/>
      <c r="I55" s="791"/>
      <c r="J55" s="791"/>
      <c r="K55" s="791"/>
      <c r="L55" s="791"/>
      <c r="M55" s="791"/>
      <c r="N55" s="791"/>
      <c r="O55" s="791"/>
      <c r="P55" s="791"/>
      <c r="Q55" s="791"/>
      <c r="R55" s="791"/>
      <c r="S55" s="791"/>
      <c r="T55" s="791"/>
      <c r="U55" s="791"/>
      <c r="V55" s="791"/>
      <c r="W55" s="791"/>
      <c r="X55" s="792"/>
      <c r="Y55" s="25"/>
    </row>
    <row r="56" spans="1:25" s="16" customFormat="1" ht="2.25" customHeight="1" thickBot="1">
      <c r="A56" s="148"/>
      <c r="B56" s="149"/>
      <c r="C56" s="149"/>
      <c r="D56" s="149"/>
      <c r="E56" s="149"/>
      <c r="F56" s="149"/>
      <c r="G56" s="149"/>
      <c r="H56" s="149"/>
      <c r="I56" s="149"/>
      <c r="J56" s="149"/>
      <c r="K56" s="149"/>
      <c r="L56" s="149"/>
      <c r="M56" s="149"/>
      <c r="N56" s="149"/>
      <c r="O56" s="149"/>
      <c r="P56" s="149"/>
      <c r="Q56" s="149"/>
      <c r="R56" s="149"/>
      <c r="S56" s="149"/>
      <c r="T56" s="149"/>
      <c r="U56" s="149"/>
      <c r="V56" s="149"/>
      <c r="W56" s="149"/>
      <c r="X56" s="150"/>
      <c r="Y56" s="25"/>
    </row>
    <row r="57" spans="1:25" ht="11.5">
      <c r="A57" s="154" t="s">
        <v>112</v>
      </c>
      <c r="B57" s="155"/>
      <c r="C57" s="155"/>
      <c r="D57" s="155"/>
      <c r="E57" s="155"/>
      <c r="F57" s="155"/>
      <c r="G57" s="155"/>
      <c r="H57" s="155"/>
      <c r="I57" s="155"/>
      <c r="J57" s="155"/>
      <c r="K57" s="155"/>
      <c r="L57" s="155"/>
      <c r="M57" s="155"/>
      <c r="N57" s="155"/>
      <c r="O57" s="155"/>
      <c r="P57" s="155"/>
      <c r="Q57" s="155"/>
      <c r="R57" s="155"/>
      <c r="S57" s="155"/>
      <c r="T57" s="155"/>
      <c r="U57" s="155"/>
      <c r="V57" s="155"/>
      <c r="W57" s="155"/>
      <c r="X57" s="156"/>
      <c r="Y57" s="23"/>
    </row>
    <row r="58" spans="1:25" s="16" customFormat="1" ht="27.75" customHeight="1">
      <c r="A58" s="148"/>
      <c r="B58" s="149"/>
      <c r="C58" s="149"/>
      <c r="D58" s="149"/>
      <c r="E58" s="149"/>
      <c r="F58" s="149"/>
      <c r="G58" s="149"/>
      <c r="H58" s="149"/>
      <c r="I58" s="149"/>
      <c r="J58" s="149"/>
      <c r="K58" s="149"/>
      <c r="L58" s="149"/>
      <c r="M58" s="149"/>
      <c r="N58" s="149"/>
      <c r="O58" s="149"/>
      <c r="P58" s="149"/>
      <c r="Q58" s="149"/>
      <c r="R58" s="149"/>
      <c r="S58" s="149"/>
      <c r="T58" s="149"/>
      <c r="U58" s="149"/>
      <c r="V58" s="149"/>
      <c r="W58" s="149"/>
      <c r="X58" s="150"/>
      <c r="Y58" s="25"/>
    </row>
    <row r="59" spans="1:25" s="16" customFormat="1" ht="18.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3"/>
      <c r="Y59" s="25"/>
    </row>
    <row r="60" spans="1:25" s="16" customFormat="1" ht="2.25" customHeight="1" thickBot="1">
      <c r="A60" s="148"/>
      <c r="B60" s="149"/>
      <c r="C60" s="149"/>
      <c r="D60" s="149"/>
      <c r="E60" s="149"/>
      <c r="F60" s="149"/>
      <c r="G60" s="149"/>
      <c r="H60" s="149"/>
      <c r="I60" s="149"/>
      <c r="J60" s="149"/>
      <c r="K60" s="149"/>
      <c r="L60" s="149"/>
      <c r="M60" s="149"/>
      <c r="N60" s="149"/>
      <c r="O60" s="149"/>
      <c r="P60" s="149"/>
      <c r="Q60" s="149"/>
      <c r="R60" s="149"/>
      <c r="S60" s="149"/>
      <c r="T60" s="149"/>
      <c r="U60" s="149"/>
      <c r="V60" s="149"/>
      <c r="W60" s="149"/>
      <c r="X60" s="150"/>
      <c r="Y60" s="25"/>
    </row>
    <row r="61" spans="1:25" s="16" customFormat="1" ht="11.5">
      <c r="A61" s="154" t="s">
        <v>113</v>
      </c>
      <c r="B61" s="155"/>
      <c r="C61" s="155"/>
      <c r="D61" s="155"/>
      <c r="E61" s="155"/>
      <c r="F61" s="155"/>
      <c r="G61" s="155"/>
      <c r="H61" s="155"/>
      <c r="I61" s="155"/>
      <c r="J61" s="155"/>
      <c r="K61" s="155"/>
      <c r="L61" s="155"/>
      <c r="M61" s="155"/>
      <c r="N61" s="155"/>
      <c r="O61" s="155"/>
      <c r="P61" s="155"/>
      <c r="Q61" s="155"/>
      <c r="R61" s="155"/>
      <c r="S61" s="155"/>
      <c r="T61" s="155"/>
      <c r="U61" s="155"/>
      <c r="V61" s="155"/>
      <c r="W61" s="155"/>
      <c r="X61" s="156"/>
      <c r="Y61" s="25"/>
    </row>
    <row r="62" spans="1:25" s="16" customFormat="1" ht="25.5" customHeight="1">
      <c r="A62" s="148"/>
      <c r="B62" s="149"/>
      <c r="C62" s="149"/>
      <c r="D62" s="149"/>
      <c r="E62" s="149"/>
      <c r="F62" s="149"/>
      <c r="G62" s="149"/>
      <c r="H62" s="149"/>
      <c r="I62" s="149"/>
      <c r="J62" s="149"/>
      <c r="K62" s="149"/>
      <c r="L62" s="149"/>
      <c r="M62" s="149"/>
      <c r="N62" s="149"/>
      <c r="O62" s="149"/>
      <c r="P62" s="149"/>
      <c r="Q62" s="149"/>
      <c r="R62" s="149"/>
      <c r="S62" s="149"/>
      <c r="T62" s="149"/>
      <c r="U62" s="149"/>
      <c r="V62" s="149"/>
      <c r="W62" s="149"/>
      <c r="X62" s="150"/>
      <c r="Y62" s="25"/>
    </row>
    <row r="63" spans="1:25" s="16" customFormat="1" ht="17.25" customHeight="1">
      <c r="A63" s="151"/>
      <c r="B63" s="152"/>
      <c r="C63" s="152"/>
      <c r="D63" s="152"/>
      <c r="E63" s="152"/>
      <c r="F63" s="152"/>
      <c r="G63" s="152"/>
      <c r="H63" s="152"/>
      <c r="I63" s="152"/>
      <c r="J63" s="152"/>
      <c r="K63" s="152"/>
      <c r="L63" s="152"/>
      <c r="M63" s="152"/>
      <c r="N63" s="152"/>
      <c r="O63" s="152"/>
      <c r="P63" s="152"/>
      <c r="Q63" s="152"/>
      <c r="R63" s="152"/>
      <c r="S63" s="152"/>
      <c r="T63" s="152"/>
      <c r="U63" s="152"/>
      <c r="V63" s="152"/>
      <c r="W63" s="152"/>
      <c r="X63" s="153"/>
      <c r="Y63" s="25"/>
    </row>
    <row r="64" spans="1:25" s="16" customFormat="1" ht="3" customHeight="1" thickBot="1">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50"/>
      <c r="Y64" s="25"/>
    </row>
    <row r="65" spans="1:25" ht="11.5">
      <c r="A65" s="154" t="s">
        <v>114</v>
      </c>
      <c r="B65" s="155"/>
      <c r="C65" s="155"/>
      <c r="D65" s="155"/>
      <c r="E65" s="155"/>
      <c r="F65" s="155"/>
      <c r="G65" s="155"/>
      <c r="H65" s="155"/>
      <c r="I65" s="155"/>
      <c r="J65" s="155"/>
      <c r="K65" s="155"/>
      <c r="L65" s="155"/>
      <c r="M65" s="155"/>
      <c r="N65" s="155"/>
      <c r="O65" s="155"/>
      <c r="P65" s="155"/>
      <c r="Q65" s="155"/>
      <c r="R65" s="155"/>
      <c r="S65" s="155"/>
      <c r="T65" s="155"/>
      <c r="U65" s="155"/>
      <c r="V65" s="155"/>
      <c r="W65" s="155"/>
      <c r="X65" s="156"/>
      <c r="Y65" s="23"/>
    </row>
    <row r="66" spans="1:25" s="16" customFormat="1" ht="25.5" customHeight="1">
      <c r="A66" s="157" t="s">
        <v>1521</v>
      </c>
      <c r="B66" s="158"/>
      <c r="C66" s="158"/>
      <c r="D66" s="158"/>
      <c r="E66" s="158"/>
      <c r="F66" s="158"/>
      <c r="G66" s="158"/>
      <c r="H66" s="158"/>
      <c r="I66" s="158"/>
      <c r="J66" s="158"/>
      <c r="K66" s="158"/>
      <c r="L66" s="158"/>
      <c r="M66" s="158"/>
      <c r="N66" s="158"/>
      <c r="O66" s="158"/>
      <c r="P66" s="158"/>
      <c r="Q66" s="158"/>
      <c r="R66" s="158"/>
      <c r="S66" s="158"/>
      <c r="T66" s="158"/>
      <c r="U66" s="158"/>
      <c r="V66" s="158"/>
      <c r="W66" s="158"/>
      <c r="X66" s="159"/>
      <c r="Y66" s="25"/>
    </row>
    <row r="67" spans="1:25" s="16" customFormat="1" ht="33" customHeight="1">
      <c r="A67" s="790"/>
      <c r="B67" s="791"/>
      <c r="C67" s="791"/>
      <c r="D67" s="791"/>
      <c r="E67" s="791"/>
      <c r="F67" s="791"/>
      <c r="G67" s="791"/>
      <c r="H67" s="791"/>
      <c r="I67" s="791"/>
      <c r="J67" s="791"/>
      <c r="K67" s="791"/>
      <c r="L67" s="791"/>
      <c r="M67" s="791"/>
      <c r="N67" s="791"/>
      <c r="O67" s="791"/>
      <c r="P67" s="791"/>
      <c r="Q67" s="791"/>
      <c r="R67" s="791"/>
      <c r="S67" s="791"/>
      <c r="T67" s="791"/>
      <c r="U67" s="791"/>
      <c r="V67" s="791"/>
      <c r="W67" s="791"/>
      <c r="X67" s="792"/>
      <c r="Y67" s="25"/>
    </row>
    <row r="68" spans="1:25" s="16" customFormat="1" ht="3" customHeight="1" thickBot="1">
      <c r="A68" s="148"/>
      <c r="B68" s="149"/>
      <c r="C68" s="149"/>
      <c r="D68" s="149"/>
      <c r="E68" s="149"/>
      <c r="F68" s="149"/>
      <c r="G68" s="149"/>
      <c r="H68" s="149"/>
      <c r="I68" s="149"/>
      <c r="J68" s="149"/>
      <c r="K68" s="149"/>
      <c r="L68" s="149"/>
      <c r="M68" s="149"/>
      <c r="N68" s="149"/>
      <c r="O68" s="149"/>
      <c r="P68" s="149"/>
      <c r="Q68" s="149"/>
      <c r="R68" s="149"/>
      <c r="S68" s="149"/>
      <c r="T68" s="149"/>
      <c r="U68" s="149"/>
      <c r="V68" s="149"/>
      <c r="W68" s="149"/>
      <c r="X68" s="150"/>
      <c r="Y68" s="25"/>
    </row>
    <row r="69" spans="1:25" ht="11.5">
      <c r="A69" s="154" t="s">
        <v>115</v>
      </c>
      <c r="B69" s="155"/>
      <c r="C69" s="155"/>
      <c r="D69" s="155"/>
      <c r="E69" s="155"/>
      <c r="F69" s="155"/>
      <c r="G69" s="155"/>
      <c r="H69" s="155"/>
      <c r="I69" s="155"/>
      <c r="J69" s="155"/>
      <c r="K69" s="155"/>
      <c r="L69" s="155"/>
      <c r="M69" s="155"/>
      <c r="N69" s="155"/>
      <c r="O69" s="155"/>
      <c r="P69" s="155"/>
      <c r="Q69" s="155"/>
      <c r="R69" s="155"/>
      <c r="S69" s="155"/>
      <c r="T69" s="155"/>
      <c r="U69" s="155"/>
      <c r="V69" s="155"/>
      <c r="W69" s="155"/>
      <c r="X69" s="156"/>
      <c r="Y69" s="23"/>
    </row>
    <row r="70" spans="1:25" s="16" customFormat="1" ht="27" customHeight="1">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50"/>
      <c r="Y70" s="25"/>
    </row>
    <row r="71" spans="1:25" s="16" customFormat="1" ht="19.5" customHeight="1">
      <c r="A71" s="151"/>
      <c r="B71" s="152"/>
      <c r="C71" s="152"/>
      <c r="D71" s="152"/>
      <c r="E71" s="152"/>
      <c r="F71" s="152"/>
      <c r="G71" s="152"/>
      <c r="H71" s="152"/>
      <c r="I71" s="152"/>
      <c r="J71" s="152"/>
      <c r="K71" s="152"/>
      <c r="L71" s="152"/>
      <c r="M71" s="152"/>
      <c r="N71" s="152"/>
      <c r="O71" s="152"/>
      <c r="P71" s="152"/>
      <c r="Q71" s="152"/>
      <c r="R71" s="152"/>
      <c r="S71" s="152"/>
      <c r="T71" s="152"/>
      <c r="U71" s="152"/>
      <c r="V71" s="152"/>
      <c r="W71" s="152"/>
      <c r="X71" s="153"/>
      <c r="Y71" s="25"/>
    </row>
    <row r="72" spans="1:25" s="16" customFormat="1" ht="2.25" customHeight="1" thickBot="1">
      <c r="A72" s="148"/>
      <c r="B72" s="149"/>
      <c r="C72" s="149"/>
      <c r="D72" s="149"/>
      <c r="E72" s="149"/>
      <c r="F72" s="149"/>
      <c r="G72" s="149"/>
      <c r="H72" s="149"/>
      <c r="I72" s="149"/>
      <c r="J72" s="149"/>
      <c r="K72" s="149"/>
      <c r="L72" s="149"/>
      <c r="M72" s="149"/>
      <c r="N72" s="149"/>
      <c r="O72" s="149"/>
      <c r="P72" s="149"/>
      <c r="Q72" s="149"/>
      <c r="R72" s="149"/>
      <c r="S72" s="149"/>
      <c r="T72" s="149"/>
      <c r="U72" s="149"/>
      <c r="V72" s="149"/>
      <c r="W72" s="149"/>
      <c r="X72" s="150"/>
      <c r="Y72" s="25"/>
    </row>
    <row r="73" spans="1:25" s="16" customFormat="1" ht="11.5">
      <c r="A73" s="154" t="s">
        <v>116</v>
      </c>
      <c r="B73" s="155"/>
      <c r="C73" s="155"/>
      <c r="D73" s="155"/>
      <c r="E73" s="155"/>
      <c r="F73" s="155"/>
      <c r="G73" s="155"/>
      <c r="H73" s="155"/>
      <c r="I73" s="155"/>
      <c r="J73" s="155"/>
      <c r="K73" s="155"/>
      <c r="L73" s="155"/>
      <c r="M73" s="155"/>
      <c r="N73" s="155"/>
      <c r="O73" s="155"/>
      <c r="P73" s="155"/>
      <c r="Q73" s="155"/>
      <c r="R73" s="155"/>
      <c r="S73" s="155"/>
      <c r="T73" s="155"/>
      <c r="U73" s="155"/>
      <c r="V73" s="155"/>
      <c r="W73" s="155"/>
      <c r="X73" s="156"/>
      <c r="Y73" s="25"/>
    </row>
    <row r="74" spans="1:25" s="17" customFormat="1" ht="27" customHeight="1">
      <c r="A74" s="148"/>
      <c r="B74" s="149"/>
      <c r="C74" s="149"/>
      <c r="D74" s="149"/>
      <c r="E74" s="149"/>
      <c r="F74" s="149"/>
      <c r="G74" s="149"/>
      <c r="H74" s="149"/>
      <c r="I74" s="149"/>
      <c r="J74" s="149"/>
      <c r="K74" s="149"/>
      <c r="L74" s="149"/>
      <c r="M74" s="149"/>
      <c r="N74" s="149"/>
      <c r="O74" s="149"/>
      <c r="P74" s="149"/>
      <c r="Q74" s="149"/>
      <c r="R74" s="149"/>
      <c r="S74" s="149"/>
      <c r="T74" s="149"/>
      <c r="U74" s="149"/>
      <c r="V74" s="149"/>
      <c r="W74" s="149"/>
      <c r="X74" s="150"/>
      <c r="Y74" s="26"/>
    </row>
    <row r="75" spans="1:25" s="17" customFormat="1" ht="24" customHeight="1">
      <c r="A75" s="151"/>
      <c r="B75" s="152"/>
      <c r="C75" s="152"/>
      <c r="D75" s="152"/>
      <c r="E75" s="152"/>
      <c r="F75" s="152"/>
      <c r="G75" s="152"/>
      <c r="H75" s="152"/>
      <c r="I75" s="152"/>
      <c r="J75" s="152"/>
      <c r="K75" s="152"/>
      <c r="L75" s="152"/>
      <c r="M75" s="152"/>
      <c r="N75" s="152"/>
      <c r="O75" s="152"/>
      <c r="P75" s="152"/>
      <c r="Q75" s="152"/>
      <c r="R75" s="152"/>
      <c r="S75" s="152"/>
      <c r="T75" s="152"/>
      <c r="U75" s="152"/>
      <c r="V75" s="152"/>
      <c r="W75" s="152"/>
      <c r="X75" s="153"/>
      <c r="Y75" s="26"/>
    </row>
    <row r="76" spans="1:25" s="16" customFormat="1" ht="2.25" customHeight="1" thickBot="1">
      <c r="A76" s="170"/>
      <c r="B76" s="171"/>
      <c r="C76" s="171"/>
      <c r="D76" s="171"/>
      <c r="E76" s="171"/>
      <c r="F76" s="171"/>
      <c r="G76" s="171"/>
      <c r="H76" s="171"/>
      <c r="I76" s="171"/>
      <c r="J76" s="171"/>
      <c r="K76" s="171"/>
      <c r="L76" s="171"/>
      <c r="M76" s="171"/>
      <c r="N76" s="171"/>
      <c r="O76" s="171"/>
      <c r="P76" s="171"/>
      <c r="Q76" s="171"/>
      <c r="R76" s="171"/>
      <c r="S76" s="171"/>
      <c r="T76" s="171"/>
      <c r="U76" s="171"/>
      <c r="V76" s="171"/>
      <c r="W76" s="171"/>
      <c r="X76" s="172"/>
      <c r="Y76" s="25"/>
    </row>
    <row r="77" spans="1:25" s="16" customFormat="1" ht="11.5">
      <c r="A77" s="154" t="s">
        <v>117</v>
      </c>
      <c r="B77" s="155"/>
      <c r="C77" s="155"/>
      <c r="D77" s="155"/>
      <c r="E77" s="155"/>
      <c r="F77" s="155"/>
      <c r="G77" s="155"/>
      <c r="H77" s="155"/>
      <c r="I77" s="155"/>
      <c r="J77" s="155"/>
      <c r="K77" s="155"/>
      <c r="L77" s="155"/>
      <c r="M77" s="155"/>
      <c r="N77" s="155"/>
      <c r="O77" s="155"/>
      <c r="P77" s="155"/>
      <c r="Q77" s="155"/>
      <c r="R77" s="155"/>
      <c r="S77" s="155"/>
      <c r="T77" s="155"/>
      <c r="U77" s="155"/>
      <c r="V77" s="155"/>
      <c r="W77" s="155"/>
      <c r="X77" s="156"/>
      <c r="Y77" s="25"/>
    </row>
    <row r="78" spans="1:25" s="16" customFormat="1" ht="27.75" customHeight="1">
      <c r="A78" s="157" t="s">
        <v>1522</v>
      </c>
      <c r="B78" s="158"/>
      <c r="C78" s="158"/>
      <c r="D78" s="158"/>
      <c r="E78" s="158"/>
      <c r="F78" s="158"/>
      <c r="G78" s="158"/>
      <c r="H78" s="158"/>
      <c r="I78" s="158"/>
      <c r="J78" s="158"/>
      <c r="K78" s="158"/>
      <c r="L78" s="158"/>
      <c r="M78" s="158"/>
      <c r="N78" s="158"/>
      <c r="O78" s="158"/>
      <c r="P78" s="158"/>
      <c r="Q78" s="158"/>
      <c r="R78" s="158"/>
      <c r="S78" s="158"/>
      <c r="T78" s="158"/>
      <c r="U78" s="158"/>
      <c r="V78" s="158"/>
      <c r="W78" s="158"/>
      <c r="X78" s="159"/>
      <c r="Y78" s="25"/>
    </row>
    <row r="79" spans="1:25" s="16" customFormat="1" ht="25.5" customHeight="1">
      <c r="A79" s="790"/>
      <c r="B79" s="791"/>
      <c r="C79" s="791"/>
      <c r="D79" s="791"/>
      <c r="E79" s="791"/>
      <c r="F79" s="791"/>
      <c r="G79" s="791"/>
      <c r="H79" s="791"/>
      <c r="I79" s="791"/>
      <c r="J79" s="791"/>
      <c r="K79" s="791"/>
      <c r="L79" s="791"/>
      <c r="M79" s="791"/>
      <c r="N79" s="791"/>
      <c r="O79" s="791"/>
      <c r="P79" s="791"/>
      <c r="Q79" s="791"/>
      <c r="R79" s="791"/>
      <c r="S79" s="791"/>
      <c r="T79" s="791"/>
      <c r="U79" s="791"/>
      <c r="V79" s="791"/>
      <c r="W79" s="791"/>
      <c r="X79" s="792"/>
      <c r="Y79" s="25"/>
    </row>
    <row r="80" spans="1:25" s="16" customFormat="1" ht="2.25" customHeight="1" thickBot="1">
      <c r="A80" s="148"/>
      <c r="B80" s="149"/>
      <c r="C80" s="149"/>
      <c r="D80" s="149"/>
      <c r="E80" s="149"/>
      <c r="F80" s="149"/>
      <c r="G80" s="149"/>
      <c r="H80" s="149"/>
      <c r="I80" s="149"/>
      <c r="J80" s="149"/>
      <c r="K80" s="149"/>
      <c r="L80" s="149"/>
      <c r="M80" s="149"/>
      <c r="N80" s="149"/>
      <c r="O80" s="149"/>
      <c r="P80" s="149"/>
      <c r="Q80" s="149"/>
      <c r="R80" s="149"/>
      <c r="S80" s="149"/>
      <c r="T80" s="149"/>
      <c r="U80" s="149"/>
      <c r="V80" s="149"/>
      <c r="W80" s="149"/>
      <c r="X80" s="150"/>
      <c r="Y80" s="25"/>
    </row>
    <row r="81" spans="1:25" ht="11.5">
      <c r="A81" s="154" t="s">
        <v>118</v>
      </c>
      <c r="B81" s="155"/>
      <c r="C81" s="155"/>
      <c r="D81" s="155"/>
      <c r="E81" s="155"/>
      <c r="F81" s="155"/>
      <c r="G81" s="155"/>
      <c r="H81" s="155"/>
      <c r="I81" s="155"/>
      <c r="J81" s="155"/>
      <c r="K81" s="155"/>
      <c r="L81" s="155"/>
      <c r="M81" s="155"/>
      <c r="N81" s="155"/>
      <c r="O81" s="155"/>
      <c r="P81" s="155"/>
      <c r="Q81" s="155"/>
      <c r="R81" s="155"/>
      <c r="S81" s="155"/>
      <c r="T81" s="155"/>
      <c r="U81" s="155"/>
      <c r="V81" s="155"/>
      <c r="W81" s="155"/>
      <c r="X81" s="156"/>
      <c r="Y81" s="23"/>
    </row>
    <row r="82" spans="1:25" s="16" customFormat="1" ht="24" customHeight="1">
      <c r="A82" s="148"/>
      <c r="B82" s="149"/>
      <c r="C82" s="149"/>
      <c r="D82" s="149"/>
      <c r="E82" s="149"/>
      <c r="F82" s="149"/>
      <c r="G82" s="149"/>
      <c r="H82" s="149"/>
      <c r="I82" s="149"/>
      <c r="J82" s="149"/>
      <c r="K82" s="149"/>
      <c r="L82" s="149"/>
      <c r="M82" s="149"/>
      <c r="N82" s="149"/>
      <c r="O82" s="149"/>
      <c r="P82" s="149"/>
      <c r="Q82" s="149"/>
      <c r="R82" s="149"/>
      <c r="S82" s="149"/>
      <c r="T82" s="149"/>
      <c r="U82" s="149"/>
      <c r="V82" s="149"/>
      <c r="W82" s="149"/>
      <c r="X82" s="150"/>
      <c r="Y82" s="25"/>
    </row>
    <row r="83" spans="1:25" s="16" customFormat="1" ht="24.75" customHeight="1">
      <c r="A83" s="151"/>
      <c r="B83" s="152"/>
      <c r="C83" s="152"/>
      <c r="D83" s="152"/>
      <c r="E83" s="152"/>
      <c r="F83" s="152"/>
      <c r="G83" s="152"/>
      <c r="H83" s="152"/>
      <c r="I83" s="152"/>
      <c r="J83" s="152"/>
      <c r="K83" s="152"/>
      <c r="L83" s="152"/>
      <c r="M83" s="152"/>
      <c r="N83" s="152"/>
      <c r="O83" s="152"/>
      <c r="P83" s="152"/>
      <c r="Q83" s="152"/>
      <c r="R83" s="152"/>
      <c r="S83" s="152"/>
      <c r="T83" s="152"/>
      <c r="U83" s="152"/>
      <c r="V83" s="152"/>
      <c r="W83" s="152"/>
      <c r="X83" s="153"/>
      <c r="Y83" s="25"/>
    </row>
    <row r="84" spans="1:25" s="16" customFormat="1" ht="3" customHeight="1" thickBot="1">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50"/>
      <c r="Y84" s="25"/>
    </row>
    <row r="85" spans="1:25" ht="11.5">
      <c r="A85" s="154" t="s">
        <v>119</v>
      </c>
      <c r="B85" s="155"/>
      <c r="C85" s="155"/>
      <c r="D85" s="155"/>
      <c r="E85" s="155"/>
      <c r="F85" s="155"/>
      <c r="G85" s="155"/>
      <c r="H85" s="155"/>
      <c r="I85" s="155"/>
      <c r="J85" s="155"/>
      <c r="K85" s="155"/>
      <c r="L85" s="155"/>
      <c r="M85" s="155"/>
      <c r="N85" s="155"/>
      <c r="O85" s="155"/>
      <c r="P85" s="155"/>
      <c r="Q85" s="155"/>
      <c r="R85" s="155"/>
      <c r="S85" s="155"/>
      <c r="T85" s="155"/>
      <c r="U85" s="155"/>
      <c r="V85" s="155"/>
      <c r="W85" s="155"/>
      <c r="X85" s="156"/>
      <c r="Y85" s="23"/>
    </row>
    <row r="86" spans="1:25" s="16" customFormat="1" ht="19.5" customHeight="1">
      <c r="A86" s="157"/>
      <c r="B86" s="158"/>
      <c r="C86" s="158"/>
      <c r="D86" s="158"/>
      <c r="E86" s="158"/>
      <c r="F86" s="158"/>
      <c r="G86" s="158"/>
      <c r="H86" s="158"/>
      <c r="I86" s="158"/>
      <c r="J86" s="158"/>
      <c r="K86" s="158"/>
      <c r="L86" s="158"/>
      <c r="M86" s="158"/>
      <c r="N86" s="158"/>
      <c r="O86" s="158"/>
      <c r="P86" s="158"/>
      <c r="Q86" s="158"/>
      <c r="R86" s="158"/>
      <c r="S86" s="158"/>
      <c r="T86" s="158"/>
      <c r="U86" s="158"/>
      <c r="V86" s="158"/>
      <c r="W86" s="158"/>
      <c r="X86" s="159"/>
      <c r="Y86" s="25"/>
    </row>
    <row r="87" spans="1:25" s="16" customFormat="1" ht="30.75" customHeight="1" thickBot="1">
      <c r="A87" s="160"/>
      <c r="B87" s="161"/>
      <c r="C87" s="161"/>
      <c r="D87" s="161"/>
      <c r="E87" s="161"/>
      <c r="F87" s="161"/>
      <c r="G87" s="161"/>
      <c r="H87" s="161"/>
      <c r="I87" s="161"/>
      <c r="J87" s="161"/>
      <c r="K87" s="161"/>
      <c r="L87" s="161"/>
      <c r="M87" s="161"/>
      <c r="N87" s="161"/>
      <c r="O87" s="161"/>
      <c r="P87" s="161"/>
      <c r="Q87" s="161"/>
      <c r="R87" s="161"/>
      <c r="S87" s="161"/>
      <c r="T87" s="161"/>
      <c r="U87" s="161"/>
      <c r="V87" s="161"/>
      <c r="W87" s="161"/>
      <c r="X87" s="162"/>
      <c r="Y87" s="25"/>
    </row>
    <row r="88" spans="1:25" ht="15" customHeight="1">
      <c r="A88" s="163"/>
      <c r="B88" s="164"/>
      <c r="C88" s="164"/>
      <c r="D88" s="164"/>
      <c r="E88" s="164"/>
      <c r="F88" s="164"/>
      <c r="G88" s="164"/>
      <c r="H88" s="164"/>
      <c r="I88" s="164"/>
      <c r="J88" s="164"/>
      <c r="K88" s="164"/>
      <c r="L88" s="164"/>
      <c r="M88" s="164"/>
      <c r="N88" s="164"/>
      <c r="O88" s="164"/>
      <c r="P88" s="164"/>
      <c r="Q88" s="164"/>
      <c r="R88" s="164"/>
      <c r="S88" s="164"/>
      <c r="T88" s="164"/>
      <c r="U88" s="164"/>
      <c r="V88" s="164"/>
      <c r="W88" s="164"/>
      <c r="X88" s="165"/>
      <c r="Y88" s="23"/>
    </row>
    <row r="89" spans="1:25" ht="15" customHeight="1">
      <c r="A89" s="166"/>
      <c r="B89" s="164"/>
      <c r="C89" s="164"/>
      <c r="D89" s="164"/>
      <c r="E89" s="164"/>
      <c r="F89" s="164"/>
      <c r="G89" s="164"/>
      <c r="H89" s="164"/>
      <c r="I89" s="164"/>
      <c r="J89" s="164"/>
      <c r="K89" s="164"/>
      <c r="L89" s="164"/>
      <c r="M89" s="164"/>
      <c r="N89" s="164"/>
      <c r="O89" s="164"/>
      <c r="P89" s="164"/>
      <c r="Q89" s="164"/>
      <c r="R89" s="164"/>
      <c r="S89" s="164"/>
      <c r="T89" s="164"/>
      <c r="U89" s="164"/>
      <c r="V89" s="164"/>
      <c r="W89" s="164"/>
      <c r="X89" s="165"/>
      <c r="Y89" s="23"/>
    </row>
    <row r="90" spans="1:25" ht="15" customHeight="1">
      <c r="A90" s="166"/>
      <c r="B90" s="164"/>
      <c r="C90" s="164"/>
      <c r="D90" s="164"/>
      <c r="E90" s="164"/>
      <c r="F90" s="164"/>
      <c r="G90" s="164"/>
      <c r="H90" s="164"/>
      <c r="I90" s="164"/>
      <c r="J90" s="164"/>
      <c r="K90" s="164"/>
      <c r="L90" s="164"/>
      <c r="M90" s="164"/>
      <c r="N90" s="164"/>
      <c r="O90" s="164"/>
      <c r="P90" s="164"/>
      <c r="Q90" s="164"/>
      <c r="R90" s="164"/>
      <c r="S90" s="164"/>
      <c r="T90" s="164"/>
      <c r="U90" s="164"/>
      <c r="V90" s="164"/>
      <c r="W90" s="164"/>
      <c r="X90" s="165"/>
      <c r="Y90" s="23"/>
    </row>
    <row r="91" spans="1:25" ht="15" customHeight="1">
      <c r="A91" s="166"/>
      <c r="B91" s="164"/>
      <c r="C91" s="164"/>
      <c r="D91" s="164"/>
      <c r="E91" s="164"/>
      <c r="F91" s="164"/>
      <c r="G91" s="164"/>
      <c r="H91" s="164"/>
      <c r="I91" s="164"/>
      <c r="J91" s="164"/>
      <c r="K91" s="164"/>
      <c r="L91" s="164"/>
      <c r="M91" s="164"/>
      <c r="N91" s="164"/>
      <c r="O91" s="164"/>
      <c r="P91" s="164"/>
      <c r="Q91" s="164"/>
      <c r="R91" s="164"/>
      <c r="S91" s="164"/>
      <c r="T91" s="164"/>
      <c r="U91" s="164"/>
      <c r="V91" s="164"/>
      <c r="W91" s="164"/>
      <c r="X91" s="165"/>
      <c r="Y91" s="23"/>
    </row>
    <row r="92" spans="1:25" ht="15" customHeight="1" thickBo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9"/>
      <c r="Y92" s="23"/>
    </row>
    <row r="93" spans="1:25" ht="21" customHeight="1"/>
    <row r="94" spans="1:25" ht="21" hidden="1" customHeight="1">
      <c r="B94" s="36" t="s">
        <v>1523</v>
      </c>
    </row>
    <row r="95" spans="1:25" ht="21" hidden="1" customHeight="1">
      <c r="B95" s="36" t="s">
        <v>1524</v>
      </c>
    </row>
    <row r="96" spans="1:25" ht="21" hidden="1" customHeight="1">
      <c r="B96" s="36"/>
    </row>
    <row r="97" spans="2:2" ht="21" hidden="1" customHeight="1">
      <c r="B97" s="36"/>
    </row>
    <row r="98" spans="2:2" ht="21" hidden="1" customHeight="1">
      <c r="B98" s="36" t="s">
        <v>1525</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AA35C-9768-49BB-A562-249EAF858167}">
  <sheetPr codeName="Hoja6"/>
  <dimension ref="A1:AU197"/>
  <sheetViews>
    <sheetView workbookViewId="0">
      <pane ySplit="1" topLeftCell="A2" activePane="bottomLeft" state="frozen"/>
      <selection pane="bottomLeft" activeCell="A2" sqref="A2"/>
    </sheetView>
  </sheetViews>
  <sheetFormatPr baseColWidth="10" defaultColWidth="11" defaultRowHeight="14"/>
  <cols>
    <col min="1" max="47" width="17" style="14" customWidth="1"/>
    <col min="48" max="16384" width="11" style="14"/>
  </cols>
  <sheetData>
    <row r="1" spans="1:47" s="13" customFormat="1" ht="27" customHeight="1">
      <c r="A1" s="13" t="s">
        <v>1526</v>
      </c>
      <c r="B1" s="13" t="s">
        <v>1527</v>
      </c>
      <c r="C1" s="13" t="s">
        <v>1528</v>
      </c>
      <c r="D1" s="13" t="s">
        <v>1529</v>
      </c>
      <c r="E1" s="13" t="s">
        <v>1530</v>
      </c>
      <c r="F1" s="13" t="s">
        <v>1531</v>
      </c>
      <c r="G1" s="13" t="s">
        <v>1532</v>
      </c>
      <c r="H1" s="13" t="s">
        <v>1533</v>
      </c>
      <c r="I1" s="13" t="s">
        <v>1534</v>
      </c>
      <c r="J1" s="13" t="s">
        <v>1535</v>
      </c>
      <c r="K1" s="13" t="s">
        <v>1536</v>
      </c>
      <c r="L1" s="13" t="s">
        <v>1537</v>
      </c>
      <c r="M1" s="13" t="s">
        <v>1538</v>
      </c>
      <c r="N1" s="13" t="s">
        <v>1539</v>
      </c>
      <c r="O1" s="13" t="s">
        <v>1540</v>
      </c>
      <c r="P1" s="13" t="s">
        <v>1541</v>
      </c>
      <c r="Q1" s="13" t="s">
        <v>1542</v>
      </c>
      <c r="R1" s="13" t="s">
        <v>1543</v>
      </c>
      <c r="S1" s="13" t="s">
        <v>1544</v>
      </c>
      <c r="T1" s="13" t="s">
        <v>1545</v>
      </c>
      <c r="U1" s="13" t="s">
        <v>1546</v>
      </c>
      <c r="V1" s="13" t="s">
        <v>1547</v>
      </c>
      <c r="W1" s="13" t="s">
        <v>1548</v>
      </c>
      <c r="X1" s="13" t="s">
        <v>1549</v>
      </c>
      <c r="Y1" s="13" t="s">
        <v>1550</v>
      </c>
      <c r="Z1" s="13" t="s">
        <v>1551</v>
      </c>
      <c r="AA1" s="13" t="s">
        <v>1552</v>
      </c>
      <c r="AB1" s="13" t="s">
        <v>1553</v>
      </c>
      <c r="AC1" s="13" t="s">
        <v>1554</v>
      </c>
      <c r="AD1" s="13" t="s">
        <v>1555</v>
      </c>
      <c r="AE1" s="13" t="s">
        <v>1556</v>
      </c>
      <c r="AF1" s="13" t="s">
        <v>1557</v>
      </c>
      <c r="AG1" s="13" t="s">
        <v>1558</v>
      </c>
      <c r="AH1" s="13" t="s">
        <v>1559</v>
      </c>
      <c r="AI1" s="13" t="s">
        <v>1560</v>
      </c>
      <c r="AJ1" s="13" t="s">
        <v>1561</v>
      </c>
      <c r="AK1" s="13" t="s">
        <v>1562</v>
      </c>
      <c r="AL1" s="13" t="s">
        <v>1563</v>
      </c>
      <c r="AM1" s="13" t="s">
        <v>1564</v>
      </c>
      <c r="AN1" s="13" t="s">
        <v>1565</v>
      </c>
      <c r="AO1" s="13" t="s">
        <v>1566</v>
      </c>
      <c r="AP1" s="13" t="s">
        <v>1567</v>
      </c>
      <c r="AQ1" s="13" t="s">
        <v>1568</v>
      </c>
      <c r="AR1" s="13" t="s">
        <v>1569</v>
      </c>
      <c r="AS1" s="13" t="s">
        <v>1570</v>
      </c>
      <c r="AT1" s="13" t="s">
        <v>1571</v>
      </c>
      <c r="AU1" s="13" t="s">
        <v>1572</v>
      </c>
    </row>
    <row r="2" spans="1:47">
      <c r="A2" s="14" t="s">
        <v>1109</v>
      </c>
      <c r="B2" s="14" t="s">
        <v>1573</v>
      </c>
      <c r="C2" s="14" t="s">
        <v>1117</v>
      </c>
      <c r="D2" s="14" t="s">
        <v>1118</v>
      </c>
      <c r="F2" s="14" t="s">
        <v>1574</v>
      </c>
      <c r="I2" s="14" t="s">
        <v>1575</v>
      </c>
      <c r="K2" s="14" t="s">
        <v>1576</v>
      </c>
      <c r="L2" s="14" t="s">
        <v>474</v>
      </c>
      <c r="M2" s="14" t="s">
        <v>1577</v>
      </c>
      <c r="N2" s="14">
        <v>2</v>
      </c>
      <c r="O2" s="14" t="s">
        <v>529</v>
      </c>
      <c r="P2" s="14">
        <v>1</v>
      </c>
      <c r="Q2" s="14">
        <v>0.9</v>
      </c>
      <c r="R2" s="14" t="s">
        <v>473</v>
      </c>
      <c r="S2" s="14" t="s">
        <v>1101</v>
      </c>
      <c r="T2" s="14" t="s">
        <v>1102</v>
      </c>
      <c r="U2" s="14" t="s">
        <v>1103</v>
      </c>
      <c r="V2" s="14" t="s">
        <v>133</v>
      </c>
      <c r="AC2" s="14">
        <v>75</v>
      </c>
      <c r="AD2" s="14">
        <v>71</v>
      </c>
      <c r="AK2" s="14">
        <v>71</v>
      </c>
      <c r="AL2" s="14">
        <v>71</v>
      </c>
      <c r="AS2" s="14">
        <v>71</v>
      </c>
      <c r="AT2" s="14">
        <v>71</v>
      </c>
      <c r="AU2" s="14" t="s">
        <v>1576</v>
      </c>
    </row>
    <row r="3" spans="1:47">
      <c r="A3" s="14" t="s">
        <v>1109</v>
      </c>
      <c r="B3" s="14" t="s">
        <v>1578</v>
      </c>
      <c r="C3" s="14" t="s">
        <v>1117</v>
      </c>
      <c r="D3" s="14" t="s">
        <v>1118</v>
      </c>
      <c r="F3" s="14" t="s">
        <v>1579</v>
      </c>
      <c r="I3" s="14" t="s">
        <v>1580</v>
      </c>
      <c r="J3" s="14" t="s">
        <v>1581</v>
      </c>
      <c r="K3" s="14" t="s">
        <v>1582</v>
      </c>
      <c r="L3" s="14" t="s">
        <v>474</v>
      </c>
      <c r="M3" s="14" t="s">
        <v>1583</v>
      </c>
      <c r="N3" s="14">
        <v>2</v>
      </c>
      <c r="O3" s="14" t="s">
        <v>529</v>
      </c>
      <c r="P3" s="14">
        <v>1</v>
      </c>
      <c r="Q3" s="14">
        <v>0.9</v>
      </c>
      <c r="R3" s="14" t="s">
        <v>473</v>
      </c>
      <c r="S3" s="14" t="s">
        <v>1101</v>
      </c>
      <c r="T3" s="14" t="s">
        <v>1102</v>
      </c>
      <c r="U3" s="14" t="s">
        <v>1103</v>
      </c>
      <c r="V3" s="14" t="s">
        <v>133</v>
      </c>
      <c r="AC3" s="14">
        <v>237</v>
      </c>
      <c r="AD3" s="14">
        <v>236</v>
      </c>
      <c r="AK3" s="14">
        <v>184</v>
      </c>
      <c r="AL3" s="14">
        <v>184</v>
      </c>
      <c r="AS3" s="14">
        <v>54</v>
      </c>
      <c r="AT3" s="14">
        <v>54</v>
      </c>
      <c r="AU3" s="14" t="s">
        <v>1582</v>
      </c>
    </row>
    <row r="4" spans="1:47">
      <c r="A4" s="14" t="s">
        <v>1109</v>
      </c>
      <c r="B4" s="14" t="s">
        <v>1584</v>
      </c>
      <c r="C4" s="14" t="s">
        <v>1117</v>
      </c>
      <c r="D4" s="14" t="s">
        <v>1118</v>
      </c>
      <c r="F4" s="14" t="s">
        <v>1585</v>
      </c>
      <c r="I4" s="14" t="s">
        <v>1586</v>
      </c>
      <c r="K4" s="14" t="s">
        <v>1587</v>
      </c>
      <c r="L4" s="14" t="s">
        <v>474</v>
      </c>
      <c r="M4" s="14" t="s">
        <v>1588</v>
      </c>
      <c r="N4" s="14">
        <v>2</v>
      </c>
      <c r="O4" s="14" t="s">
        <v>529</v>
      </c>
      <c r="P4" s="14">
        <v>1</v>
      </c>
      <c r="Q4" s="14">
        <v>0.9</v>
      </c>
      <c r="R4" s="14" t="s">
        <v>473</v>
      </c>
      <c r="S4" s="14" t="s">
        <v>1101</v>
      </c>
      <c r="T4" s="14" t="s">
        <v>1102</v>
      </c>
      <c r="U4" s="14" t="s">
        <v>1103</v>
      </c>
      <c r="V4" s="14" t="s">
        <v>133</v>
      </c>
      <c r="AC4" s="14">
        <v>0</v>
      </c>
      <c r="AD4" s="14">
        <v>1</v>
      </c>
      <c r="AK4" s="14">
        <v>1</v>
      </c>
      <c r="AL4" s="14">
        <v>1</v>
      </c>
      <c r="AS4" s="14">
        <v>2</v>
      </c>
      <c r="AT4" s="14">
        <v>1</v>
      </c>
      <c r="AU4" s="14" t="s">
        <v>1587</v>
      </c>
    </row>
    <row r="5" spans="1:47">
      <c r="A5" s="14" t="s">
        <v>1109</v>
      </c>
      <c r="B5" s="14" t="s">
        <v>1110</v>
      </c>
      <c r="C5" s="14" t="s">
        <v>1117</v>
      </c>
      <c r="D5" s="14" t="s">
        <v>1118</v>
      </c>
      <c r="F5" s="14" t="s">
        <v>1119</v>
      </c>
      <c r="I5" s="14" t="s">
        <v>1111</v>
      </c>
      <c r="K5" s="14" t="s">
        <v>1112</v>
      </c>
      <c r="L5" s="14" t="s">
        <v>474</v>
      </c>
      <c r="M5" s="14" t="s">
        <v>1113</v>
      </c>
      <c r="N5" s="14">
        <v>2</v>
      </c>
      <c r="O5" s="14" t="s">
        <v>529</v>
      </c>
      <c r="P5" s="14">
        <v>1</v>
      </c>
      <c r="Q5" s="14">
        <v>0.9</v>
      </c>
      <c r="R5" s="14" t="s">
        <v>473</v>
      </c>
      <c r="S5" s="14" t="s">
        <v>1101</v>
      </c>
      <c r="T5" s="14" t="s">
        <v>1102</v>
      </c>
      <c r="U5" s="14" t="s">
        <v>1103</v>
      </c>
      <c r="V5" s="14" t="s">
        <v>133</v>
      </c>
      <c r="AC5" s="14">
        <v>0</v>
      </c>
      <c r="AD5" s="14">
        <v>4</v>
      </c>
      <c r="AK5" s="14">
        <v>5</v>
      </c>
      <c r="AL5" s="14">
        <v>1</v>
      </c>
      <c r="AS5" s="14">
        <v>1</v>
      </c>
      <c r="AT5" s="14">
        <v>1</v>
      </c>
      <c r="AU5" s="14" t="s">
        <v>1112</v>
      </c>
    </row>
    <row r="6" spans="1:47">
      <c r="A6" s="14" t="s">
        <v>1501</v>
      </c>
      <c r="B6" s="14" t="s">
        <v>1589</v>
      </c>
      <c r="C6" s="14" t="s">
        <v>1511</v>
      </c>
      <c r="D6" s="14" t="s">
        <v>1512</v>
      </c>
      <c r="E6" s="14" t="s">
        <v>1513</v>
      </c>
      <c r="F6" s="14" t="s">
        <v>1590</v>
      </c>
      <c r="I6" s="14" t="s">
        <v>1591</v>
      </c>
      <c r="J6" s="14" t="s">
        <v>1592</v>
      </c>
      <c r="K6" s="14" t="s">
        <v>1593</v>
      </c>
      <c r="L6" s="14" t="s">
        <v>461</v>
      </c>
      <c r="M6" s="14" t="s">
        <v>1594</v>
      </c>
      <c r="N6" s="14">
        <v>2</v>
      </c>
      <c r="O6" s="14" t="s">
        <v>470</v>
      </c>
      <c r="P6" s="14">
        <v>1</v>
      </c>
      <c r="Q6" s="14">
        <v>0.9</v>
      </c>
      <c r="R6" s="14" t="s">
        <v>473</v>
      </c>
      <c r="S6" s="14" t="s">
        <v>1101</v>
      </c>
      <c r="T6" s="14" t="s">
        <v>1102</v>
      </c>
      <c r="U6" s="14" t="s">
        <v>1103</v>
      </c>
      <c r="V6" s="14" t="s">
        <v>133</v>
      </c>
      <c r="AC6" s="14">
        <v>31</v>
      </c>
      <c r="AD6" s="14">
        <v>31</v>
      </c>
      <c r="AK6" s="14">
        <v>2</v>
      </c>
      <c r="AL6" s="14">
        <v>2</v>
      </c>
      <c r="AS6" s="14">
        <v>34</v>
      </c>
      <c r="AT6" s="14">
        <v>34</v>
      </c>
      <c r="AU6" s="14" t="s">
        <v>1593</v>
      </c>
    </row>
    <row r="7" spans="1:47">
      <c r="A7" s="14" t="s">
        <v>1501</v>
      </c>
      <c r="B7" s="14" t="s">
        <v>1595</v>
      </c>
      <c r="C7" s="14" t="s">
        <v>1511</v>
      </c>
      <c r="D7" s="14" t="s">
        <v>1512</v>
      </c>
      <c r="E7" s="14" t="s">
        <v>1513</v>
      </c>
      <c r="F7" s="14" t="s">
        <v>1596</v>
      </c>
      <c r="I7" s="14" t="s">
        <v>1597</v>
      </c>
      <c r="J7" s="14" t="s">
        <v>1598</v>
      </c>
      <c r="K7" s="14" t="s">
        <v>1599</v>
      </c>
      <c r="L7" s="14" t="s">
        <v>461</v>
      </c>
      <c r="M7" s="14" t="s">
        <v>1600</v>
      </c>
      <c r="N7" s="14">
        <v>2</v>
      </c>
      <c r="O7" s="14" t="s">
        <v>470</v>
      </c>
      <c r="P7" s="14">
        <v>1</v>
      </c>
      <c r="Q7" s="14">
        <v>0.9</v>
      </c>
      <c r="R7" s="14" t="s">
        <v>473</v>
      </c>
      <c r="S7" s="14" t="s">
        <v>1101</v>
      </c>
      <c r="T7" s="14" t="s">
        <v>1102</v>
      </c>
      <c r="U7" s="14" t="s">
        <v>1103</v>
      </c>
      <c r="V7" s="14" t="s">
        <v>133</v>
      </c>
      <c r="AC7" s="14">
        <v>58</v>
      </c>
      <c r="AD7" s="14">
        <v>58</v>
      </c>
      <c r="AK7" s="14">
        <v>192</v>
      </c>
      <c r="AL7" s="14">
        <v>192</v>
      </c>
      <c r="AS7" s="14">
        <v>280</v>
      </c>
      <c r="AT7" s="14">
        <v>280</v>
      </c>
      <c r="AU7" s="14" t="s">
        <v>1599</v>
      </c>
    </row>
    <row r="8" spans="1:47">
      <c r="A8" s="14" t="s">
        <v>1501</v>
      </c>
      <c r="B8" s="14" t="s">
        <v>1601</v>
      </c>
      <c r="C8" s="14" t="s">
        <v>1511</v>
      </c>
      <c r="D8" s="14" t="s">
        <v>1512</v>
      </c>
      <c r="E8" s="14" t="s">
        <v>1513</v>
      </c>
      <c r="F8" s="14" t="s">
        <v>1602</v>
      </c>
      <c r="I8" s="14" t="s">
        <v>1603</v>
      </c>
      <c r="K8" s="14" t="s">
        <v>1604</v>
      </c>
      <c r="L8" s="14" t="s">
        <v>474</v>
      </c>
      <c r="M8" s="14" t="s">
        <v>1605</v>
      </c>
      <c r="N8" s="14">
        <v>2</v>
      </c>
      <c r="O8" s="14" t="s">
        <v>529</v>
      </c>
      <c r="P8" s="14">
        <v>1</v>
      </c>
      <c r="Q8" s="14">
        <v>0.9</v>
      </c>
      <c r="R8" s="14" t="s">
        <v>473</v>
      </c>
      <c r="S8" s="14" t="s">
        <v>1101</v>
      </c>
      <c r="T8" s="14" t="s">
        <v>1102</v>
      </c>
      <c r="U8" s="14" t="s">
        <v>1103</v>
      </c>
      <c r="V8" s="14" t="s">
        <v>133</v>
      </c>
      <c r="AC8" s="14">
        <v>5</v>
      </c>
      <c r="AD8" s="14">
        <v>5</v>
      </c>
      <c r="AK8" s="14">
        <v>5</v>
      </c>
      <c r="AL8" s="14">
        <v>5</v>
      </c>
      <c r="AS8" s="14">
        <v>6</v>
      </c>
      <c r="AT8" s="14">
        <v>6</v>
      </c>
      <c r="AU8" s="14" t="s">
        <v>1604</v>
      </c>
    </row>
    <row r="9" spans="1:47">
      <c r="A9" s="14" t="s">
        <v>1501</v>
      </c>
      <c r="B9" s="14" t="s">
        <v>1606</v>
      </c>
      <c r="C9" s="14" t="s">
        <v>1511</v>
      </c>
      <c r="D9" s="14" t="s">
        <v>1512</v>
      </c>
      <c r="E9" s="14" t="s">
        <v>1513</v>
      </c>
      <c r="F9" s="14" t="s">
        <v>1607</v>
      </c>
      <c r="I9" s="14" t="s">
        <v>1608</v>
      </c>
      <c r="K9" s="14" t="s">
        <v>1609</v>
      </c>
      <c r="L9" s="14" t="s">
        <v>461</v>
      </c>
      <c r="M9" s="14" t="s">
        <v>1610</v>
      </c>
      <c r="N9" s="14">
        <v>2</v>
      </c>
      <c r="O9" s="14" t="s">
        <v>529</v>
      </c>
      <c r="P9" s="14">
        <v>1</v>
      </c>
      <c r="Q9" s="14">
        <v>0.9</v>
      </c>
      <c r="R9" s="14" t="s">
        <v>483</v>
      </c>
      <c r="S9" s="14" t="s">
        <v>1101</v>
      </c>
      <c r="T9" s="14" t="s">
        <v>1102</v>
      </c>
      <c r="U9" s="14" t="s">
        <v>1103</v>
      </c>
      <c r="V9" s="14" t="s">
        <v>133</v>
      </c>
      <c r="AA9" s="14">
        <v>2</v>
      </c>
      <c r="AB9" s="14">
        <v>9</v>
      </c>
      <c r="AG9" s="14">
        <v>1</v>
      </c>
      <c r="AH9" s="14">
        <v>9</v>
      </c>
      <c r="AM9" s="14">
        <v>0</v>
      </c>
      <c r="AN9" s="14">
        <v>9</v>
      </c>
      <c r="AS9" s="14">
        <v>25</v>
      </c>
      <c r="AT9" s="14">
        <v>1</v>
      </c>
      <c r="AU9" s="14" t="s">
        <v>1609</v>
      </c>
    </row>
    <row r="10" spans="1:47">
      <c r="A10" s="14" t="s">
        <v>1501</v>
      </c>
      <c r="B10" s="14" t="s">
        <v>1611</v>
      </c>
      <c r="C10" s="14" t="s">
        <v>1511</v>
      </c>
      <c r="D10" s="14" t="s">
        <v>1512</v>
      </c>
      <c r="E10" s="14" t="s">
        <v>1513</v>
      </c>
      <c r="F10" s="14" t="s">
        <v>1612</v>
      </c>
      <c r="I10" s="14" t="s">
        <v>1613</v>
      </c>
      <c r="K10" s="14" t="s">
        <v>1614</v>
      </c>
      <c r="L10" s="14" t="s">
        <v>474</v>
      </c>
      <c r="M10" s="14" t="s">
        <v>1615</v>
      </c>
      <c r="N10" s="14">
        <v>1</v>
      </c>
      <c r="O10" s="14" t="s">
        <v>529</v>
      </c>
      <c r="P10" s="14">
        <v>1</v>
      </c>
      <c r="Q10" s="14">
        <v>0.9</v>
      </c>
      <c r="R10" s="14" t="s">
        <v>483</v>
      </c>
      <c r="S10" s="14" t="s">
        <v>1101</v>
      </c>
      <c r="T10" s="14" t="s">
        <v>1102</v>
      </c>
      <c r="U10" s="14" t="s">
        <v>1103</v>
      </c>
      <c r="V10" s="14" t="s">
        <v>133</v>
      </c>
      <c r="AA10" s="14">
        <v>13</v>
      </c>
      <c r="AB10" s="14">
        <v>10</v>
      </c>
      <c r="AG10" s="14">
        <v>4</v>
      </c>
      <c r="AH10" s="14">
        <v>10</v>
      </c>
      <c r="AM10" s="14">
        <v>5</v>
      </c>
      <c r="AN10" s="14">
        <v>2</v>
      </c>
      <c r="AS10" s="14">
        <v>0</v>
      </c>
      <c r="AT10" s="14">
        <v>0</v>
      </c>
      <c r="AU10" s="14" t="s">
        <v>1614</v>
      </c>
    </row>
    <row r="11" spans="1:47">
      <c r="A11" s="14" t="s">
        <v>1501</v>
      </c>
      <c r="B11" s="14" t="s">
        <v>1616</v>
      </c>
      <c r="C11" s="14" t="s">
        <v>1511</v>
      </c>
      <c r="D11" s="14" t="s">
        <v>1512</v>
      </c>
      <c r="E11" s="14" t="s">
        <v>1513</v>
      </c>
      <c r="F11" s="14" t="s">
        <v>1617</v>
      </c>
      <c r="I11" s="14" t="s">
        <v>1618</v>
      </c>
      <c r="J11" s="14" t="s">
        <v>1619</v>
      </c>
      <c r="K11" s="14" t="s">
        <v>1620</v>
      </c>
      <c r="L11" s="14" t="s">
        <v>461</v>
      </c>
      <c r="M11" s="14" t="s">
        <v>1621</v>
      </c>
      <c r="N11" s="14">
        <v>3</v>
      </c>
      <c r="O11" s="14" t="s">
        <v>470</v>
      </c>
      <c r="P11" s="14">
        <v>0.95</v>
      </c>
      <c r="Q11" s="14" t="s">
        <v>1175</v>
      </c>
      <c r="R11" s="14" t="s">
        <v>483</v>
      </c>
      <c r="S11" s="14" t="s">
        <v>1176</v>
      </c>
      <c r="T11" s="14" t="s">
        <v>1178</v>
      </c>
      <c r="U11" s="14" t="s">
        <v>1179</v>
      </c>
      <c r="V11" s="14" t="s">
        <v>1506</v>
      </c>
      <c r="AA11" s="14">
        <v>738</v>
      </c>
      <c r="AB11" s="14">
        <v>7336</v>
      </c>
      <c r="AG11" s="14">
        <v>13857</v>
      </c>
      <c r="AH11" s="14">
        <v>11304</v>
      </c>
      <c r="AM11" s="14">
        <v>11169</v>
      </c>
      <c r="AN11" s="14">
        <v>11763</v>
      </c>
      <c r="AS11" s="14">
        <v>9441</v>
      </c>
      <c r="AT11" s="14">
        <v>10221</v>
      </c>
      <c r="AU11" s="14" t="s">
        <v>1620</v>
      </c>
    </row>
    <row r="12" spans="1:47">
      <c r="A12" s="14" t="s">
        <v>1501</v>
      </c>
      <c r="B12" s="14" t="s">
        <v>1502</v>
      </c>
      <c r="C12" s="14" t="s">
        <v>1511</v>
      </c>
      <c r="D12" s="14" t="s">
        <v>1512</v>
      </c>
      <c r="E12" s="14" t="s">
        <v>1513</v>
      </c>
      <c r="F12" s="14" t="s">
        <v>1514</v>
      </c>
      <c r="I12" s="14" t="s">
        <v>1503</v>
      </c>
      <c r="K12" s="14" t="s">
        <v>1504</v>
      </c>
      <c r="L12" s="14" t="s">
        <v>474</v>
      </c>
      <c r="M12" s="14" t="s">
        <v>1505</v>
      </c>
      <c r="N12" s="14">
        <v>3</v>
      </c>
      <c r="O12" s="14" t="s">
        <v>529</v>
      </c>
      <c r="P12" s="14">
        <v>1</v>
      </c>
      <c r="Q12" s="14">
        <v>0.9</v>
      </c>
      <c r="R12" s="14" t="s">
        <v>483</v>
      </c>
      <c r="S12" s="14" t="s">
        <v>1101</v>
      </c>
      <c r="T12" s="14" t="s">
        <v>1102</v>
      </c>
      <c r="U12" s="14" t="s">
        <v>1103</v>
      </c>
      <c r="V12" s="14" t="s">
        <v>1506</v>
      </c>
      <c r="AA12" s="14">
        <v>0</v>
      </c>
      <c r="AB12" s="14">
        <v>2</v>
      </c>
      <c r="AG12" s="14">
        <v>2</v>
      </c>
      <c r="AH12" s="14">
        <v>2</v>
      </c>
      <c r="AM12" s="14">
        <v>0</v>
      </c>
      <c r="AN12" s="14">
        <v>1</v>
      </c>
      <c r="AS12" s="14">
        <v>4</v>
      </c>
      <c r="AT12" s="14">
        <v>1</v>
      </c>
      <c r="AU12" s="14" t="s">
        <v>1504</v>
      </c>
    </row>
    <row r="13" spans="1:47">
      <c r="A13" s="14" t="s">
        <v>1501</v>
      </c>
      <c r="B13" s="14" t="s">
        <v>1622</v>
      </c>
      <c r="C13" s="14" t="s">
        <v>1511</v>
      </c>
      <c r="D13" s="14" t="s">
        <v>1512</v>
      </c>
      <c r="E13" s="14" t="s">
        <v>1513</v>
      </c>
      <c r="F13" s="14" t="s">
        <v>1623</v>
      </c>
      <c r="I13" s="14" t="s">
        <v>1624</v>
      </c>
      <c r="J13" s="14" t="s">
        <v>1625</v>
      </c>
      <c r="K13" s="14" t="s">
        <v>1626</v>
      </c>
      <c r="L13" s="14" t="s">
        <v>461</v>
      </c>
      <c r="M13" s="14" t="s">
        <v>1627</v>
      </c>
      <c r="N13" s="14">
        <v>2</v>
      </c>
      <c r="O13" s="14" t="s">
        <v>470</v>
      </c>
      <c r="P13" s="14">
        <v>1</v>
      </c>
      <c r="Q13" s="14">
        <v>0.9</v>
      </c>
      <c r="R13" s="14" t="s">
        <v>473</v>
      </c>
      <c r="S13" s="14" t="s">
        <v>1101</v>
      </c>
      <c r="T13" s="14" t="s">
        <v>1102</v>
      </c>
      <c r="U13" s="14" t="s">
        <v>1103</v>
      </c>
      <c r="V13" s="14" t="s">
        <v>1628</v>
      </c>
      <c r="AC13" s="14">
        <v>24</v>
      </c>
      <c r="AD13" s="14">
        <v>24</v>
      </c>
      <c r="AK13" s="14">
        <v>14</v>
      </c>
      <c r="AL13" s="14">
        <v>14</v>
      </c>
      <c r="AS13" s="14">
        <v>1</v>
      </c>
      <c r="AT13" s="14">
        <v>1</v>
      </c>
      <c r="AU13" s="14" t="s">
        <v>1626</v>
      </c>
    </row>
    <row r="14" spans="1:47">
      <c r="A14" s="14" t="s">
        <v>1501</v>
      </c>
      <c r="B14" s="14" t="s">
        <v>1622</v>
      </c>
      <c r="C14" s="14" t="s">
        <v>1511</v>
      </c>
      <c r="D14" s="14" t="s">
        <v>1512</v>
      </c>
      <c r="E14" s="14" t="s">
        <v>1513</v>
      </c>
      <c r="F14" s="14" t="s">
        <v>1629</v>
      </c>
      <c r="I14" s="14" t="s">
        <v>1624</v>
      </c>
      <c r="J14" s="14" t="s">
        <v>1625</v>
      </c>
      <c r="K14" s="14" t="s">
        <v>1626</v>
      </c>
      <c r="L14" s="14" t="s">
        <v>461</v>
      </c>
      <c r="M14" s="14" t="s">
        <v>1630</v>
      </c>
      <c r="N14" s="14">
        <v>2</v>
      </c>
      <c r="O14" s="14" t="s">
        <v>470</v>
      </c>
      <c r="P14" s="14">
        <v>1</v>
      </c>
      <c r="Q14" s="14">
        <v>0.9</v>
      </c>
      <c r="R14" s="14" t="s">
        <v>473</v>
      </c>
      <c r="S14" s="14" t="s">
        <v>1101</v>
      </c>
      <c r="T14" s="14" t="s">
        <v>1102</v>
      </c>
      <c r="U14" s="14" t="s">
        <v>1103</v>
      </c>
      <c r="V14" s="14" t="s">
        <v>1628</v>
      </c>
      <c r="AC14" s="14">
        <v>24</v>
      </c>
      <c r="AD14" s="14">
        <v>24</v>
      </c>
      <c r="AK14" s="14">
        <v>14</v>
      </c>
      <c r="AL14" s="14">
        <v>14</v>
      </c>
      <c r="AS14" s="14">
        <v>1</v>
      </c>
      <c r="AT14" s="14">
        <v>1</v>
      </c>
      <c r="AU14" s="14" t="s">
        <v>1626</v>
      </c>
    </row>
    <row r="15" spans="1:47">
      <c r="A15" s="14" t="s">
        <v>1501</v>
      </c>
      <c r="B15" s="14" t="s">
        <v>206</v>
      </c>
      <c r="C15" s="14" t="s">
        <v>1511</v>
      </c>
      <c r="D15" s="14" t="s">
        <v>1512</v>
      </c>
      <c r="E15" s="14" t="s">
        <v>1513</v>
      </c>
      <c r="F15" s="14" t="s">
        <v>1631</v>
      </c>
      <c r="I15" s="14" t="s">
        <v>1632</v>
      </c>
      <c r="K15" s="14" t="s">
        <v>1633</v>
      </c>
      <c r="L15" s="14" t="s">
        <v>474</v>
      </c>
      <c r="M15" s="14" t="s">
        <v>1634</v>
      </c>
      <c r="N15" s="14">
        <v>1</v>
      </c>
      <c r="O15" s="14" t="s">
        <v>529</v>
      </c>
      <c r="P15" s="14">
        <v>1</v>
      </c>
      <c r="Q15" s="14">
        <v>0.9</v>
      </c>
      <c r="R15" s="14" t="s">
        <v>473</v>
      </c>
      <c r="S15" s="14" t="s">
        <v>1101</v>
      </c>
      <c r="T15" s="14" t="s">
        <v>1102</v>
      </c>
      <c r="U15" s="14" t="s">
        <v>1103</v>
      </c>
      <c r="V15" s="14" t="s">
        <v>133</v>
      </c>
      <c r="AC15" s="14">
        <v>1</v>
      </c>
      <c r="AD15" s="14">
        <v>2</v>
      </c>
      <c r="AK15" s="14">
        <v>3</v>
      </c>
      <c r="AL15" s="14">
        <v>2</v>
      </c>
      <c r="AS15" s="14">
        <v>2</v>
      </c>
      <c r="AT15" s="14">
        <v>2</v>
      </c>
      <c r="AU15" s="14" t="s">
        <v>1633</v>
      </c>
    </row>
    <row r="16" spans="1:47">
      <c r="A16" s="14" t="s">
        <v>1501</v>
      </c>
      <c r="B16" s="14" t="s">
        <v>1635</v>
      </c>
      <c r="C16" s="14" t="s">
        <v>1511</v>
      </c>
      <c r="D16" s="14" t="s">
        <v>1512</v>
      </c>
      <c r="E16" s="14" t="s">
        <v>1513</v>
      </c>
      <c r="F16" s="14" t="s">
        <v>1636</v>
      </c>
      <c r="I16" s="14" t="s">
        <v>1637</v>
      </c>
      <c r="K16" s="14" t="s">
        <v>1638</v>
      </c>
      <c r="L16" s="14" t="s">
        <v>476</v>
      </c>
      <c r="M16" s="14" t="s">
        <v>1639</v>
      </c>
      <c r="N16" s="14">
        <v>2</v>
      </c>
      <c r="O16" s="14" t="s">
        <v>1640</v>
      </c>
      <c r="P16" s="14">
        <v>1</v>
      </c>
      <c r="Q16" s="14">
        <v>0.9</v>
      </c>
      <c r="R16" s="14" t="s">
        <v>471</v>
      </c>
      <c r="S16" s="14" t="s">
        <v>1101</v>
      </c>
      <c r="T16" s="14" t="s">
        <v>1102</v>
      </c>
      <c r="U16" s="14" t="s">
        <v>1103</v>
      </c>
      <c r="V16" s="14" t="s">
        <v>133</v>
      </c>
      <c r="X16" s="14" t="s">
        <v>1641</v>
      </c>
      <c r="Z16" s="14" t="s">
        <v>1641</v>
      </c>
      <c r="AB16" s="14" t="s">
        <v>1641</v>
      </c>
      <c r="AF16" s="14" t="s">
        <v>1641</v>
      </c>
      <c r="AH16" s="14" t="s">
        <v>1641</v>
      </c>
      <c r="AI16" s="14">
        <v>20</v>
      </c>
      <c r="AJ16" s="14">
        <v>20</v>
      </c>
      <c r="AN16" s="14" t="s">
        <v>1641</v>
      </c>
      <c r="AP16" s="14" t="s">
        <v>1641</v>
      </c>
      <c r="AR16" s="14" t="s">
        <v>1641</v>
      </c>
      <c r="AS16" s="14">
        <v>20</v>
      </c>
      <c r="AT16" s="14">
        <v>20</v>
      </c>
      <c r="AU16" s="14" t="s">
        <v>1638</v>
      </c>
    </row>
    <row r="17" spans="1:47">
      <c r="A17" s="14" t="s">
        <v>1501</v>
      </c>
      <c r="B17" s="14" t="s">
        <v>1642</v>
      </c>
      <c r="C17" s="14" t="s">
        <v>1511</v>
      </c>
      <c r="D17" s="14" t="s">
        <v>1512</v>
      </c>
      <c r="E17" s="14" t="s">
        <v>1513</v>
      </c>
      <c r="F17" s="14" t="s">
        <v>1643</v>
      </c>
      <c r="I17" s="14" t="s">
        <v>1644</v>
      </c>
      <c r="K17" s="14" t="s">
        <v>1645</v>
      </c>
      <c r="L17" s="14" t="s">
        <v>461</v>
      </c>
      <c r="M17" s="14" t="s">
        <v>1646</v>
      </c>
      <c r="N17" s="14">
        <v>1</v>
      </c>
      <c r="O17" s="14" t="s">
        <v>529</v>
      </c>
      <c r="P17" s="14">
        <v>1</v>
      </c>
      <c r="Q17" s="14">
        <v>0.9</v>
      </c>
      <c r="R17" s="14" t="s">
        <v>473</v>
      </c>
      <c r="S17" s="14" t="s">
        <v>1101</v>
      </c>
      <c r="T17" s="14" t="s">
        <v>1102</v>
      </c>
      <c r="U17" s="14" t="s">
        <v>1103</v>
      </c>
      <c r="V17" s="14" t="s">
        <v>133</v>
      </c>
      <c r="AC17" s="14">
        <v>2</v>
      </c>
      <c r="AD17" s="14">
        <v>2</v>
      </c>
      <c r="AK17" s="14">
        <v>2</v>
      </c>
      <c r="AL17" s="14">
        <v>2</v>
      </c>
      <c r="AS17" s="14">
        <v>3</v>
      </c>
      <c r="AT17" s="14">
        <v>3</v>
      </c>
      <c r="AU17" s="14" t="s">
        <v>1645</v>
      </c>
    </row>
    <row r="18" spans="1:47">
      <c r="A18" s="14" t="s">
        <v>1501</v>
      </c>
      <c r="B18" s="14" t="s">
        <v>1647</v>
      </c>
      <c r="C18" s="14" t="s">
        <v>1511</v>
      </c>
      <c r="D18" s="14" t="s">
        <v>1512</v>
      </c>
      <c r="E18" s="14" t="s">
        <v>1513</v>
      </c>
      <c r="F18" s="14" t="s">
        <v>1648</v>
      </c>
      <c r="I18" s="14" t="s">
        <v>1649</v>
      </c>
      <c r="K18" s="14" t="s">
        <v>1650</v>
      </c>
      <c r="L18" s="14" t="s">
        <v>474</v>
      </c>
      <c r="M18" s="14" t="s">
        <v>1651</v>
      </c>
      <c r="N18" s="14">
        <v>1</v>
      </c>
      <c r="O18" s="14" t="s">
        <v>529</v>
      </c>
      <c r="P18" s="14">
        <v>1</v>
      </c>
      <c r="Q18" s="14">
        <v>0.9</v>
      </c>
      <c r="R18" s="14" t="s">
        <v>483</v>
      </c>
      <c r="S18" s="14" t="s">
        <v>1101</v>
      </c>
      <c r="T18" s="14" t="s">
        <v>1102</v>
      </c>
      <c r="U18" s="14" t="s">
        <v>1103</v>
      </c>
      <c r="V18" s="14" t="s">
        <v>1652</v>
      </c>
      <c r="AA18" s="14">
        <v>1</v>
      </c>
      <c r="AB18" s="14">
        <v>1</v>
      </c>
      <c r="AG18" s="14">
        <v>1</v>
      </c>
      <c r="AH18" s="14">
        <v>1</v>
      </c>
      <c r="AM18" s="14">
        <v>2</v>
      </c>
      <c r="AN18" s="14">
        <v>2</v>
      </c>
      <c r="AS18" s="14">
        <v>2</v>
      </c>
      <c r="AT18" s="14">
        <v>2</v>
      </c>
      <c r="AU18" s="14" t="s">
        <v>1650</v>
      </c>
    </row>
    <row r="19" spans="1:47">
      <c r="A19" s="14" t="s">
        <v>1515</v>
      </c>
      <c r="B19" s="14" t="s">
        <v>1653</v>
      </c>
      <c r="C19" s="14" t="s">
        <v>1523</v>
      </c>
      <c r="D19" s="14" t="s">
        <v>1524</v>
      </c>
      <c r="F19" s="14" t="s">
        <v>1654</v>
      </c>
      <c r="I19" s="14" t="s">
        <v>1655</v>
      </c>
      <c r="J19" s="14" t="s">
        <v>1656</v>
      </c>
      <c r="K19" s="14" t="s">
        <v>1657</v>
      </c>
      <c r="L19" s="14" t="s">
        <v>461</v>
      </c>
      <c r="M19" s="14" t="s">
        <v>1658</v>
      </c>
      <c r="N19" s="14">
        <v>1</v>
      </c>
      <c r="O19" s="14" t="s">
        <v>470</v>
      </c>
      <c r="P19" s="14">
        <v>1</v>
      </c>
      <c r="Q19" s="14">
        <v>0.9</v>
      </c>
      <c r="R19" s="14" t="s">
        <v>483</v>
      </c>
      <c r="S19" s="14" t="s">
        <v>1101</v>
      </c>
      <c r="T19" s="14" t="s">
        <v>1102</v>
      </c>
      <c r="U19" s="14" t="s">
        <v>1103</v>
      </c>
      <c r="V19" s="14" t="s">
        <v>1506</v>
      </c>
      <c r="AA19" s="14">
        <v>807</v>
      </c>
      <c r="AB19" s="14">
        <v>807</v>
      </c>
      <c r="AG19" s="14">
        <v>900</v>
      </c>
      <c r="AH19" s="14">
        <v>900</v>
      </c>
      <c r="AM19" s="14">
        <v>1696</v>
      </c>
      <c r="AN19" s="14">
        <v>1696</v>
      </c>
      <c r="AS19" s="14">
        <v>1</v>
      </c>
      <c r="AT19" s="14">
        <v>1</v>
      </c>
      <c r="AU19" s="14" t="s">
        <v>1657</v>
      </c>
    </row>
    <row r="20" spans="1:47">
      <c r="A20" s="14" t="s">
        <v>1440</v>
      </c>
      <c r="B20" s="14" t="s">
        <v>1659</v>
      </c>
      <c r="C20" s="14" t="s">
        <v>1447</v>
      </c>
      <c r="D20" s="14" t="s">
        <v>1448</v>
      </c>
      <c r="F20" s="14" t="s">
        <v>1660</v>
      </c>
      <c r="I20" s="14" t="s">
        <v>1661</v>
      </c>
      <c r="K20" s="14" t="s">
        <v>1662</v>
      </c>
      <c r="L20" s="14" t="s">
        <v>461</v>
      </c>
      <c r="M20" s="14" t="s">
        <v>1663</v>
      </c>
      <c r="N20" s="14">
        <v>2</v>
      </c>
      <c r="O20" s="14" t="s">
        <v>529</v>
      </c>
      <c r="P20" s="14">
        <v>1</v>
      </c>
      <c r="Q20" s="14">
        <v>0.9</v>
      </c>
      <c r="R20" s="14" t="s">
        <v>483</v>
      </c>
      <c r="S20" s="14" t="s">
        <v>1101</v>
      </c>
      <c r="T20" s="14" t="s">
        <v>1102</v>
      </c>
      <c r="U20" s="14" t="s">
        <v>1103</v>
      </c>
      <c r="V20" s="14" t="s">
        <v>1652</v>
      </c>
      <c r="AC20" s="14">
        <v>1</v>
      </c>
      <c r="AD20" s="14">
        <v>1</v>
      </c>
      <c r="AG20" s="14">
        <v>1</v>
      </c>
      <c r="AH20" s="14">
        <v>1</v>
      </c>
      <c r="AM20" s="14">
        <v>0</v>
      </c>
      <c r="AN20" s="14">
        <v>1</v>
      </c>
      <c r="AS20" s="14">
        <v>0</v>
      </c>
      <c r="AT20" s="14">
        <v>0</v>
      </c>
      <c r="AU20" s="14" t="s">
        <v>1662</v>
      </c>
    </row>
    <row r="21" spans="1:47">
      <c r="A21" s="14" t="s">
        <v>1440</v>
      </c>
      <c r="B21" s="14" t="s">
        <v>1664</v>
      </c>
      <c r="C21" s="14" t="s">
        <v>1447</v>
      </c>
      <c r="D21" s="14" t="s">
        <v>1448</v>
      </c>
      <c r="F21" s="14" t="s">
        <v>1665</v>
      </c>
      <c r="I21" s="14" t="s">
        <v>1666</v>
      </c>
      <c r="K21" s="14" t="s">
        <v>1667</v>
      </c>
      <c r="L21" s="14" t="s">
        <v>474</v>
      </c>
      <c r="M21" s="14" t="s">
        <v>1668</v>
      </c>
      <c r="N21" s="14">
        <v>1</v>
      </c>
      <c r="O21" s="14" t="s">
        <v>529</v>
      </c>
      <c r="P21" s="14">
        <v>1</v>
      </c>
      <c r="Q21" s="14">
        <v>0.9</v>
      </c>
      <c r="R21" s="14" t="s">
        <v>471</v>
      </c>
      <c r="S21" s="14" t="s">
        <v>1101</v>
      </c>
      <c r="T21" s="14" t="s">
        <v>1102</v>
      </c>
      <c r="U21" s="14" t="s">
        <v>1103</v>
      </c>
      <c r="V21" s="14" t="s">
        <v>133</v>
      </c>
      <c r="AG21" s="14">
        <v>16</v>
      </c>
      <c r="AH21" s="14">
        <v>16</v>
      </c>
      <c r="AS21" s="14">
        <v>16</v>
      </c>
      <c r="AT21" s="14">
        <v>16</v>
      </c>
      <c r="AU21" s="14" t="s">
        <v>1667</v>
      </c>
    </row>
    <row r="22" spans="1:47">
      <c r="A22" s="14" t="s">
        <v>1440</v>
      </c>
      <c r="B22" s="14" t="s">
        <v>1464</v>
      </c>
      <c r="C22" s="14" t="s">
        <v>1447</v>
      </c>
      <c r="D22" s="14" t="s">
        <v>1448</v>
      </c>
      <c r="F22" s="14" t="s">
        <v>1469</v>
      </c>
      <c r="G22" s="14" t="s">
        <v>1470</v>
      </c>
      <c r="H22" s="14" t="s">
        <v>1471</v>
      </c>
      <c r="I22" s="14" t="s">
        <v>1465</v>
      </c>
      <c r="K22" s="14" t="s">
        <v>1466</v>
      </c>
      <c r="L22" s="14" t="s">
        <v>461</v>
      </c>
      <c r="M22" s="14" t="s">
        <v>1467</v>
      </c>
      <c r="N22" s="14">
        <v>1</v>
      </c>
      <c r="O22" s="14" t="s">
        <v>529</v>
      </c>
      <c r="P22" s="14">
        <v>1</v>
      </c>
      <c r="Q22" s="14">
        <v>0.9</v>
      </c>
      <c r="R22" s="14" t="s">
        <v>471</v>
      </c>
      <c r="S22" s="14" t="s">
        <v>1101</v>
      </c>
      <c r="T22" s="14" t="s">
        <v>1102</v>
      </c>
      <c r="U22" s="14" t="s">
        <v>1103</v>
      </c>
      <c r="V22" s="14" t="s">
        <v>131</v>
      </c>
      <c r="AG22" s="14">
        <v>1</v>
      </c>
      <c r="AH22" s="14">
        <v>1</v>
      </c>
      <c r="AS22" s="14">
        <v>1</v>
      </c>
      <c r="AT22" s="14">
        <v>1</v>
      </c>
      <c r="AU22" s="14" t="s">
        <v>1466</v>
      </c>
    </row>
    <row r="23" spans="1:47">
      <c r="A23" s="14" t="s">
        <v>1440</v>
      </c>
      <c r="B23" s="14" t="s">
        <v>1472</v>
      </c>
      <c r="C23" s="14" t="s">
        <v>1447</v>
      </c>
      <c r="D23" s="14" t="s">
        <v>1448</v>
      </c>
      <c r="F23" s="14" t="s">
        <v>1476</v>
      </c>
      <c r="G23" s="14" t="s">
        <v>1477</v>
      </c>
      <c r="H23" s="14" t="s">
        <v>1478</v>
      </c>
      <c r="I23" s="14" t="s">
        <v>1465</v>
      </c>
      <c r="K23" s="14" t="s">
        <v>1466</v>
      </c>
      <c r="L23" s="14" t="s">
        <v>461</v>
      </c>
      <c r="M23" s="14" t="s">
        <v>1473</v>
      </c>
      <c r="N23" s="14">
        <v>1</v>
      </c>
      <c r="O23" s="14" t="s">
        <v>529</v>
      </c>
      <c r="P23" s="14">
        <v>1</v>
      </c>
      <c r="Q23" s="14">
        <v>0.9</v>
      </c>
      <c r="R23" s="14" t="s">
        <v>471</v>
      </c>
      <c r="S23" s="14" t="s">
        <v>1101</v>
      </c>
      <c r="T23" s="14" t="s">
        <v>1102</v>
      </c>
      <c r="U23" s="14" t="s">
        <v>1103</v>
      </c>
      <c r="V23" s="14" t="s">
        <v>137</v>
      </c>
      <c r="AG23" s="14">
        <v>1</v>
      </c>
      <c r="AH23" s="14">
        <v>1</v>
      </c>
      <c r="AS23" s="14">
        <v>1</v>
      </c>
      <c r="AT23" s="14">
        <v>1</v>
      </c>
      <c r="AU23" s="14" t="s">
        <v>1466</v>
      </c>
    </row>
    <row r="24" spans="1:47">
      <c r="A24" s="14" t="s">
        <v>1440</v>
      </c>
      <c r="B24" s="14" t="s">
        <v>1479</v>
      </c>
      <c r="C24" s="14" t="s">
        <v>1447</v>
      </c>
      <c r="D24" s="14" t="s">
        <v>1448</v>
      </c>
      <c r="F24" s="14" t="s">
        <v>1484</v>
      </c>
      <c r="G24" s="14" t="s">
        <v>1485</v>
      </c>
      <c r="H24" s="14" t="s">
        <v>1486</v>
      </c>
      <c r="I24" s="14" t="s">
        <v>1465</v>
      </c>
      <c r="K24" s="14" t="s">
        <v>1480</v>
      </c>
      <c r="L24" s="14" t="s">
        <v>461</v>
      </c>
      <c r="M24" s="14" t="s">
        <v>1481</v>
      </c>
      <c r="N24" s="14">
        <v>1</v>
      </c>
      <c r="O24" s="14" t="s">
        <v>529</v>
      </c>
      <c r="P24" s="14">
        <v>1</v>
      </c>
      <c r="Q24" s="14">
        <v>0.9</v>
      </c>
      <c r="R24" s="14" t="s">
        <v>471</v>
      </c>
      <c r="S24" s="14" t="s">
        <v>1101</v>
      </c>
      <c r="T24" s="14" t="s">
        <v>1102</v>
      </c>
      <c r="U24" s="14" t="s">
        <v>1103</v>
      </c>
      <c r="V24" s="14" t="s">
        <v>133</v>
      </c>
      <c r="AG24" s="14">
        <v>1</v>
      </c>
      <c r="AH24" s="14">
        <v>1</v>
      </c>
      <c r="AS24" s="14">
        <v>1</v>
      </c>
      <c r="AT24" s="14">
        <v>1</v>
      </c>
      <c r="AU24" s="14" t="s">
        <v>1480</v>
      </c>
    </row>
    <row r="25" spans="1:47">
      <c r="A25" s="14" t="s">
        <v>1440</v>
      </c>
      <c r="B25" s="14" t="s">
        <v>1450</v>
      </c>
      <c r="C25" s="14" t="s">
        <v>1447</v>
      </c>
      <c r="D25" s="14" t="s">
        <v>1448</v>
      </c>
      <c r="F25" s="14" t="s">
        <v>1458</v>
      </c>
      <c r="I25" s="14" t="s">
        <v>1451</v>
      </c>
      <c r="J25" s="14" t="s">
        <v>1453</v>
      </c>
      <c r="K25" s="14" t="s">
        <v>1452</v>
      </c>
      <c r="L25" s="14" t="s">
        <v>476</v>
      </c>
      <c r="M25" s="14" t="s">
        <v>1454</v>
      </c>
      <c r="N25" s="14">
        <v>1</v>
      </c>
      <c r="O25" s="14" t="s">
        <v>470</v>
      </c>
      <c r="P25" s="14">
        <v>0.8</v>
      </c>
      <c r="Q25" s="14">
        <v>0.9</v>
      </c>
      <c r="R25" s="14" t="s">
        <v>473</v>
      </c>
      <c r="S25" s="14" t="s">
        <v>1101</v>
      </c>
      <c r="T25" s="14" t="s">
        <v>1102</v>
      </c>
      <c r="U25" s="14" t="s">
        <v>1103</v>
      </c>
      <c r="V25" s="14" t="s">
        <v>133</v>
      </c>
      <c r="AC25" s="14">
        <v>1906354</v>
      </c>
      <c r="AD25" s="14">
        <v>2269728</v>
      </c>
      <c r="AI25" s="14">
        <v>88</v>
      </c>
      <c r="AJ25" s="14">
        <v>65</v>
      </c>
      <c r="AO25" s="14">
        <v>1409</v>
      </c>
      <c r="AP25" s="14">
        <v>1829</v>
      </c>
      <c r="AU25" s="14" t="s">
        <v>1452</v>
      </c>
    </row>
    <row r="26" spans="1:47">
      <c r="A26" s="14" t="s">
        <v>1440</v>
      </c>
      <c r="B26" s="14" t="s">
        <v>287</v>
      </c>
      <c r="C26" s="14" t="s">
        <v>1447</v>
      </c>
      <c r="D26" s="14" t="s">
        <v>1448</v>
      </c>
      <c r="F26" s="14" t="s">
        <v>1463</v>
      </c>
      <c r="I26" s="14" t="s">
        <v>1459</v>
      </c>
      <c r="K26" s="14" t="s">
        <v>1460</v>
      </c>
      <c r="L26" s="14" t="s">
        <v>461</v>
      </c>
      <c r="M26" s="14" t="s">
        <v>286</v>
      </c>
      <c r="O26" s="14" t="s">
        <v>529</v>
      </c>
      <c r="P26" s="14">
        <v>1</v>
      </c>
      <c r="Q26" s="14">
        <v>0.9</v>
      </c>
      <c r="R26" s="14" t="s">
        <v>471</v>
      </c>
      <c r="S26" s="14" t="s">
        <v>1101</v>
      </c>
      <c r="T26" s="14" t="s">
        <v>1102</v>
      </c>
      <c r="U26" s="14" t="s">
        <v>1103</v>
      </c>
      <c r="V26" s="14" t="s">
        <v>139</v>
      </c>
      <c r="AG26" s="14">
        <v>1</v>
      </c>
      <c r="AH26" s="14">
        <v>1</v>
      </c>
      <c r="AS26" s="14">
        <v>1</v>
      </c>
      <c r="AT26" s="14">
        <v>1</v>
      </c>
      <c r="AU26" s="14" t="s">
        <v>1460</v>
      </c>
    </row>
    <row r="27" spans="1:47">
      <c r="A27" s="14" t="s">
        <v>1440</v>
      </c>
      <c r="B27" s="14" t="s">
        <v>1669</v>
      </c>
      <c r="C27" s="14" t="s">
        <v>1447</v>
      </c>
      <c r="D27" s="14" t="s">
        <v>1448</v>
      </c>
      <c r="F27" s="14" t="s">
        <v>1670</v>
      </c>
      <c r="I27" s="14" t="s">
        <v>1671</v>
      </c>
      <c r="K27" s="14" t="s">
        <v>1672</v>
      </c>
      <c r="L27" s="14" t="s">
        <v>461</v>
      </c>
      <c r="M27" s="14" t="s">
        <v>1673</v>
      </c>
      <c r="N27" s="14">
        <v>2</v>
      </c>
      <c r="O27" s="14" t="s">
        <v>529</v>
      </c>
      <c r="P27" s="14">
        <v>1</v>
      </c>
      <c r="Q27" s="14">
        <v>0.9</v>
      </c>
      <c r="R27" s="14" t="s">
        <v>483</v>
      </c>
      <c r="S27" s="14" t="s">
        <v>1101</v>
      </c>
      <c r="T27" s="14" t="s">
        <v>1102</v>
      </c>
      <c r="U27" s="14" t="s">
        <v>1103</v>
      </c>
      <c r="V27" s="14" t="s">
        <v>131</v>
      </c>
      <c r="AA27" s="14">
        <v>1</v>
      </c>
      <c r="AB27" s="14">
        <v>1</v>
      </c>
      <c r="AG27" s="14">
        <v>3</v>
      </c>
      <c r="AH27" s="14">
        <v>3</v>
      </c>
      <c r="AM27" s="14">
        <v>3</v>
      </c>
      <c r="AN27" s="14">
        <v>3</v>
      </c>
      <c r="AS27" s="14">
        <v>6</v>
      </c>
      <c r="AT27" s="14">
        <v>17</v>
      </c>
      <c r="AU27" s="14" t="s">
        <v>1672</v>
      </c>
    </row>
    <row r="28" spans="1:47">
      <c r="A28" s="14" t="s">
        <v>1440</v>
      </c>
      <c r="B28" s="14" t="s">
        <v>1674</v>
      </c>
      <c r="C28" s="14" t="s">
        <v>1447</v>
      </c>
      <c r="D28" s="14" t="s">
        <v>1448</v>
      </c>
      <c r="F28" s="14" t="s">
        <v>1675</v>
      </c>
      <c r="I28" s="14" t="s">
        <v>1676</v>
      </c>
      <c r="K28" s="14" t="s">
        <v>1677</v>
      </c>
      <c r="L28" s="14" t="s">
        <v>461</v>
      </c>
      <c r="M28" s="14" t="s">
        <v>1678</v>
      </c>
      <c r="N28" s="14">
        <v>2</v>
      </c>
      <c r="O28" s="14" t="s">
        <v>529</v>
      </c>
      <c r="P28" s="14">
        <v>1</v>
      </c>
      <c r="Q28" s="14">
        <v>0.9</v>
      </c>
      <c r="R28" s="14" t="s">
        <v>471</v>
      </c>
      <c r="S28" s="14" t="s">
        <v>1101</v>
      </c>
      <c r="T28" s="14" t="s">
        <v>1102</v>
      </c>
      <c r="U28" s="14" t="s">
        <v>1103</v>
      </c>
      <c r="V28" s="14" t="s">
        <v>131</v>
      </c>
      <c r="AG28" s="14">
        <v>2</v>
      </c>
      <c r="AH28" s="14">
        <v>2</v>
      </c>
      <c r="AS28" s="14">
        <v>6</v>
      </c>
      <c r="AT28" s="14">
        <v>6</v>
      </c>
      <c r="AU28" s="14" t="s">
        <v>1677</v>
      </c>
    </row>
    <row r="29" spans="1:47">
      <c r="A29" s="14" t="s">
        <v>1440</v>
      </c>
      <c r="B29" s="14" t="s">
        <v>1679</v>
      </c>
      <c r="C29" s="14" t="s">
        <v>1447</v>
      </c>
      <c r="D29" s="14" t="s">
        <v>1448</v>
      </c>
      <c r="F29" s="14" t="s">
        <v>1680</v>
      </c>
      <c r="I29" s="14" t="s">
        <v>1681</v>
      </c>
      <c r="K29" s="14" t="s">
        <v>1682</v>
      </c>
      <c r="L29" s="14" t="s">
        <v>461</v>
      </c>
      <c r="M29" s="14" t="s">
        <v>1683</v>
      </c>
      <c r="N29" s="14">
        <v>1</v>
      </c>
      <c r="O29" s="14" t="s">
        <v>529</v>
      </c>
      <c r="P29" s="14">
        <v>1</v>
      </c>
      <c r="Q29" s="14">
        <v>0.9</v>
      </c>
      <c r="R29" s="14" t="s">
        <v>471</v>
      </c>
      <c r="S29" s="14" t="s">
        <v>1101</v>
      </c>
      <c r="T29" s="14" t="s">
        <v>1102</v>
      </c>
      <c r="U29" s="14" t="s">
        <v>1103</v>
      </c>
      <c r="V29" s="14" t="s">
        <v>131</v>
      </c>
      <c r="AG29" s="14">
        <v>1</v>
      </c>
      <c r="AH29" s="14">
        <v>1</v>
      </c>
      <c r="AS29" s="14">
        <v>1</v>
      </c>
      <c r="AT29" s="14">
        <v>1</v>
      </c>
      <c r="AU29" s="14" t="s">
        <v>1682</v>
      </c>
    </row>
    <row r="30" spans="1:47">
      <c r="A30" s="14" t="s">
        <v>1440</v>
      </c>
      <c r="B30" s="14" t="s">
        <v>1684</v>
      </c>
      <c r="C30" s="14" t="s">
        <v>1447</v>
      </c>
      <c r="D30" s="14" t="s">
        <v>1448</v>
      </c>
      <c r="F30" s="14" t="s">
        <v>1685</v>
      </c>
      <c r="I30" s="14" t="s">
        <v>1686</v>
      </c>
      <c r="K30" s="14" t="s">
        <v>1687</v>
      </c>
      <c r="L30" s="14" t="s">
        <v>476</v>
      </c>
      <c r="M30" s="14" t="s">
        <v>1688</v>
      </c>
      <c r="N30" s="14">
        <v>2</v>
      </c>
      <c r="O30" s="14" t="s">
        <v>529</v>
      </c>
      <c r="P30" s="14">
        <v>1</v>
      </c>
      <c r="Q30" s="14">
        <v>0.9</v>
      </c>
      <c r="R30" s="14" t="s">
        <v>471</v>
      </c>
      <c r="S30" s="14" t="s">
        <v>1101</v>
      </c>
      <c r="T30" s="14" t="s">
        <v>1102</v>
      </c>
      <c r="U30" s="14" t="s">
        <v>1103</v>
      </c>
      <c r="V30" s="14" t="s">
        <v>131</v>
      </c>
      <c r="AI30" s="14">
        <v>21</v>
      </c>
      <c r="AJ30" s="14">
        <v>21</v>
      </c>
      <c r="AS30" s="14">
        <v>12</v>
      </c>
      <c r="AT30" s="14">
        <v>21</v>
      </c>
      <c r="AU30" s="14" t="s">
        <v>1687</v>
      </c>
    </row>
    <row r="31" spans="1:47">
      <c r="A31" s="14" t="s">
        <v>1440</v>
      </c>
      <c r="B31" s="14" t="s">
        <v>1689</v>
      </c>
      <c r="C31" s="14" t="s">
        <v>1447</v>
      </c>
      <c r="D31" s="14" t="s">
        <v>1448</v>
      </c>
      <c r="F31" s="14" t="s">
        <v>1690</v>
      </c>
      <c r="I31" s="14" t="s">
        <v>1691</v>
      </c>
      <c r="K31" s="14" t="s">
        <v>1692</v>
      </c>
      <c r="L31" s="14" t="s">
        <v>461</v>
      </c>
      <c r="M31" s="14" t="s">
        <v>1693</v>
      </c>
      <c r="N31" s="14">
        <v>2</v>
      </c>
      <c r="O31" s="14" t="s">
        <v>529</v>
      </c>
      <c r="P31" s="14">
        <v>1</v>
      </c>
      <c r="Q31" s="14">
        <v>0.9</v>
      </c>
      <c r="R31" s="14" t="s">
        <v>471</v>
      </c>
      <c r="S31" s="14" t="s">
        <v>1101</v>
      </c>
      <c r="T31" s="14" t="s">
        <v>1102</v>
      </c>
      <c r="U31" s="14" t="s">
        <v>1103</v>
      </c>
      <c r="V31" s="14" t="s">
        <v>131</v>
      </c>
      <c r="AK31" s="14">
        <v>15</v>
      </c>
      <c r="AL31" s="14">
        <v>15</v>
      </c>
      <c r="AS31" s="14">
        <v>12</v>
      </c>
      <c r="AT31" s="14">
        <v>12</v>
      </c>
      <c r="AU31" s="14" t="s">
        <v>1692</v>
      </c>
    </row>
    <row r="32" spans="1:47">
      <c r="A32" s="14" t="s">
        <v>1440</v>
      </c>
      <c r="B32" s="14" t="s">
        <v>1694</v>
      </c>
      <c r="C32" s="14" t="s">
        <v>1447</v>
      </c>
      <c r="D32" s="14" t="s">
        <v>1448</v>
      </c>
      <c r="F32" s="14" t="s">
        <v>1695</v>
      </c>
      <c r="I32" s="14" t="s">
        <v>1696</v>
      </c>
      <c r="K32" s="14" t="s">
        <v>1697</v>
      </c>
      <c r="L32" s="14" t="s">
        <v>476</v>
      </c>
      <c r="M32" s="14" t="s">
        <v>1698</v>
      </c>
      <c r="N32" s="14">
        <v>1</v>
      </c>
      <c r="O32" s="14" t="s">
        <v>529</v>
      </c>
      <c r="P32" s="14">
        <v>1</v>
      </c>
      <c r="Q32" s="14">
        <v>0.9</v>
      </c>
      <c r="R32" s="14" t="s">
        <v>471</v>
      </c>
      <c r="S32" s="14" t="s">
        <v>1101</v>
      </c>
      <c r="T32" s="14" t="s">
        <v>1102</v>
      </c>
      <c r="U32" s="14" t="s">
        <v>1103</v>
      </c>
      <c r="V32" s="14" t="s">
        <v>131</v>
      </c>
      <c r="AC32" s="14">
        <v>4</v>
      </c>
      <c r="AD32" s="14">
        <v>4</v>
      </c>
      <c r="AS32" s="14">
        <v>2</v>
      </c>
      <c r="AT32" s="14">
        <v>2</v>
      </c>
      <c r="AU32" s="14" t="s">
        <v>1697</v>
      </c>
    </row>
    <row r="33" spans="1:47">
      <c r="A33" s="14" t="s">
        <v>1440</v>
      </c>
      <c r="B33" s="14" t="s">
        <v>1699</v>
      </c>
      <c r="C33" s="14" t="s">
        <v>1447</v>
      </c>
      <c r="D33" s="14" t="s">
        <v>1448</v>
      </c>
      <c r="F33" s="14" t="s">
        <v>1700</v>
      </c>
      <c r="I33" s="14" t="s">
        <v>1701</v>
      </c>
      <c r="K33" s="14" t="s">
        <v>1702</v>
      </c>
      <c r="L33" s="14" t="s">
        <v>476</v>
      </c>
      <c r="M33" s="14" t="s">
        <v>1703</v>
      </c>
      <c r="N33" s="14">
        <v>1</v>
      </c>
      <c r="O33" s="14" t="s">
        <v>529</v>
      </c>
      <c r="P33" s="14">
        <v>1</v>
      </c>
      <c r="Q33" s="14">
        <v>0.9</v>
      </c>
      <c r="R33" s="14" t="s">
        <v>471</v>
      </c>
      <c r="S33" s="14" t="s">
        <v>1101</v>
      </c>
      <c r="T33" s="14" t="s">
        <v>1102</v>
      </c>
      <c r="U33" s="14" t="s">
        <v>1103</v>
      </c>
      <c r="V33" s="14" t="s">
        <v>131</v>
      </c>
      <c r="AI33" s="14">
        <v>5</v>
      </c>
      <c r="AJ33" s="14">
        <v>5</v>
      </c>
      <c r="AS33" s="14">
        <v>5</v>
      </c>
      <c r="AT33" s="14">
        <v>5</v>
      </c>
      <c r="AU33" s="14" t="s">
        <v>1702</v>
      </c>
    </row>
    <row r="34" spans="1:47">
      <c r="A34" s="14" t="s">
        <v>1440</v>
      </c>
      <c r="B34" s="14" t="s">
        <v>1704</v>
      </c>
      <c r="C34" s="14" t="s">
        <v>1447</v>
      </c>
      <c r="D34" s="14" t="s">
        <v>1448</v>
      </c>
      <c r="F34" s="14" t="s">
        <v>1705</v>
      </c>
      <c r="I34" s="14" t="s">
        <v>1706</v>
      </c>
      <c r="K34" s="14" t="s">
        <v>1707</v>
      </c>
      <c r="L34" s="14" t="s">
        <v>476</v>
      </c>
      <c r="M34" s="14" t="s">
        <v>1708</v>
      </c>
      <c r="N34" s="14">
        <v>1</v>
      </c>
      <c r="O34" s="14" t="s">
        <v>529</v>
      </c>
      <c r="P34" s="14">
        <v>1</v>
      </c>
      <c r="Q34" s="14">
        <v>0.9</v>
      </c>
      <c r="R34" s="14" t="s">
        <v>471</v>
      </c>
      <c r="S34" s="14" t="s">
        <v>1101</v>
      </c>
      <c r="T34" s="14" t="s">
        <v>1102</v>
      </c>
      <c r="U34" s="14" t="s">
        <v>1103</v>
      </c>
      <c r="V34" s="14" t="s">
        <v>131</v>
      </c>
      <c r="AI34" s="14">
        <v>1</v>
      </c>
      <c r="AJ34" s="14">
        <v>1</v>
      </c>
      <c r="AS34" s="14">
        <v>2</v>
      </c>
      <c r="AT34" s="14">
        <v>2</v>
      </c>
      <c r="AU34" s="14" t="s">
        <v>1707</v>
      </c>
    </row>
    <row r="35" spans="1:47">
      <c r="A35" s="14" t="s">
        <v>1440</v>
      </c>
      <c r="B35" s="14" t="s">
        <v>1441</v>
      </c>
      <c r="C35" s="14" t="s">
        <v>1447</v>
      </c>
      <c r="D35" s="14" t="s">
        <v>1448</v>
      </c>
      <c r="F35" s="14" t="s">
        <v>1449</v>
      </c>
      <c r="I35" s="14" t="s">
        <v>1442</v>
      </c>
      <c r="K35" s="14" t="s">
        <v>1443</v>
      </c>
      <c r="L35" s="14" t="s">
        <v>476</v>
      </c>
      <c r="M35" s="14" t="s">
        <v>1444</v>
      </c>
      <c r="N35" s="14">
        <v>1</v>
      </c>
      <c r="O35" s="14" t="s">
        <v>529</v>
      </c>
      <c r="P35" s="14">
        <v>1</v>
      </c>
      <c r="Q35" s="14">
        <v>0.9</v>
      </c>
      <c r="R35" s="14" t="s">
        <v>471</v>
      </c>
      <c r="S35" s="14" t="s">
        <v>1101</v>
      </c>
      <c r="T35" s="14" t="s">
        <v>1102</v>
      </c>
      <c r="U35" s="14" t="s">
        <v>1103</v>
      </c>
      <c r="V35" s="14" t="s">
        <v>133</v>
      </c>
      <c r="AI35" s="14">
        <v>30</v>
      </c>
      <c r="AJ35" s="14">
        <v>30</v>
      </c>
      <c r="AS35" s="14">
        <v>2</v>
      </c>
      <c r="AT35" s="14">
        <v>2</v>
      </c>
      <c r="AU35" s="14" t="s">
        <v>1443</v>
      </c>
    </row>
    <row r="36" spans="1:47">
      <c r="A36" s="14" t="s">
        <v>1440</v>
      </c>
      <c r="B36" s="14" t="s">
        <v>1709</v>
      </c>
      <c r="C36" s="14" t="s">
        <v>1447</v>
      </c>
      <c r="D36" s="14" t="s">
        <v>1448</v>
      </c>
      <c r="F36" s="14" t="s">
        <v>1710</v>
      </c>
      <c r="I36" s="14" t="s">
        <v>1711</v>
      </c>
      <c r="K36" s="14" t="s">
        <v>1712</v>
      </c>
      <c r="L36" s="14" t="s">
        <v>461</v>
      </c>
      <c r="M36" s="14" t="s">
        <v>1713</v>
      </c>
      <c r="N36" s="14">
        <v>1</v>
      </c>
      <c r="O36" s="14" t="s">
        <v>529</v>
      </c>
      <c r="P36" s="14">
        <v>1</v>
      </c>
      <c r="Q36" s="14">
        <v>0.9</v>
      </c>
      <c r="R36" s="14" t="s">
        <v>471</v>
      </c>
      <c r="S36" s="14" t="s">
        <v>1101</v>
      </c>
      <c r="T36" s="14" t="s">
        <v>1102</v>
      </c>
      <c r="U36" s="14" t="s">
        <v>1103</v>
      </c>
      <c r="V36" s="14" t="s">
        <v>133</v>
      </c>
      <c r="AI36" s="14">
        <v>4</v>
      </c>
      <c r="AJ36" s="14">
        <v>4</v>
      </c>
      <c r="AS36" s="14">
        <v>1</v>
      </c>
      <c r="AT36" s="14">
        <v>1</v>
      </c>
      <c r="AU36" s="14" t="s">
        <v>1712</v>
      </c>
    </row>
    <row r="37" spans="1:47">
      <c r="A37" s="14" t="s">
        <v>1440</v>
      </c>
      <c r="B37" s="14" t="s">
        <v>1714</v>
      </c>
      <c r="C37" s="14" t="s">
        <v>1447</v>
      </c>
      <c r="D37" s="14" t="s">
        <v>1448</v>
      </c>
      <c r="F37" s="14" t="s">
        <v>1715</v>
      </c>
      <c r="I37" s="14" t="s">
        <v>1716</v>
      </c>
      <c r="J37" s="14" t="s">
        <v>1717</v>
      </c>
      <c r="K37" s="14" t="s">
        <v>1718</v>
      </c>
      <c r="L37" s="14" t="s">
        <v>476</v>
      </c>
      <c r="M37" s="14" t="s">
        <v>1719</v>
      </c>
      <c r="N37" s="14">
        <v>1</v>
      </c>
      <c r="O37" s="14" t="s">
        <v>529</v>
      </c>
      <c r="P37" s="14">
        <v>1</v>
      </c>
      <c r="Q37" s="14">
        <v>0.9</v>
      </c>
      <c r="R37" s="14" t="s">
        <v>471</v>
      </c>
      <c r="S37" s="14" t="s">
        <v>1101</v>
      </c>
      <c r="T37" s="14" t="s">
        <v>1102</v>
      </c>
      <c r="U37" s="14" t="s">
        <v>1103</v>
      </c>
      <c r="V37" s="14" t="s">
        <v>1720</v>
      </c>
      <c r="AI37" s="14">
        <v>266</v>
      </c>
      <c r="AJ37" s="14">
        <v>250</v>
      </c>
      <c r="AM37" s="14">
        <v>2</v>
      </c>
      <c r="AN37" s="14">
        <v>2</v>
      </c>
      <c r="AO37" s="14">
        <v>1</v>
      </c>
      <c r="AP37" s="14">
        <v>1</v>
      </c>
      <c r="AU37" s="14" t="s">
        <v>1718</v>
      </c>
    </row>
    <row r="38" spans="1:47">
      <c r="A38" s="14" t="s">
        <v>1440</v>
      </c>
      <c r="B38" s="14" t="s">
        <v>1721</v>
      </c>
      <c r="C38" s="14" t="s">
        <v>1447</v>
      </c>
      <c r="D38" s="14" t="s">
        <v>1448</v>
      </c>
      <c r="F38" s="14" t="s">
        <v>1722</v>
      </c>
      <c r="I38" s="14" t="s">
        <v>1723</v>
      </c>
      <c r="J38" s="14" t="s">
        <v>1724</v>
      </c>
      <c r="K38" s="14" t="s">
        <v>1725</v>
      </c>
      <c r="L38" s="14" t="s">
        <v>476</v>
      </c>
      <c r="M38" s="14" t="s">
        <v>1726</v>
      </c>
      <c r="N38" s="14">
        <v>1</v>
      </c>
      <c r="O38" s="14" t="s">
        <v>470</v>
      </c>
      <c r="P38" s="14">
        <v>0.5</v>
      </c>
      <c r="Q38" s="14">
        <v>0.9</v>
      </c>
      <c r="R38" s="14" t="s">
        <v>471</v>
      </c>
      <c r="S38" s="14" t="s">
        <v>1101</v>
      </c>
      <c r="T38" s="14" t="s">
        <v>1102</v>
      </c>
      <c r="U38" s="14" t="s">
        <v>1103</v>
      </c>
      <c r="V38" s="14" t="s">
        <v>131</v>
      </c>
      <c r="Y38" s="14">
        <v>5</v>
      </c>
      <c r="Z38" s="14">
        <v>5</v>
      </c>
      <c r="AI38" s="14">
        <v>5</v>
      </c>
      <c r="AJ38" s="14">
        <v>5</v>
      </c>
      <c r="AU38" s="14" t="s">
        <v>1725</v>
      </c>
    </row>
    <row r="39" spans="1:47">
      <c r="A39" s="14" t="s">
        <v>1440</v>
      </c>
      <c r="B39" s="14" t="s">
        <v>1727</v>
      </c>
      <c r="C39" s="14" t="s">
        <v>1447</v>
      </c>
      <c r="D39" s="14" t="s">
        <v>1448</v>
      </c>
      <c r="F39" s="14" t="s">
        <v>1728</v>
      </c>
      <c r="I39" s="14" t="s">
        <v>1729</v>
      </c>
      <c r="J39" s="14" t="s">
        <v>1730</v>
      </c>
      <c r="K39" s="14" t="s">
        <v>1731</v>
      </c>
      <c r="L39" s="14" t="s">
        <v>476</v>
      </c>
      <c r="M39" s="14" t="s">
        <v>1732</v>
      </c>
      <c r="N39" s="14">
        <v>1</v>
      </c>
      <c r="O39" s="14" t="s">
        <v>470</v>
      </c>
      <c r="P39" s="14">
        <v>0.51</v>
      </c>
      <c r="Q39" s="14">
        <v>0.9</v>
      </c>
      <c r="R39" s="14" t="s">
        <v>471</v>
      </c>
      <c r="S39" s="14" t="s">
        <v>1101</v>
      </c>
      <c r="T39" s="14" t="s">
        <v>1102</v>
      </c>
      <c r="U39" s="14" t="s">
        <v>1103</v>
      </c>
      <c r="V39" s="14" t="s">
        <v>133</v>
      </c>
      <c r="Y39" s="14">
        <v>1</v>
      </c>
      <c r="Z39" s="14">
        <v>1</v>
      </c>
      <c r="AI39" s="14">
        <v>1</v>
      </c>
      <c r="AJ39" s="14">
        <v>1</v>
      </c>
      <c r="AU39" s="14" t="s">
        <v>1731</v>
      </c>
    </row>
    <row r="40" spans="1:47">
      <c r="A40" s="14" t="s">
        <v>1440</v>
      </c>
      <c r="B40" s="14" t="s">
        <v>1733</v>
      </c>
      <c r="C40" s="14" t="s">
        <v>1447</v>
      </c>
      <c r="D40" s="14" t="s">
        <v>1448</v>
      </c>
      <c r="F40" s="14" t="s">
        <v>1734</v>
      </c>
      <c r="I40" s="14" t="s">
        <v>1735</v>
      </c>
      <c r="J40" s="14" t="s">
        <v>1736</v>
      </c>
      <c r="K40" s="14" t="s">
        <v>1737</v>
      </c>
      <c r="L40" s="14" t="s">
        <v>476</v>
      </c>
      <c r="M40" s="14" t="s">
        <v>1738</v>
      </c>
      <c r="N40" s="14">
        <v>1</v>
      </c>
      <c r="O40" s="14" t="s">
        <v>470</v>
      </c>
      <c r="P40" s="14">
        <v>0.62</v>
      </c>
      <c r="Q40" s="14">
        <v>0.9</v>
      </c>
      <c r="R40" s="14" t="s">
        <v>471</v>
      </c>
      <c r="S40" s="14" t="s">
        <v>1101</v>
      </c>
      <c r="T40" s="14" t="s">
        <v>1102</v>
      </c>
      <c r="U40" s="14" t="s">
        <v>1103</v>
      </c>
      <c r="V40" s="14" t="s">
        <v>1739</v>
      </c>
      <c r="AC40" s="14">
        <v>19</v>
      </c>
      <c r="AD40" s="14">
        <v>34</v>
      </c>
      <c r="AK40" s="14">
        <v>19</v>
      </c>
      <c r="AL40" s="14">
        <v>31</v>
      </c>
      <c r="AU40" s="14" t="s">
        <v>1737</v>
      </c>
    </row>
    <row r="41" spans="1:47">
      <c r="A41" s="14" t="s">
        <v>1440</v>
      </c>
      <c r="B41" s="14" t="s">
        <v>1740</v>
      </c>
      <c r="C41" s="14" t="s">
        <v>1447</v>
      </c>
      <c r="D41" s="14" t="s">
        <v>1448</v>
      </c>
      <c r="F41" s="14" t="s">
        <v>1741</v>
      </c>
      <c r="I41" s="14" t="s">
        <v>1742</v>
      </c>
      <c r="K41" s="14" t="s">
        <v>1743</v>
      </c>
      <c r="L41" s="14" t="s">
        <v>476</v>
      </c>
      <c r="M41" s="14" t="s">
        <v>1744</v>
      </c>
      <c r="N41" s="14">
        <v>2</v>
      </c>
      <c r="O41" s="14" t="s">
        <v>529</v>
      </c>
      <c r="P41" s="14">
        <v>1</v>
      </c>
      <c r="Q41" s="14">
        <v>0.9</v>
      </c>
      <c r="R41" s="14" t="s">
        <v>471</v>
      </c>
      <c r="S41" s="14" t="s">
        <v>1101</v>
      </c>
      <c r="T41" s="14" t="s">
        <v>1102</v>
      </c>
      <c r="U41" s="14" t="s">
        <v>1103</v>
      </c>
      <c r="V41" s="14" t="s">
        <v>1720</v>
      </c>
      <c r="AI41" s="14">
        <v>4</v>
      </c>
      <c r="AJ41" s="14">
        <v>4</v>
      </c>
      <c r="AT41" s="14">
        <v>0</v>
      </c>
      <c r="AU41" s="14" t="s">
        <v>1743</v>
      </c>
    </row>
    <row r="42" spans="1:47">
      <c r="A42" s="14" t="s">
        <v>1184</v>
      </c>
      <c r="B42" s="14" t="s">
        <v>208</v>
      </c>
      <c r="C42" s="14" t="s">
        <v>1190</v>
      </c>
      <c r="D42" s="14" t="s">
        <v>1191</v>
      </c>
      <c r="F42" s="14" t="s">
        <v>1192</v>
      </c>
      <c r="I42" s="14" t="s">
        <v>1185</v>
      </c>
      <c r="K42" s="14" t="s">
        <v>1186</v>
      </c>
      <c r="L42" s="14" t="s">
        <v>474</v>
      </c>
      <c r="M42" s="14" t="s">
        <v>207</v>
      </c>
      <c r="N42" s="14">
        <v>1</v>
      </c>
      <c r="O42" s="14" t="s">
        <v>1187</v>
      </c>
      <c r="P42" s="14">
        <v>1</v>
      </c>
      <c r="Q42" s="14">
        <v>0.9</v>
      </c>
      <c r="R42" s="14" t="s">
        <v>471</v>
      </c>
      <c r="S42" s="14" t="s">
        <v>1101</v>
      </c>
      <c r="T42" s="14" t="s">
        <v>1102</v>
      </c>
      <c r="U42" s="14" t="s">
        <v>1103</v>
      </c>
      <c r="V42" s="14" t="s">
        <v>135</v>
      </c>
      <c r="AO42" s="14">
        <v>1</v>
      </c>
      <c r="AP42" s="14">
        <v>4</v>
      </c>
      <c r="AS42" s="14">
        <v>3</v>
      </c>
      <c r="AT42" s="14">
        <v>4</v>
      </c>
      <c r="AU42" s="14" t="s">
        <v>1186</v>
      </c>
    </row>
    <row r="43" spans="1:47">
      <c r="A43" s="14" t="s">
        <v>1184</v>
      </c>
      <c r="B43" s="14" t="s">
        <v>1745</v>
      </c>
      <c r="C43" s="14" t="s">
        <v>1190</v>
      </c>
      <c r="D43" s="14" t="s">
        <v>1191</v>
      </c>
      <c r="F43" s="14" t="s">
        <v>1746</v>
      </c>
      <c r="I43" s="14" t="s">
        <v>1747</v>
      </c>
      <c r="J43" s="14" t="s">
        <v>1748</v>
      </c>
      <c r="K43" s="14" t="s">
        <v>1749</v>
      </c>
      <c r="L43" s="14" t="s">
        <v>461</v>
      </c>
      <c r="M43" s="14" t="s">
        <v>1750</v>
      </c>
      <c r="N43" s="14">
        <v>1</v>
      </c>
      <c r="O43" s="14" t="s">
        <v>482</v>
      </c>
      <c r="P43" s="14">
        <v>1</v>
      </c>
      <c r="Q43" s="14">
        <v>0.9</v>
      </c>
      <c r="R43" s="14" t="s">
        <v>471</v>
      </c>
      <c r="S43" s="14" t="s">
        <v>1101</v>
      </c>
      <c r="T43" s="14" t="s">
        <v>1102</v>
      </c>
      <c r="U43" s="14" t="s">
        <v>1103</v>
      </c>
      <c r="V43" s="14" t="s">
        <v>135</v>
      </c>
      <c r="AO43" s="14">
        <v>3</v>
      </c>
      <c r="AP43" s="14">
        <v>3</v>
      </c>
      <c r="AS43" s="14">
        <v>2</v>
      </c>
      <c r="AT43" s="14">
        <v>2</v>
      </c>
      <c r="AU43" s="14" t="s">
        <v>1749</v>
      </c>
    </row>
    <row r="44" spans="1:47">
      <c r="A44" s="14" t="s">
        <v>1184</v>
      </c>
      <c r="B44" s="14" t="s">
        <v>1751</v>
      </c>
      <c r="C44" s="14" t="s">
        <v>1190</v>
      </c>
      <c r="D44" s="14" t="s">
        <v>1191</v>
      </c>
      <c r="F44" s="14" t="s">
        <v>1752</v>
      </c>
      <c r="I44" s="14" t="s">
        <v>1753</v>
      </c>
      <c r="K44" s="14" t="s">
        <v>1754</v>
      </c>
      <c r="L44" s="14" t="s">
        <v>476</v>
      </c>
      <c r="M44" s="14" t="s">
        <v>1755</v>
      </c>
      <c r="N44" s="14">
        <v>2</v>
      </c>
      <c r="O44" s="14" t="s">
        <v>1187</v>
      </c>
      <c r="P44" s="14">
        <v>1</v>
      </c>
      <c r="Q44" s="14">
        <v>0.9</v>
      </c>
      <c r="R44" s="14" t="s">
        <v>471</v>
      </c>
      <c r="S44" s="14" t="s">
        <v>1101</v>
      </c>
      <c r="T44" s="14" t="s">
        <v>1102</v>
      </c>
      <c r="U44" s="14" t="s">
        <v>1103</v>
      </c>
      <c r="V44" s="14" t="s">
        <v>135</v>
      </c>
      <c r="AO44" s="14">
        <v>15881</v>
      </c>
      <c r="AP44" s="14">
        <v>12000</v>
      </c>
      <c r="AS44" s="14">
        <v>2504</v>
      </c>
      <c r="AT44" s="14">
        <v>12000</v>
      </c>
      <c r="AU44" s="14" t="s">
        <v>1754</v>
      </c>
    </row>
    <row r="45" spans="1:47">
      <c r="A45" s="14" t="s">
        <v>1184</v>
      </c>
      <c r="B45" s="14" t="s">
        <v>1193</v>
      </c>
      <c r="C45" s="14" t="s">
        <v>1190</v>
      </c>
      <c r="D45" s="14" t="s">
        <v>1191</v>
      </c>
      <c r="F45" s="14" t="s">
        <v>1200</v>
      </c>
      <c r="G45" s="14" t="s">
        <v>1201</v>
      </c>
      <c r="I45" s="14" t="s">
        <v>1194</v>
      </c>
      <c r="J45" s="14" t="s">
        <v>1196</v>
      </c>
      <c r="K45" s="14" t="s">
        <v>1195</v>
      </c>
      <c r="L45" s="14" t="s">
        <v>461</v>
      </c>
      <c r="M45" s="14" t="s">
        <v>1197</v>
      </c>
      <c r="N45" s="14">
        <v>2</v>
      </c>
      <c r="O45" s="14" t="s">
        <v>482</v>
      </c>
      <c r="P45" s="14">
        <v>1</v>
      </c>
      <c r="Q45" s="14">
        <v>0.9</v>
      </c>
      <c r="R45" s="14" t="s">
        <v>471</v>
      </c>
      <c r="S45" s="14" t="s">
        <v>1101</v>
      </c>
      <c r="T45" s="14" t="s">
        <v>1102</v>
      </c>
      <c r="U45" s="14" t="s">
        <v>1103</v>
      </c>
      <c r="V45" s="14" t="s">
        <v>135</v>
      </c>
      <c r="AO45" s="14">
        <v>956</v>
      </c>
      <c r="AP45" s="14">
        <v>1030</v>
      </c>
      <c r="AS45" s="14">
        <v>82</v>
      </c>
      <c r="AT45" s="14">
        <v>82</v>
      </c>
      <c r="AU45" s="14" t="s">
        <v>1195</v>
      </c>
    </row>
    <row r="46" spans="1:47">
      <c r="A46" s="14" t="s">
        <v>1159</v>
      </c>
      <c r="B46" s="14" t="s">
        <v>1160</v>
      </c>
      <c r="C46" s="14" t="s">
        <v>1167</v>
      </c>
      <c r="D46" s="14" t="s">
        <v>1168</v>
      </c>
      <c r="F46" s="14" t="s">
        <v>1169</v>
      </c>
      <c r="I46" s="14" t="s">
        <v>1161</v>
      </c>
      <c r="J46" s="14" t="s">
        <v>1163</v>
      </c>
      <c r="K46" s="14" t="s">
        <v>1162</v>
      </c>
      <c r="L46" s="14" t="s">
        <v>461</v>
      </c>
      <c r="M46" s="14" t="s">
        <v>1164</v>
      </c>
      <c r="N46" s="14">
        <v>1</v>
      </c>
      <c r="O46" s="14" t="s">
        <v>482</v>
      </c>
      <c r="P46" s="14">
        <v>1</v>
      </c>
      <c r="Q46" s="14">
        <v>0.9</v>
      </c>
      <c r="R46" s="14" t="s">
        <v>471</v>
      </c>
      <c r="S46" s="14" t="s">
        <v>1101</v>
      </c>
      <c r="T46" s="14" t="s">
        <v>1102</v>
      </c>
      <c r="U46" s="14" t="s">
        <v>1103</v>
      </c>
      <c r="V46" s="14" t="s">
        <v>135</v>
      </c>
      <c r="AO46" s="14">
        <v>1</v>
      </c>
      <c r="AP46" s="14">
        <v>1</v>
      </c>
      <c r="AS46" s="14">
        <v>4</v>
      </c>
      <c r="AT46" s="14">
        <v>4</v>
      </c>
      <c r="AU46" s="14" t="s">
        <v>1162</v>
      </c>
    </row>
    <row r="47" spans="1:47">
      <c r="A47" s="14" t="s">
        <v>1159</v>
      </c>
      <c r="B47" s="14" t="s">
        <v>1756</v>
      </c>
      <c r="C47" s="14" t="s">
        <v>1167</v>
      </c>
      <c r="D47" s="14" t="s">
        <v>1168</v>
      </c>
      <c r="F47" s="14" t="s">
        <v>1757</v>
      </c>
      <c r="I47" s="14" t="s">
        <v>1758</v>
      </c>
      <c r="J47" s="14" t="s">
        <v>1759</v>
      </c>
      <c r="K47" s="14" t="s">
        <v>1760</v>
      </c>
      <c r="L47" s="14" t="s">
        <v>476</v>
      </c>
      <c r="M47" s="14" t="s">
        <v>1761</v>
      </c>
      <c r="N47" s="14">
        <v>1</v>
      </c>
      <c r="O47" s="14" t="s">
        <v>482</v>
      </c>
      <c r="P47" s="14">
        <v>0.85</v>
      </c>
      <c r="Q47" s="14">
        <v>0.9</v>
      </c>
      <c r="R47" s="14" t="s">
        <v>483</v>
      </c>
      <c r="S47" s="14" t="s">
        <v>1101</v>
      </c>
      <c r="T47" s="14" t="s">
        <v>1102</v>
      </c>
      <c r="U47" s="14" t="s">
        <v>1103</v>
      </c>
      <c r="V47" s="14" t="s">
        <v>135</v>
      </c>
      <c r="AA47" s="14">
        <v>466884</v>
      </c>
      <c r="AB47" s="14">
        <v>537698</v>
      </c>
      <c r="AG47" s="14">
        <v>510786</v>
      </c>
      <c r="AH47" s="14">
        <v>591867</v>
      </c>
      <c r="AM47" s="14">
        <v>663055</v>
      </c>
      <c r="AN47" s="14">
        <v>758776</v>
      </c>
      <c r="AS47" s="14">
        <v>450867</v>
      </c>
      <c r="AT47" s="14">
        <v>518616</v>
      </c>
      <c r="AU47" s="14" t="s">
        <v>1760</v>
      </c>
    </row>
    <row r="48" spans="1:47">
      <c r="A48" s="14" t="s">
        <v>1159</v>
      </c>
      <c r="B48" s="14" t="s">
        <v>1762</v>
      </c>
      <c r="C48" s="14" t="s">
        <v>1167</v>
      </c>
      <c r="D48" s="14" t="s">
        <v>1168</v>
      </c>
      <c r="F48" s="14" t="s">
        <v>1763</v>
      </c>
      <c r="I48" s="14" t="s">
        <v>1764</v>
      </c>
      <c r="J48" s="14" t="s">
        <v>1765</v>
      </c>
      <c r="K48" s="14" t="s">
        <v>1766</v>
      </c>
      <c r="L48" s="14" t="s">
        <v>461</v>
      </c>
      <c r="M48" s="14" t="s">
        <v>1767</v>
      </c>
      <c r="N48" s="14">
        <v>2</v>
      </c>
      <c r="O48" s="14" t="s">
        <v>482</v>
      </c>
      <c r="P48" s="14">
        <v>1</v>
      </c>
      <c r="Q48" s="14">
        <v>0.9</v>
      </c>
      <c r="R48" s="14" t="s">
        <v>483</v>
      </c>
      <c r="S48" s="14" t="s">
        <v>1101</v>
      </c>
      <c r="T48" s="14" t="s">
        <v>1102</v>
      </c>
      <c r="U48" s="14" t="s">
        <v>1103</v>
      </c>
      <c r="V48" s="14" t="s">
        <v>135</v>
      </c>
      <c r="AA48" s="14">
        <v>254867</v>
      </c>
      <c r="AB48" s="14">
        <v>254867</v>
      </c>
      <c r="AG48" s="14">
        <v>277778</v>
      </c>
      <c r="AH48" s="14">
        <v>277778</v>
      </c>
      <c r="AM48" s="14">
        <v>257772</v>
      </c>
      <c r="AN48" s="14">
        <v>257772</v>
      </c>
      <c r="AS48" s="14">
        <v>316209</v>
      </c>
      <c r="AT48" s="14">
        <v>316209</v>
      </c>
      <c r="AU48" s="14" t="s">
        <v>1766</v>
      </c>
    </row>
    <row r="49" spans="1:47">
      <c r="A49" s="14" t="s">
        <v>1109</v>
      </c>
      <c r="B49" s="14" t="s">
        <v>1768</v>
      </c>
      <c r="C49" s="14" t="s">
        <v>1117</v>
      </c>
      <c r="D49" s="14" t="s">
        <v>1118</v>
      </c>
      <c r="F49" s="14" t="s">
        <v>1769</v>
      </c>
      <c r="I49" s="14" t="s">
        <v>1770</v>
      </c>
      <c r="K49" s="14" t="s">
        <v>1771</v>
      </c>
      <c r="L49" s="14" t="s">
        <v>474</v>
      </c>
      <c r="M49" s="14" t="s">
        <v>1772</v>
      </c>
      <c r="N49" s="14">
        <v>2</v>
      </c>
      <c r="O49" s="14" t="s">
        <v>1187</v>
      </c>
      <c r="P49" s="14">
        <v>1</v>
      </c>
      <c r="Q49" s="14">
        <v>0.9</v>
      </c>
      <c r="R49" s="14" t="s">
        <v>483</v>
      </c>
      <c r="S49" s="14" t="s">
        <v>1101</v>
      </c>
      <c r="T49" s="14" t="s">
        <v>1102</v>
      </c>
      <c r="U49" s="14" t="s">
        <v>1103</v>
      </c>
      <c r="V49" s="14" t="s">
        <v>135</v>
      </c>
      <c r="AA49" s="14">
        <v>6</v>
      </c>
      <c r="AB49" s="14">
        <v>25</v>
      </c>
      <c r="AG49" s="14">
        <v>30</v>
      </c>
      <c r="AH49" s="14">
        <v>25</v>
      </c>
      <c r="AM49" s="14">
        <v>24</v>
      </c>
      <c r="AN49" s="14">
        <v>25</v>
      </c>
      <c r="AS49" s="14">
        <v>40</v>
      </c>
      <c r="AT49" s="14">
        <v>25</v>
      </c>
      <c r="AU49" s="14" t="s">
        <v>1771</v>
      </c>
    </row>
    <row r="50" spans="1:47">
      <c r="A50" s="14" t="s">
        <v>1159</v>
      </c>
      <c r="B50" s="14" t="s">
        <v>1773</v>
      </c>
      <c r="C50" s="14" t="s">
        <v>1167</v>
      </c>
      <c r="D50" s="14" t="s">
        <v>1168</v>
      </c>
      <c r="F50" s="14" t="s">
        <v>1774</v>
      </c>
      <c r="I50" s="14" t="s">
        <v>1775</v>
      </c>
      <c r="J50" s="14" t="s">
        <v>1776</v>
      </c>
      <c r="K50" s="14" t="s">
        <v>1777</v>
      </c>
      <c r="L50" s="14" t="s">
        <v>474</v>
      </c>
      <c r="M50" s="14" t="s">
        <v>1778</v>
      </c>
      <c r="N50" s="14">
        <v>1</v>
      </c>
      <c r="O50" s="14" t="s">
        <v>482</v>
      </c>
      <c r="P50" s="14">
        <v>1</v>
      </c>
      <c r="Q50" s="14">
        <v>0.9</v>
      </c>
      <c r="R50" s="14" t="s">
        <v>483</v>
      </c>
      <c r="S50" s="14" t="s">
        <v>1101</v>
      </c>
      <c r="T50" s="14" t="s">
        <v>1102</v>
      </c>
      <c r="U50" s="14" t="s">
        <v>1103</v>
      </c>
      <c r="V50" s="14" t="s">
        <v>135</v>
      </c>
      <c r="AA50" s="14">
        <v>102533</v>
      </c>
      <c r="AB50" s="14">
        <v>102533</v>
      </c>
      <c r="AG50" s="14">
        <v>106319</v>
      </c>
      <c r="AH50" s="14">
        <v>106319</v>
      </c>
      <c r="AM50" s="14">
        <v>1047.71</v>
      </c>
      <c r="AN50" s="14">
        <v>1047.71</v>
      </c>
      <c r="AS50" s="14">
        <v>84994</v>
      </c>
      <c r="AT50" s="14">
        <v>84994</v>
      </c>
      <c r="AU50" s="14" t="s">
        <v>1777</v>
      </c>
    </row>
    <row r="51" spans="1:47">
      <c r="A51" s="14" t="s">
        <v>1159</v>
      </c>
      <c r="B51" s="14" t="s">
        <v>1779</v>
      </c>
      <c r="C51" s="14" t="s">
        <v>1167</v>
      </c>
      <c r="D51" s="14" t="s">
        <v>1168</v>
      </c>
      <c r="F51" s="14" t="s">
        <v>1780</v>
      </c>
      <c r="I51" s="14" t="s">
        <v>1781</v>
      </c>
      <c r="K51" s="14" t="s">
        <v>1782</v>
      </c>
      <c r="L51" s="14" t="s">
        <v>474</v>
      </c>
      <c r="M51" s="14" t="s">
        <v>1783</v>
      </c>
      <c r="N51" s="14">
        <v>1</v>
      </c>
      <c r="O51" s="14" t="s">
        <v>1187</v>
      </c>
      <c r="P51" s="14">
        <v>1</v>
      </c>
      <c r="Q51" s="14">
        <v>0.9</v>
      </c>
      <c r="R51" s="14" t="s">
        <v>483</v>
      </c>
      <c r="S51" s="14" t="s">
        <v>1101</v>
      </c>
      <c r="T51" s="14" t="s">
        <v>1102</v>
      </c>
      <c r="U51" s="14" t="s">
        <v>1103</v>
      </c>
      <c r="V51" s="14" t="s">
        <v>135</v>
      </c>
      <c r="AA51" s="14">
        <v>235644</v>
      </c>
      <c r="AB51" s="14">
        <v>235644</v>
      </c>
      <c r="AG51" s="14">
        <v>236182</v>
      </c>
      <c r="AH51" s="14">
        <v>236182</v>
      </c>
      <c r="AM51" s="14">
        <v>273566</v>
      </c>
      <c r="AN51" s="14">
        <v>273566</v>
      </c>
      <c r="AS51" s="14">
        <v>230065</v>
      </c>
      <c r="AT51" s="14">
        <v>230065</v>
      </c>
      <c r="AU51" s="14" t="s">
        <v>1782</v>
      </c>
    </row>
    <row r="52" spans="1:47">
      <c r="A52" s="14" t="s">
        <v>1159</v>
      </c>
      <c r="B52" s="14" t="s">
        <v>1784</v>
      </c>
      <c r="C52" s="14" t="s">
        <v>1167</v>
      </c>
      <c r="D52" s="14" t="s">
        <v>1168</v>
      </c>
      <c r="F52" s="14" t="s">
        <v>1785</v>
      </c>
      <c r="I52" s="14" t="s">
        <v>1786</v>
      </c>
      <c r="K52" s="14" t="s">
        <v>1787</v>
      </c>
      <c r="L52" s="14" t="s">
        <v>474</v>
      </c>
      <c r="M52" s="14" t="s">
        <v>1788</v>
      </c>
      <c r="N52" s="14">
        <v>2</v>
      </c>
      <c r="O52" s="14" t="s">
        <v>1187</v>
      </c>
      <c r="P52" s="14">
        <v>1</v>
      </c>
      <c r="Q52" s="14">
        <v>0.9</v>
      </c>
      <c r="R52" s="14" t="s">
        <v>471</v>
      </c>
      <c r="S52" s="14" t="s">
        <v>1101</v>
      </c>
      <c r="T52" s="14" t="s">
        <v>1102</v>
      </c>
      <c r="U52" s="14" t="s">
        <v>1103</v>
      </c>
      <c r="V52" s="14" t="s">
        <v>135</v>
      </c>
      <c r="AC52" s="14">
        <v>31</v>
      </c>
      <c r="AD52" s="14">
        <v>25</v>
      </c>
      <c r="AP52" s="14">
        <v>5</v>
      </c>
      <c r="AU52" s="14" t="s">
        <v>1787</v>
      </c>
    </row>
    <row r="53" spans="1:47">
      <c r="A53" s="14" t="s">
        <v>1384</v>
      </c>
      <c r="B53" s="14" t="s">
        <v>142</v>
      </c>
      <c r="C53" s="14" t="s">
        <v>1392</v>
      </c>
      <c r="F53" s="14" t="s">
        <v>460</v>
      </c>
      <c r="I53" s="14" t="s">
        <v>1789</v>
      </c>
      <c r="J53" s="14" t="s">
        <v>1790</v>
      </c>
      <c r="K53" s="14" t="s">
        <v>1791</v>
      </c>
      <c r="L53" s="14" t="s">
        <v>461</v>
      </c>
      <c r="M53" s="14" t="s">
        <v>1792</v>
      </c>
      <c r="N53" s="14">
        <v>1</v>
      </c>
      <c r="O53" s="14" t="s">
        <v>470</v>
      </c>
      <c r="P53" s="14">
        <v>0.8</v>
      </c>
      <c r="Q53" s="14" t="s">
        <v>1175</v>
      </c>
      <c r="R53" s="14" t="s">
        <v>471</v>
      </c>
      <c r="S53" s="14" t="s">
        <v>1176</v>
      </c>
      <c r="T53" s="14" t="s">
        <v>1178</v>
      </c>
      <c r="U53" s="14" t="s">
        <v>1179</v>
      </c>
      <c r="V53" s="14" t="s">
        <v>127</v>
      </c>
      <c r="AG53" s="14">
        <v>513</v>
      </c>
      <c r="AH53" s="14">
        <v>638</v>
      </c>
      <c r="AS53" s="14">
        <v>378</v>
      </c>
      <c r="AT53" s="14">
        <v>469</v>
      </c>
      <c r="AU53" s="14" t="s">
        <v>1791</v>
      </c>
    </row>
    <row r="54" spans="1:47">
      <c r="A54" s="14" t="s">
        <v>1384</v>
      </c>
      <c r="B54" s="14" t="s">
        <v>143</v>
      </c>
      <c r="C54" s="14" t="s">
        <v>1392</v>
      </c>
      <c r="F54" s="14" t="s">
        <v>1793</v>
      </c>
      <c r="I54" s="14" t="s">
        <v>1794</v>
      </c>
      <c r="J54" s="14" t="s">
        <v>1795</v>
      </c>
      <c r="K54" s="14" t="s">
        <v>1796</v>
      </c>
      <c r="L54" s="14" t="s">
        <v>461</v>
      </c>
      <c r="M54" s="14" t="s">
        <v>1797</v>
      </c>
      <c r="N54" s="14">
        <v>2</v>
      </c>
      <c r="O54" s="14" t="s">
        <v>470</v>
      </c>
      <c r="P54" s="14">
        <v>0.6</v>
      </c>
      <c r="Q54" s="14" t="s">
        <v>1175</v>
      </c>
      <c r="R54" s="14" t="s">
        <v>471</v>
      </c>
      <c r="S54" s="14" t="s">
        <v>1176</v>
      </c>
      <c r="T54" s="14" t="s">
        <v>1178</v>
      </c>
      <c r="U54" s="14" t="s">
        <v>1179</v>
      </c>
      <c r="V54" s="14" t="s">
        <v>127</v>
      </c>
      <c r="AG54" s="14">
        <v>245</v>
      </c>
      <c r="AH54" s="14">
        <v>280</v>
      </c>
      <c r="AS54" s="14">
        <v>188</v>
      </c>
      <c r="AT54" s="14">
        <v>309</v>
      </c>
      <c r="AU54" s="14" t="s">
        <v>1796</v>
      </c>
    </row>
    <row r="55" spans="1:47">
      <c r="A55" s="14" t="s">
        <v>1384</v>
      </c>
      <c r="B55" s="14" t="s">
        <v>1404</v>
      </c>
      <c r="C55" s="14" t="s">
        <v>1392</v>
      </c>
      <c r="F55" s="14" t="s">
        <v>472</v>
      </c>
      <c r="I55" s="14" t="s">
        <v>1405</v>
      </c>
      <c r="J55" s="14" t="s">
        <v>1407</v>
      </c>
      <c r="K55" s="14" t="s">
        <v>1406</v>
      </c>
      <c r="L55" s="14" t="s">
        <v>461</v>
      </c>
      <c r="M55" s="14" t="s">
        <v>1408</v>
      </c>
      <c r="N55" s="14">
        <v>1</v>
      </c>
      <c r="O55" s="14" t="s">
        <v>470</v>
      </c>
      <c r="P55" s="14">
        <v>1</v>
      </c>
      <c r="Q55" s="14" t="s">
        <v>1175</v>
      </c>
      <c r="R55" s="14" t="s">
        <v>471</v>
      </c>
      <c r="S55" s="14" t="s">
        <v>1176</v>
      </c>
      <c r="T55" s="14" t="s">
        <v>1178</v>
      </c>
      <c r="U55" s="14" t="s">
        <v>1179</v>
      </c>
      <c r="V55" s="14" t="s">
        <v>127</v>
      </c>
      <c r="AG55" s="14">
        <v>503</v>
      </c>
      <c r="AH55" s="14">
        <v>639</v>
      </c>
      <c r="AS55" s="14">
        <v>421</v>
      </c>
      <c r="AT55" s="14">
        <v>469</v>
      </c>
      <c r="AU55" s="14" t="s">
        <v>1406</v>
      </c>
    </row>
    <row r="56" spans="1:47">
      <c r="A56" s="14" t="s">
        <v>1384</v>
      </c>
      <c r="B56" s="14" t="s">
        <v>1411</v>
      </c>
      <c r="C56" s="14" t="s">
        <v>1392</v>
      </c>
      <c r="F56" s="14" t="s">
        <v>1417</v>
      </c>
      <c r="I56" s="14" t="s">
        <v>1412</v>
      </c>
      <c r="J56" s="14" t="s">
        <v>1407</v>
      </c>
      <c r="K56" s="14" t="s">
        <v>1413</v>
      </c>
      <c r="L56" s="14" t="s">
        <v>461</v>
      </c>
      <c r="M56" s="14" t="s">
        <v>1414</v>
      </c>
      <c r="N56" s="14">
        <v>1</v>
      </c>
      <c r="O56" s="14" t="s">
        <v>470</v>
      </c>
      <c r="P56" s="14">
        <v>1</v>
      </c>
      <c r="Q56" s="14" t="s">
        <v>1175</v>
      </c>
      <c r="R56" s="14" t="s">
        <v>471</v>
      </c>
      <c r="S56" s="14" t="s">
        <v>1176</v>
      </c>
      <c r="T56" s="14" t="s">
        <v>1178</v>
      </c>
      <c r="U56" s="14" t="s">
        <v>1179</v>
      </c>
      <c r="V56" s="14" t="s">
        <v>127</v>
      </c>
      <c r="AG56" s="14">
        <v>435</v>
      </c>
      <c r="AH56" s="14">
        <v>503</v>
      </c>
      <c r="AS56" s="14">
        <v>341</v>
      </c>
      <c r="AT56" s="14">
        <v>469</v>
      </c>
      <c r="AU56" s="14" t="s">
        <v>1413</v>
      </c>
    </row>
    <row r="57" spans="1:47">
      <c r="A57" s="14" t="s">
        <v>1384</v>
      </c>
      <c r="B57" s="14" t="s">
        <v>144</v>
      </c>
      <c r="C57" s="14" t="s">
        <v>1392</v>
      </c>
      <c r="F57" s="14" t="s">
        <v>1798</v>
      </c>
      <c r="I57" s="14" t="s">
        <v>1799</v>
      </c>
      <c r="J57" s="14" t="s">
        <v>1800</v>
      </c>
      <c r="K57" s="14" t="s">
        <v>1801</v>
      </c>
      <c r="L57" s="14" t="s">
        <v>461</v>
      </c>
      <c r="M57" s="14" t="s">
        <v>1802</v>
      </c>
      <c r="N57" s="14">
        <v>1</v>
      </c>
      <c r="O57" s="14" t="s">
        <v>470</v>
      </c>
      <c r="P57" s="14">
        <v>1</v>
      </c>
      <c r="Q57" s="14" t="s">
        <v>1175</v>
      </c>
      <c r="R57" s="14" t="s">
        <v>471</v>
      </c>
      <c r="S57" s="14" t="s">
        <v>1176</v>
      </c>
      <c r="T57" s="14" t="s">
        <v>1178</v>
      </c>
      <c r="U57" s="14" t="s">
        <v>1179</v>
      </c>
      <c r="V57" s="14" t="s">
        <v>127</v>
      </c>
      <c r="AG57" s="14">
        <v>156</v>
      </c>
      <c r="AH57" s="14">
        <v>156</v>
      </c>
      <c r="AS57" s="14">
        <v>88</v>
      </c>
      <c r="AT57" s="14">
        <v>88</v>
      </c>
      <c r="AU57" s="14" t="s">
        <v>1801</v>
      </c>
    </row>
    <row r="58" spans="1:47">
      <c r="A58" s="14" t="s">
        <v>1384</v>
      </c>
      <c r="B58" s="14" t="s">
        <v>1385</v>
      </c>
      <c r="C58" s="14" t="s">
        <v>1392</v>
      </c>
      <c r="F58" s="14" t="s">
        <v>1393</v>
      </c>
      <c r="I58" s="14" t="s">
        <v>1386</v>
      </c>
      <c r="K58" s="14" t="s">
        <v>1387</v>
      </c>
      <c r="L58" s="14" t="s">
        <v>474</v>
      </c>
      <c r="M58" s="14" t="s">
        <v>1388</v>
      </c>
      <c r="N58" s="14">
        <v>2</v>
      </c>
      <c r="O58" s="14" t="s">
        <v>529</v>
      </c>
      <c r="P58" s="14">
        <v>1</v>
      </c>
      <c r="Q58" s="14">
        <v>0.9</v>
      </c>
      <c r="R58" s="14" t="s">
        <v>473</v>
      </c>
      <c r="S58" s="14" t="s">
        <v>1101</v>
      </c>
      <c r="T58" s="14" t="s">
        <v>1102</v>
      </c>
      <c r="U58" s="14" t="s">
        <v>1103</v>
      </c>
      <c r="V58" s="14" t="s">
        <v>127</v>
      </c>
      <c r="AA58" s="14">
        <v>1</v>
      </c>
      <c r="AB58" s="14">
        <v>1</v>
      </c>
      <c r="AG58" s="14">
        <v>1</v>
      </c>
      <c r="AH58" s="14">
        <v>1</v>
      </c>
      <c r="AK58" s="14">
        <v>1</v>
      </c>
      <c r="AL58" s="14">
        <v>1</v>
      </c>
      <c r="AU58" s="14" t="s">
        <v>1387</v>
      </c>
    </row>
    <row r="59" spans="1:47">
      <c r="A59" s="14" t="s">
        <v>1384</v>
      </c>
      <c r="B59" s="14" t="s">
        <v>1394</v>
      </c>
      <c r="C59" s="14" t="s">
        <v>1392</v>
      </c>
      <c r="F59" s="14" t="s">
        <v>1402</v>
      </c>
      <c r="G59" s="14" t="s">
        <v>1403</v>
      </c>
      <c r="I59" s="14" t="s">
        <v>1395</v>
      </c>
      <c r="K59" s="14" t="s">
        <v>1396</v>
      </c>
      <c r="L59" s="14" t="s">
        <v>474</v>
      </c>
      <c r="M59" s="14" t="s">
        <v>1397</v>
      </c>
      <c r="N59" s="14">
        <v>1</v>
      </c>
      <c r="O59" s="14" t="s">
        <v>529</v>
      </c>
      <c r="P59" s="14">
        <v>1</v>
      </c>
      <c r="Q59" s="14">
        <v>0.9</v>
      </c>
      <c r="R59" s="14" t="s">
        <v>483</v>
      </c>
      <c r="S59" s="14" t="s">
        <v>1101</v>
      </c>
      <c r="T59" s="14" t="s">
        <v>1102</v>
      </c>
      <c r="U59" s="14" t="s">
        <v>1103</v>
      </c>
      <c r="V59" s="14" t="s">
        <v>127</v>
      </c>
      <c r="AA59" s="14">
        <v>1</v>
      </c>
      <c r="AB59" s="14">
        <v>1</v>
      </c>
      <c r="AG59" s="14">
        <v>1</v>
      </c>
      <c r="AH59" s="14">
        <v>1</v>
      </c>
      <c r="AK59" s="14">
        <v>1</v>
      </c>
      <c r="AL59" s="14">
        <v>1</v>
      </c>
      <c r="AQ59" s="14">
        <v>1</v>
      </c>
      <c r="AR59" s="14">
        <v>1</v>
      </c>
      <c r="AU59" s="14" t="s">
        <v>1396</v>
      </c>
    </row>
    <row r="60" spans="1:47">
      <c r="A60" s="14" t="s">
        <v>1345</v>
      </c>
      <c r="B60" s="14" t="s">
        <v>1803</v>
      </c>
      <c r="C60" s="14" t="s">
        <v>1352</v>
      </c>
      <c r="D60" s="14" t="s">
        <v>1353</v>
      </c>
      <c r="F60" s="14" t="s">
        <v>1804</v>
      </c>
      <c r="I60" s="14" t="s">
        <v>1805</v>
      </c>
      <c r="J60" s="14" t="s">
        <v>1806</v>
      </c>
      <c r="K60" s="14" t="s">
        <v>1807</v>
      </c>
      <c r="L60" s="14" t="s">
        <v>461</v>
      </c>
      <c r="M60" s="14" t="s">
        <v>1808</v>
      </c>
      <c r="N60" s="14">
        <v>2</v>
      </c>
      <c r="O60" s="14" t="s">
        <v>470</v>
      </c>
      <c r="P60" s="14">
        <v>1</v>
      </c>
      <c r="Q60" s="14">
        <v>0.9</v>
      </c>
      <c r="R60" s="14" t="s">
        <v>471</v>
      </c>
      <c r="S60" s="14" t="s">
        <v>1101</v>
      </c>
      <c r="T60" s="14" t="s">
        <v>1102</v>
      </c>
      <c r="U60" s="14" t="s">
        <v>1103</v>
      </c>
      <c r="V60" s="14" t="s">
        <v>1809</v>
      </c>
      <c r="AG60" s="14">
        <v>17</v>
      </c>
      <c r="AH60" s="14">
        <v>17</v>
      </c>
      <c r="AS60" s="14">
        <v>1</v>
      </c>
      <c r="AT60" s="14">
        <v>1</v>
      </c>
      <c r="AU60" s="14" t="s">
        <v>1807</v>
      </c>
    </row>
    <row r="61" spans="1:47">
      <c r="A61" s="14" t="s">
        <v>1109</v>
      </c>
      <c r="B61" s="14" t="s">
        <v>1810</v>
      </c>
      <c r="C61" s="14" t="s">
        <v>1117</v>
      </c>
      <c r="D61" s="14" t="s">
        <v>1118</v>
      </c>
      <c r="F61" s="14" t="s">
        <v>1130</v>
      </c>
      <c r="I61" s="14" t="s">
        <v>1811</v>
      </c>
      <c r="K61" s="14" t="s">
        <v>1812</v>
      </c>
      <c r="L61" s="14" t="s">
        <v>461</v>
      </c>
      <c r="M61" s="14" t="s">
        <v>1813</v>
      </c>
      <c r="N61" s="14">
        <v>2</v>
      </c>
      <c r="O61" s="14" t="s">
        <v>1124</v>
      </c>
      <c r="P61" s="14">
        <v>1</v>
      </c>
      <c r="Q61" s="14">
        <v>0.9</v>
      </c>
      <c r="R61" s="14" t="s">
        <v>483</v>
      </c>
      <c r="S61" s="14" t="s">
        <v>1101</v>
      </c>
      <c r="T61" s="14" t="s">
        <v>1102</v>
      </c>
      <c r="U61" s="14" t="s">
        <v>1103</v>
      </c>
      <c r="V61" s="14" t="s">
        <v>1809</v>
      </c>
      <c r="AA61" s="14">
        <v>3</v>
      </c>
      <c r="AB61" s="14">
        <v>3</v>
      </c>
      <c r="AG61" s="14">
        <v>4</v>
      </c>
      <c r="AH61" s="14">
        <v>4</v>
      </c>
      <c r="AM61" s="14">
        <v>10</v>
      </c>
      <c r="AN61" s="14">
        <v>10</v>
      </c>
      <c r="AS61" s="14">
        <v>6</v>
      </c>
      <c r="AT61" s="14">
        <v>6</v>
      </c>
      <c r="AU61" s="14" t="s">
        <v>1812</v>
      </c>
    </row>
    <row r="62" spans="1:47">
      <c r="A62" s="14" t="s">
        <v>1345</v>
      </c>
      <c r="B62" s="14" t="s">
        <v>1814</v>
      </c>
      <c r="C62" s="14" t="s">
        <v>1352</v>
      </c>
      <c r="D62" s="14" t="s">
        <v>1353</v>
      </c>
      <c r="F62" s="14" t="s">
        <v>1815</v>
      </c>
      <c r="I62" s="14" t="s">
        <v>1816</v>
      </c>
      <c r="K62" s="14" t="s">
        <v>1817</v>
      </c>
      <c r="L62" s="14" t="s">
        <v>461</v>
      </c>
      <c r="M62" s="14" t="s">
        <v>1818</v>
      </c>
      <c r="N62" s="14">
        <v>2</v>
      </c>
      <c r="O62" s="14" t="s">
        <v>1124</v>
      </c>
      <c r="P62" s="14">
        <v>1</v>
      </c>
      <c r="Q62" s="14">
        <v>0.9</v>
      </c>
      <c r="R62" s="14" t="s">
        <v>471</v>
      </c>
      <c r="S62" s="14" t="s">
        <v>1101</v>
      </c>
      <c r="T62" s="14" t="s">
        <v>1102</v>
      </c>
      <c r="U62" s="14" t="s">
        <v>1103</v>
      </c>
      <c r="V62" s="14" t="s">
        <v>1809</v>
      </c>
      <c r="AG62" s="14">
        <v>1</v>
      </c>
      <c r="AH62" s="14">
        <v>1</v>
      </c>
      <c r="AS62" s="14">
        <v>1</v>
      </c>
      <c r="AT62" s="14">
        <v>1</v>
      </c>
      <c r="AU62" s="14" t="s">
        <v>1817</v>
      </c>
    </row>
    <row r="63" spans="1:47">
      <c r="A63" s="14" t="s">
        <v>1345</v>
      </c>
      <c r="B63" s="14" t="s">
        <v>1819</v>
      </c>
      <c r="C63" s="14" t="s">
        <v>1352</v>
      </c>
      <c r="D63" s="14" t="s">
        <v>1353</v>
      </c>
      <c r="F63" s="14" t="s">
        <v>1820</v>
      </c>
      <c r="I63" s="14" t="s">
        <v>1821</v>
      </c>
      <c r="K63" s="14" t="s">
        <v>1822</v>
      </c>
      <c r="L63" s="14" t="s">
        <v>461</v>
      </c>
      <c r="M63" s="14" t="s">
        <v>1823</v>
      </c>
      <c r="N63" s="14">
        <v>2</v>
      </c>
      <c r="O63" s="14" t="s">
        <v>1124</v>
      </c>
      <c r="P63" s="14">
        <v>1</v>
      </c>
      <c r="Q63" s="14">
        <v>0.9</v>
      </c>
      <c r="R63" s="14" t="s">
        <v>483</v>
      </c>
      <c r="S63" s="14" t="s">
        <v>1101</v>
      </c>
      <c r="T63" s="14" t="s">
        <v>1102</v>
      </c>
      <c r="U63" s="14" t="s">
        <v>1103</v>
      </c>
      <c r="V63" s="14" t="s">
        <v>1809</v>
      </c>
      <c r="AA63" s="14">
        <v>17</v>
      </c>
      <c r="AB63" s="14">
        <v>63</v>
      </c>
      <c r="AG63" s="14">
        <v>16</v>
      </c>
      <c r="AH63" s="14">
        <v>63</v>
      </c>
      <c r="AM63" s="14">
        <v>14</v>
      </c>
      <c r="AN63" s="14">
        <v>63</v>
      </c>
      <c r="AS63" s="14">
        <v>14</v>
      </c>
      <c r="AT63" s="14">
        <v>63</v>
      </c>
      <c r="AU63" s="14" t="s">
        <v>1822</v>
      </c>
    </row>
    <row r="64" spans="1:47">
      <c r="A64" s="14" t="s">
        <v>1345</v>
      </c>
      <c r="B64" s="14" t="s">
        <v>1824</v>
      </c>
      <c r="C64" s="14" t="s">
        <v>1352</v>
      </c>
      <c r="D64" s="14" t="s">
        <v>1353</v>
      </c>
      <c r="F64" s="14" t="s">
        <v>1825</v>
      </c>
      <c r="I64" s="14" t="s">
        <v>723</v>
      </c>
      <c r="K64" s="14" t="s">
        <v>1826</v>
      </c>
      <c r="L64" s="14" t="s">
        <v>474</v>
      </c>
      <c r="M64" s="14" t="s">
        <v>1827</v>
      </c>
      <c r="N64" s="14">
        <v>1</v>
      </c>
      <c r="O64" s="14" t="s">
        <v>1124</v>
      </c>
      <c r="P64" s="14">
        <v>1</v>
      </c>
      <c r="Q64" s="14">
        <v>0.9</v>
      </c>
      <c r="R64" s="14" t="s">
        <v>471</v>
      </c>
      <c r="S64" s="14" t="s">
        <v>1101</v>
      </c>
      <c r="T64" s="14" t="s">
        <v>1102</v>
      </c>
      <c r="U64" s="14" t="s">
        <v>1103</v>
      </c>
      <c r="V64" s="14" t="s">
        <v>1828</v>
      </c>
      <c r="AG64" s="14">
        <v>1</v>
      </c>
      <c r="AH64" s="14">
        <v>1</v>
      </c>
      <c r="AS64" s="14">
        <v>1</v>
      </c>
      <c r="AT64" s="14">
        <v>1</v>
      </c>
      <c r="AU64" s="14" t="s">
        <v>1826</v>
      </c>
    </row>
    <row r="65" spans="1:47">
      <c r="A65" s="14" t="s">
        <v>1345</v>
      </c>
      <c r="B65" s="14" t="s">
        <v>1829</v>
      </c>
      <c r="C65" s="14" t="s">
        <v>1352</v>
      </c>
      <c r="D65" s="14" t="s">
        <v>1353</v>
      </c>
      <c r="F65" s="14" t="s">
        <v>1830</v>
      </c>
      <c r="G65" s="14" t="s">
        <v>1831</v>
      </c>
      <c r="I65" s="14" t="s">
        <v>1832</v>
      </c>
      <c r="K65" s="14" t="s">
        <v>1833</v>
      </c>
      <c r="L65" s="14" t="s">
        <v>461</v>
      </c>
      <c r="M65" s="14" t="s">
        <v>1834</v>
      </c>
      <c r="N65" s="14">
        <v>1</v>
      </c>
      <c r="O65" s="14" t="s">
        <v>1124</v>
      </c>
      <c r="P65" s="14">
        <v>1</v>
      </c>
      <c r="Q65" s="14">
        <v>0.9</v>
      </c>
      <c r="R65" s="14" t="s">
        <v>483</v>
      </c>
      <c r="S65" s="14" t="s">
        <v>1101</v>
      </c>
      <c r="T65" s="14" t="s">
        <v>1102</v>
      </c>
      <c r="U65" s="14" t="s">
        <v>1103</v>
      </c>
      <c r="V65" s="14" t="s">
        <v>1809</v>
      </c>
      <c r="AA65" s="14">
        <v>3</v>
      </c>
      <c r="AB65" s="14">
        <v>3</v>
      </c>
      <c r="AG65" s="14">
        <v>3</v>
      </c>
      <c r="AH65" s="14">
        <v>3</v>
      </c>
      <c r="AM65" s="14">
        <v>3</v>
      </c>
      <c r="AN65" s="14">
        <v>3</v>
      </c>
      <c r="AS65" s="14">
        <v>3</v>
      </c>
      <c r="AT65" s="14">
        <v>3</v>
      </c>
      <c r="AU65" s="14" t="s">
        <v>1835</v>
      </c>
    </row>
    <row r="66" spans="1:47">
      <c r="A66" s="14" t="s">
        <v>1345</v>
      </c>
      <c r="B66" s="14" t="s">
        <v>1836</v>
      </c>
      <c r="C66" s="14" t="s">
        <v>1352</v>
      </c>
      <c r="D66" s="14" t="s">
        <v>1353</v>
      </c>
      <c r="F66" s="14" t="s">
        <v>1837</v>
      </c>
      <c r="I66" s="14" t="s">
        <v>1838</v>
      </c>
      <c r="J66" s="14" t="s">
        <v>1839</v>
      </c>
      <c r="K66" s="14" t="s">
        <v>1840</v>
      </c>
      <c r="L66" s="14" t="s">
        <v>461</v>
      </c>
      <c r="M66" s="14" t="s">
        <v>1841</v>
      </c>
      <c r="N66" s="14">
        <v>2</v>
      </c>
      <c r="O66" s="14" t="s">
        <v>470</v>
      </c>
      <c r="P66" s="14">
        <v>1</v>
      </c>
      <c r="Q66" s="14">
        <v>0.9</v>
      </c>
      <c r="R66" s="14" t="s">
        <v>471</v>
      </c>
      <c r="S66" s="14" t="s">
        <v>1101</v>
      </c>
      <c r="T66" s="14" t="s">
        <v>1102</v>
      </c>
      <c r="U66" s="14" t="s">
        <v>1103</v>
      </c>
      <c r="V66" s="14" t="s">
        <v>1842</v>
      </c>
      <c r="AG66" s="14">
        <v>15</v>
      </c>
      <c r="AH66" s="14">
        <v>15</v>
      </c>
      <c r="AS66" s="14">
        <v>32</v>
      </c>
      <c r="AT66" s="14">
        <v>32</v>
      </c>
      <c r="AU66" s="14" t="s">
        <v>1840</v>
      </c>
    </row>
    <row r="67" spans="1:47">
      <c r="A67" s="14" t="s">
        <v>1109</v>
      </c>
      <c r="B67" s="14" t="s">
        <v>1843</v>
      </c>
      <c r="C67" s="14" t="s">
        <v>1117</v>
      </c>
      <c r="D67" s="14" t="s">
        <v>1118</v>
      </c>
      <c r="F67" s="14" t="s">
        <v>1130</v>
      </c>
      <c r="I67" s="14" t="s">
        <v>1844</v>
      </c>
      <c r="K67" s="14" t="s">
        <v>1845</v>
      </c>
      <c r="L67" s="14" t="s">
        <v>461</v>
      </c>
      <c r="M67" s="14" t="s">
        <v>1846</v>
      </c>
      <c r="N67" s="14">
        <v>2</v>
      </c>
      <c r="O67" s="14" t="s">
        <v>1124</v>
      </c>
      <c r="P67" s="14">
        <v>1</v>
      </c>
      <c r="Q67" s="14">
        <v>0.9</v>
      </c>
      <c r="R67" s="14" t="s">
        <v>483</v>
      </c>
      <c r="S67" s="14" t="s">
        <v>1101</v>
      </c>
      <c r="T67" s="14" t="s">
        <v>1102</v>
      </c>
      <c r="U67" s="14" t="s">
        <v>1103</v>
      </c>
      <c r="V67" s="14" t="s">
        <v>1842</v>
      </c>
      <c r="AA67" s="14">
        <v>3</v>
      </c>
      <c r="AB67" s="14">
        <v>3</v>
      </c>
      <c r="AG67" s="14">
        <v>4</v>
      </c>
      <c r="AH67" s="14">
        <v>4</v>
      </c>
      <c r="AM67" s="14">
        <v>14</v>
      </c>
      <c r="AN67" s="14">
        <v>14</v>
      </c>
      <c r="AS67" s="14">
        <v>6</v>
      </c>
      <c r="AT67" s="14">
        <v>6</v>
      </c>
      <c r="AU67" s="14" t="s">
        <v>1845</v>
      </c>
    </row>
    <row r="68" spans="1:47">
      <c r="A68" s="14" t="s">
        <v>1345</v>
      </c>
      <c r="B68" s="14" t="s">
        <v>1847</v>
      </c>
      <c r="C68" s="14" t="s">
        <v>1352</v>
      </c>
      <c r="D68" s="14" t="s">
        <v>1353</v>
      </c>
      <c r="F68" s="14" t="s">
        <v>1815</v>
      </c>
      <c r="I68" s="14" t="s">
        <v>1848</v>
      </c>
      <c r="K68" s="14" t="s">
        <v>1817</v>
      </c>
      <c r="L68" s="14" t="s">
        <v>461</v>
      </c>
      <c r="M68" s="14" t="s">
        <v>1849</v>
      </c>
      <c r="N68" s="14">
        <v>2</v>
      </c>
      <c r="O68" s="14" t="s">
        <v>1124</v>
      </c>
      <c r="P68" s="14">
        <v>1</v>
      </c>
      <c r="Q68" s="14">
        <v>0.9</v>
      </c>
      <c r="R68" s="14" t="s">
        <v>471</v>
      </c>
      <c r="S68" s="14" t="s">
        <v>1101</v>
      </c>
      <c r="T68" s="14" t="s">
        <v>1102</v>
      </c>
      <c r="U68" s="14" t="s">
        <v>1103</v>
      </c>
      <c r="V68" s="14" t="s">
        <v>1842</v>
      </c>
      <c r="AG68" s="14">
        <v>1</v>
      </c>
      <c r="AH68" s="14">
        <v>1</v>
      </c>
      <c r="AS68" s="14">
        <v>1</v>
      </c>
      <c r="AT68" s="14">
        <v>1</v>
      </c>
      <c r="AU68" s="14" t="s">
        <v>1817</v>
      </c>
    </row>
    <row r="69" spans="1:47">
      <c r="A69" s="14" t="s">
        <v>1345</v>
      </c>
      <c r="B69" s="14" t="s">
        <v>1850</v>
      </c>
      <c r="C69" s="14" t="s">
        <v>1352</v>
      </c>
      <c r="D69" s="14" t="s">
        <v>1353</v>
      </c>
      <c r="F69" s="14" t="s">
        <v>1354</v>
      </c>
      <c r="I69" s="14" t="s">
        <v>1851</v>
      </c>
      <c r="K69" s="14" t="s">
        <v>1852</v>
      </c>
      <c r="L69" s="14" t="s">
        <v>461</v>
      </c>
      <c r="M69" s="14" t="s">
        <v>1853</v>
      </c>
      <c r="N69" s="14">
        <v>2</v>
      </c>
      <c r="O69" s="14" t="s">
        <v>1124</v>
      </c>
      <c r="P69" s="14">
        <v>1</v>
      </c>
      <c r="Q69" s="14">
        <v>0.9</v>
      </c>
      <c r="R69" s="14" t="s">
        <v>471</v>
      </c>
      <c r="S69" s="14" t="s">
        <v>1101</v>
      </c>
      <c r="T69" s="14" t="s">
        <v>1102</v>
      </c>
      <c r="U69" s="14" t="s">
        <v>1103</v>
      </c>
      <c r="V69" s="14" t="s">
        <v>1842</v>
      </c>
      <c r="AG69" s="14">
        <v>1</v>
      </c>
      <c r="AH69" s="14">
        <v>1</v>
      </c>
      <c r="AS69" s="14">
        <v>1</v>
      </c>
      <c r="AT69" s="14">
        <v>1</v>
      </c>
      <c r="AU69" s="14" t="s">
        <v>1852</v>
      </c>
    </row>
    <row r="70" spans="1:47">
      <c r="A70" s="14" t="s">
        <v>1345</v>
      </c>
      <c r="B70" s="14" t="s">
        <v>1854</v>
      </c>
      <c r="C70" s="14" t="s">
        <v>1352</v>
      </c>
      <c r="D70" s="14" t="s">
        <v>1353</v>
      </c>
      <c r="F70" s="14" t="s">
        <v>1820</v>
      </c>
      <c r="I70" s="14" t="s">
        <v>1855</v>
      </c>
      <c r="K70" s="14" t="s">
        <v>1856</v>
      </c>
      <c r="L70" s="14" t="s">
        <v>461</v>
      </c>
      <c r="M70" s="14" t="s">
        <v>1857</v>
      </c>
      <c r="N70" s="14">
        <v>1</v>
      </c>
      <c r="O70" s="14" t="s">
        <v>1124</v>
      </c>
      <c r="P70" s="14">
        <v>1</v>
      </c>
      <c r="Q70" s="14">
        <v>0.9</v>
      </c>
      <c r="R70" s="14" t="s">
        <v>471</v>
      </c>
      <c r="S70" s="14" t="s">
        <v>1101</v>
      </c>
      <c r="T70" s="14" t="s">
        <v>1102</v>
      </c>
      <c r="U70" s="14" t="s">
        <v>1103</v>
      </c>
      <c r="V70" s="14" t="s">
        <v>1842</v>
      </c>
      <c r="AG70" s="14">
        <v>1</v>
      </c>
      <c r="AH70" s="14">
        <v>1</v>
      </c>
      <c r="AS70" s="14">
        <v>1</v>
      </c>
      <c r="AT70" s="14">
        <v>1</v>
      </c>
      <c r="AU70" s="14" t="s">
        <v>1856</v>
      </c>
    </row>
    <row r="71" spans="1:47">
      <c r="A71" s="14" t="s">
        <v>1345</v>
      </c>
      <c r="B71" s="14" t="s">
        <v>1858</v>
      </c>
      <c r="C71" s="14" t="s">
        <v>1352</v>
      </c>
      <c r="D71" s="14" t="s">
        <v>1353</v>
      </c>
      <c r="F71" s="14" t="s">
        <v>1825</v>
      </c>
      <c r="I71" s="14" t="s">
        <v>723</v>
      </c>
      <c r="K71" s="14" t="s">
        <v>1826</v>
      </c>
      <c r="L71" s="14" t="s">
        <v>474</v>
      </c>
      <c r="M71" s="14" t="s">
        <v>1859</v>
      </c>
      <c r="N71" s="14">
        <v>1</v>
      </c>
      <c r="O71" s="14" t="s">
        <v>1124</v>
      </c>
      <c r="P71" s="14">
        <v>1</v>
      </c>
      <c r="Q71" s="14">
        <v>0.9</v>
      </c>
      <c r="R71" s="14" t="s">
        <v>471</v>
      </c>
      <c r="S71" s="14" t="s">
        <v>1101</v>
      </c>
      <c r="T71" s="14" t="s">
        <v>1102</v>
      </c>
      <c r="U71" s="14" t="s">
        <v>1103</v>
      </c>
      <c r="V71" s="14" t="s">
        <v>1842</v>
      </c>
      <c r="AG71" s="14">
        <v>1</v>
      </c>
      <c r="AH71" s="14">
        <v>1</v>
      </c>
      <c r="AS71" s="14">
        <v>1</v>
      </c>
      <c r="AT71" s="14">
        <v>1</v>
      </c>
      <c r="AU71" s="14" t="s">
        <v>1826</v>
      </c>
    </row>
    <row r="72" spans="1:47">
      <c r="A72" s="14" t="s">
        <v>1345</v>
      </c>
      <c r="B72" s="14" t="s">
        <v>1860</v>
      </c>
      <c r="C72" s="14" t="s">
        <v>1352</v>
      </c>
      <c r="D72" s="14" t="s">
        <v>1353</v>
      </c>
      <c r="F72" s="14" t="s">
        <v>1830</v>
      </c>
      <c r="G72" s="14" t="s">
        <v>1831</v>
      </c>
      <c r="I72" s="14" t="s">
        <v>1861</v>
      </c>
      <c r="K72" s="14" t="s">
        <v>1862</v>
      </c>
      <c r="L72" s="14" t="s">
        <v>461</v>
      </c>
      <c r="M72" s="14" t="s">
        <v>1863</v>
      </c>
      <c r="N72" s="14">
        <v>1</v>
      </c>
      <c r="O72" s="14" t="s">
        <v>1124</v>
      </c>
      <c r="P72" s="14">
        <v>1</v>
      </c>
      <c r="Q72" s="14">
        <v>0.9</v>
      </c>
      <c r="R72" s="14" t="s">
        <v>483</v>
      </c>
      <c r="S72" s="14" t="s">
        <v>1101</v>
      </c>
      <c r="T72" s="14" t="s">
        <v>1102</v>
      </c>
      <c r="U72" s="14" t="s">
        <v>1103</v>
      </c>
      <c r="V72" s="14" t="s">
        <v>1864</v>
      </c>
      <c r="AA72" s="14">
        <v>3</v>
      </c>
      <c r="AB72" s="14">
        <v>3</v>
      </c>
      <c r="AG72" s="14">
        <v>3</v>
      </c>
      <c r="AH72" s="14">
        <v>3</v>
      </c>
      <c r="AM72" s="14">
        <v>3</v>
      </c>
      <c r="AN72" s="14">
        <v>3</v>
      </c>
      <c r="AS72" s="14">
        <v>3</v>
      </c>
      <c r="AT72" s="14">
        <v>3</v>
      </c>
      <c r="AU72" s="14" t="s">
        <v>1865</v>
      </c>
    </row>
    <row r="73" spans="1:47">
      <c r="A73" s="14" t="s">
        <v>1866</v>
      </c>
      <c r="B73" s="14" t="s">
        <v>258</v>
      </c>
      <c r="C73" s="14" t="s">
        <v>1867</v>
      </c>
      <c r="D73" s="14" t="s">
        <v>1868</v>
      </c>
      <c r="E73" s="14" t="s">
        <v>1869</v>
      </c>
      <c r="F73" s="14" t="s">
        <v>1870</v>
      </c>
      <c r="I73" s="14" t="s">
        <v>1871</v>
      </c>
      <c r="J73" s="14" t="s">
        <v>1872</v>
      </c>
      <c r="K73" s="14" t="s">
        <v>1873</v>
      </c>
      <c r="L73" s="14" t="s">
        <v>474</v>
      </c>
      <c r="M73" s="14" t="s">
        <v>1874</v>
      </c>
      <c r="N73" s="14">
        <v>1</v>
      </c>
      <c r="O73" s="14" t="s">
        <v>470</v>
      </c>
      <c r="P73" s="14">
        <v>1</v>
      </c>
      <c r="Q73" s="14">
        <v>0.9</v>
      </c>
      <c r="R73" s="14" t="s">
        <v>471</v>
      </c>
      <c r="S73" s="14" t="s">
        <v>1101</v>
      </c>
      <c r="T73" s="14" t="s">
        <v>1102</v>
      </c>
      <c r="U73" s="14" t="s">
        <v>1103</v>
      </c>
      <c r="V73" s="14" t="s">
        <v>1842</v>
      </c>
      <c r="AG73" s="14">
        <v>1</v>
      </c>
      <c r="AH73" s="14">
        <v>1</v>
      </c>
      <c r="AS73" s="14">
        <v>1</v>
      </c>
      <c r="AT73" s="14">
        <v>1</v>
      </c>
      <c r="AU73" s="14" t="s">
        <v>1873</v>
      </c>
    </row>
    <row r="74" spans="1:47">
      <c r="A74" s="14" t="s">
        <v>1345</v>
      </c>
      <c r="B74" s="14" t="s">
        <v>1875</v>
      </c>
      <c r="C74" s="14" t="s">
        <v>1352</v>
      </c>
      <c r="D74" s="14" t="s">
        <v>1353</v>
      </c>
      <c r="F74" s="14" t="s">
        <v>1876</v>
      </c>
      <c r="I74" s="14" t="s">
        <v>1877</v>
      </c>
      <c r="J74" s="14" t="s">
        <v>1878</v>
      </c>
      <c r="K74" s="14" t="s">
        <v>1879</v>
      </c>
      <c r="L74" s="14" t="s">
        <v>461</v>
      </c>
      <c r="M74" s="14" t="s">
        <v>1880</v>
      </c>
      <c r="N74" s="14">
        <v>2</v>
      </c>
      <c r="O74" s="14" t="s">
        <v>470</v>
      </c>
      <c r="P74" s="14">
        <v>1</v>
      </c>
      <c r="Q74" s="14">
        <v>0.9</v>
      </c>
      <c r="R74" s="14" t="s">
        <v>471</v>
      </c>
      <c r="S74" s="14" t="s">
        <v>1101</v>
      </c>
      <c r="T74" s="14" t="s">
        <v>1102</v>
      </c>
      <c r="U74" s="14" t="s">
        <v>1103</v>
      </c>
      <c r="V74" s="14" t="s">
        <v>136</v>
      </c>
      <c r="AG74" s="14">
        <v>9</v>
      </c>
      <c r="AH74" s="14">
        <v>9</v>
      </c>
      <c r="AS74" s="14">
        <v>9</v>
      </c>
      <c r="AT74" s="14">
        <v>9</v>
      </c>
      <c r="AU74" s="14" t="s">
        <v>1879</v>
      </c>
    </row>
    <row r="75" spans="1:47">
      <c r="A75" s="14" t="s">
        <v>1109</v>
      </c>
      <c r="B75" s="14" t="s">
        <v>1881</v>
      </c>
      <c r="C75" s="14" t="s">
        <v>1117</v>
      </c>
      <c r="D75" s="14" t="s">
        <v>1118</v>
      </c>
      <c r="F75" s="14" t="s">
        <v>1130</v>
      </c>
      <c r="I75" s="14" t="s">
        <v>1882</v>
      </c>
      <c r="K75" s="14" t="s">
        <v>1883</v>
      </c>
      <c r="L75" s="14" t="s">
        <v>461</v>
      </c>
      <c r="M75" s="14" t="s">
        <v>1884</v>
      </c>
      <c r="N75" s="14">
        <v>2</v>
      </c>
      <c r="O75" s="14" t="s">
        <v>1124</v>
      </c>
      <c r="P75" s="14">
        <v>1</v>
      </c>
      <c r="Q75" s="14">
        <v>0.9</v>
      </c>
      <c r="R75" s="14" t="s">
        <v>483</v>
      </c>
      <c r="S75" s="14" t="s">
        <v>1101</v>
      </c>
      <c r="T75" s="14" t="s">
        <v>1102</v>
      </c>
      <c r="U75" s="14" t="s">
        <v>1103</v>
      </c>
      <c r="V75" s="14" t="s">
        <v>136</v>
      </c>
      <c r="AA75" s="14">
        <v>1</v>
      </c>
      <c r="AB75" s="14">
        <v>1</v>
      </c>
      <c r="AG75" s="14">
        <v>1</v>
      </c>
      <c r="AH75" s="14">
        <v>2</v>
      </c>
      <c r="AM75" s="14">
        <v>1</v>
      </c>
      <c r="AN75" s="14">
        <v>1</v>
      </c>
      <c r="AQ75" s="14">
        <v>1</v>
      </c>
      <c r="AR75" s="14">
        <v>1</v>
      </c>
      <c r="AS75" s="14">
        <v>3</v>
      </c>
      <c r="AT75" s="14">
        <v>3</v>
      </c>
      <c r="AU75" s="14" t="s">
        <v>1883</v>
      </c>
    </row>
    <row r="76" spans="1:47">
      <c r="A76" s="14" t="s">
        <v>1109</v>
      </c>
      <c r="B76" s="14" t="s">
        <v>1120</v>
      </c>
      <c r="C76" s="14" t="s">
        <v>1117</v>
      </c>
      <c r="D76" s="14" t="s">
        <v>1118</v>
      </c>
      <c r="F76" s="14" t="s">
        <v>1130</v>
      </c>
      <c r="I76" s="14" t="s">
        <v>1121</v>
      </c>
      <c r="K76" s="14" t="s">
        <v>1122</v>
      </c>
      <c r="L76" s="14" t="s">
        <v>461</v>
      </c>
      <c r="M76" s="14" t="s">
        <v>1123</v>
      </c>
      <c r="N76" s="14">
        <v>2</v>
      </c>
      <c r="O76" s="14" t="s">
        <v>1124</v>
      </c>
      <c r="P76" s="14">
        <v>1</v>
      </c>
      <c r="Q76" s="14">
        <v>0.9</v>
      </c>
      <c r="R76" s="14" t="s">
        <v>483</v>
      </c>
      <c r="S76" s="14" t="s">
        <v>1101</v>
      </c>
      <c r="T76" s="14" t="s">
        <v>1102</v>
      </c>
      <c r="U76" s="14" t="s">
        <v>1103</v>
      </c>
      <c r="V76" s="14" t="s">
        <v>136</v>
      </c>
      <c r="AA76" s="14">
        <v>1</v>
      </c>
      <c r="AB76" s="14">
        <v>1</v>
      </c>
      <c r="AG76" s="14">
        <v>1</v>
      </c>
      <c r="AH76" s="14">
        <v>2</v>
      </c>
      <c r="AM76" s="14">
        <v>1</v>
      </c>
      <c r="AN76" s="14">
        <v>1</v>
      </c>
      <c r="AQ76" s="14">
        <v>1</v>
      </c>
      <c r="AR76" s="14">
        <v>1</v>
      </c>
      <c r="AS76" s="14">
        <v>3</v>
      </c>
      <c r="AT76" s="14">
        <v>2</v>
      </c>
      <c r="AU76" s="14" t="s">
        <v>1122</v>
      </c>
    </row>
    <row r="77" spans="1:47">
      <c r="A77" s="14" t="s">
        <v>1345</v>
      </c>
      <c r="B77" s="14" t="s">
        <v>1885</v>
      </c>
      <c r="C77" s="14" t="s">
        <v>1352</v>
      </c>
      <c r="D77" s="14" t="s">
        <v>1353</v>
      </c>
      <c r="F77" s="14" t="s">
        <v>1815</v>
      </c>
      <c r="I77" s="14" t="s">
        <v>1816</v>
      </c>
      <c r="K77" s="14" t="s">
        <v>1817</v>
      </c>
      <c r="L77" s="14" t="s">
        <v>461</v>
      </c>
      <c r="M77" s="14" t="s">
        <v>1886</v>
      </c>
      <c r="N77" s="14">
        <v>2</v>
      </c>
      <c r="O77" s="14" t="s">
        <v>1124</v>
      </c>
      <c r="P77" s="14">
        <v>1</v>
      </c>
      <c r="Q77" s="14">
        <v>0.9</v>
      </c>
      <c r="R77" s="14" t="s">
        <v>471</v>
      </c>
      <c r="S77" s="14" t="s">
        <v>1101</v>
      </c>
      <c r="T77" s="14" t="s">
        <v>1102</v>
      </c>
      <c r="U77" s="14" t="s">
        <v>1103</v>
      </c>
      <c r="V77" s="14" t="s">
        <v>136</v>
      </c>
      <c r="AG77" s="14">
        <v>0</v>
      </c>
      <c r="AH77" s="14">
        <v>1</v>
      </c>
      <c r="AS77" s="14">
        <v>2</v>
      </c>
      <c r="AT77" s="14">
        <v>1</v>
      </c>
      <c r="AU77" s="14" t="s">
        <v>1817</v>
      </c>
    </row>
    <row r="78" spans="1:47">
      <c r="A78" s="14" t="s">
        <v>1345</v>
      </c>
      <c r="B78" s="14" t="s">
        <v>1346</v>
      </c>
      <c r="C78" s="14" t="s">
        <v>1352</v>
      </c>
      <c r="D78" s="14" t="s">
        <v>1353</v>
      </c>
      <c r="F78" s="14" t="s">
        <v>1354</v>
      </c>
      <c r="I78" s="14" t="s">
        <v>1347</v>
      </c>
      <c r="K78" s="14" t="s">
        <v>1348</v>
      </c>
      <c r="L78" s="14" t="s">
        <v>461</v>
      </c>
      <c r="M78" s="14" t="s">
        <v>1349</v>
      </c>
      <c r="N78" s="14">
        <v>2</v>
      </c>
      <c r="O78" s="14" t="s">
        <v>1124</v>
      </c>
      <c r="P78" s="14">
        <v>1</v>
      </c>
      <c r="Q78" s="14">
        <v>0.9</v>
      </c>
      <c r="R78" s="14" t="s">
        <v>471</v>
      </c>
      <c r="S78" s="14" t="s">
        <v>1101</v>
      </c>
      <c r="T78" s="14" t="s">
        <v>1102</v>
      </c>
      <c r="U78" s="14" t="s">
        <v>1103</v>
      </c>
      <c r="V78" s="14" t="s">
        <v>136</v>
      </c>
      <c r="AG78" s="14">
        <v>1</v>
      </c>
      <c r="AH78" s="14">
        <v>2</v>
      </c>
      <c r="AS78" s="14">
        <v>1</v>
      </c>
      <c r="AT78" s="14">
        <v>1</v>
      </c>
      <c r="AU78" s="14" t="s">
        <v>1348</v>
      </c>
    </row>
    <row r="79" spans="1:47">
      <c r="A79" s="14" t="s">
        <v>1345</v>
      </c>
      <c r="B79" s="14" t="s">
        <v>392</v>
      </c>
      <c r="C79" s="14" t="s">
        <v>1352</v>
      </c>
      <c r="D79" s="14" t="s">
        <v>1353</v>
      </c>
      <c r="F79" s="14" t="s">
        <v>1820</v>
      </c>
      <c r="I79" s="14" t="s">
        <v>1887</v>
      </c>
      <c r="K79" s="14" t="s">
        <v>1888</v>
      </c>
      <c r="L79" s="14" t="s">
        <v>461</v>
      </c>
      <c r="M79" s="14" t="s">
        <v>1889</v>
      </c>
      <c r="N79" s="14">
        <v>1</v>
      </c>
      <c r="O79" s="14" t="s">
        <v>1124</v>
      </c>
      <c r="P79" s="14">
        <v>1</v>
      </c>
      <c r="Q79" s="14">
        <v>0.9</v>
      </c>
      <c r="R79" s="14" t="s">
        <v>483</v>
      </c>
      <c r="S79" s="14" t="s">
        <v>1101</v>
      </c>
      <c r="T79" s="14" t="s">
        <v>1102</v>
      </c>
      <c r="U79" s="14" t="s">
        <v>1103</v>
      </c>
      <c r="V79" s="14" t="s">
        <v>136</v>
      </c>
      <c r="AA79" s="14">
        <v>10</v>
      </c>
      <c r="AB79" s="14">
        <v>12</v>
      </c>
      <c r="AG79" s="14">
        <v>9</v>
      </c>
      <c r="AH79" s="14">
        <v>13</v>
      </c>
      <c r="AM79" s="14">
        <v>11</v>
      </c>
      <c r="AN79" s="14">
        <v>11</v>
      </c>
      <c r="AS79" s="14">
        <v>9</v>
      </c>
      <c r="AT79" s="14">
        <v>11</v>
      </c>
      <c r="AU79" s="14" t="s">
        <v>1888</v>
      </c>
    </row>
    <row r="80" spans="1:47">
      <c r="A80" s="14" t="s">
        <v>1345</v>
      </c>
      <c r="B80" s="14" t="s">
        <v>1890</v>
      </c>
      <c r="C80" s="14" t="s">
        <v>1352</v>
      </c>
      <c r="D80" s="14" t="s">
        <v>1353</v>
      </c>
      <c r="F80" s="14" t="s">
        <v>1825</v>
      </c>
      <c r="I80" s="14" t="s">
        <v>723</v>
      </c>
      <c r="K80" s="14" t="s">
        <v>1826</v>
      </c>
      <c r="L80" s="14" t="s">
        <v>474</v>
      </c>
      <c r="M80" s="14" t="s">
        <v>1891</v>
      </c>
      <c r="N80" s="14">
        <v>1</v>
      </c>
      <c r="O80" s="14" t="s">
        <v>1124</v>
      </c>
      <c r="P80" s="14">
        <v>1</v>
      </c>
      <c r="Q80" s="14">
        <v>0.9</v>
      </c>
      <c r="R80" s="14" t="s">
        <v>471</v>
      </c>
      <c r="S80" s="14" t="s">
        <v>1101</v>
      </c>
      <c r="T80" s="14" t="s">
        <v>1102</v>
      </c>
      <c r="U80" s="14" t="s">
        <v>1103</v>
      </c>
      <c r="V80" s="14" t="s">
        <v>136</v>
      </c>
      <c r="AG80" s="14">
        <v>1</v>
      </c>
      <c r="AH80" s="14">
        <v>1</v>
      </c>
      <c r="AT80" s="14">
        <v>0</v>
      </c>
      <c r="AU80" s="14" t="s">
        <v>1826</v>
      </c>
    </row>
    <row r="81" spans="1:47">
      <c r="A81" s="14" t="s">
        <v>1345</v>
      </c>
      <c r="B81" s="14" t="s">
        <v>1892</v>
      </c>
      <c r="C81" s="14" t="s">
        <v>1352</v>
      </c>
      <c r="D81" s="14" t="s">
        <v>1353</v>
      </c>
      <c r="F81" s="14" t="s">
        <v>1830</v>
      </c>
      <c r="G81" s="14" t="s">
        <v>1831</v>
      </c>
      <c r="I81" s="14" t="s">
        <v>1893</v>
      </c>
      <c r="K81" s="14" t="s">
        <v>1894</v>
      </c>
      <c r="L81" s="14" t="s">
        <v>461</v>
      </c>
      <c r="M81" s="14" t="s">
        <v>1895</v>
      </c>
      <c r="N81" s="14">
        <v>1</v>
      </c>
      <c r="O81" s="14" t="s">
        <v>1124</v>
      </c>
      <c r="P81" s="14">
        <v>1</v>
      </c>
      <c r="Q81" s="14">
        <v>0.9</v>
      </c>
      <c r="R81" s="14" t="s">
        <v>483</v>
      </c>
      <c r="S81" s="14" t="s">
        <v>1101</v>
      </c>
      <c r="T81" s="14" t="s">
        <v>1102</v>
      </c>
      <c r="U81" s="14" t="s">
        <v>1103</v>
      </c>
      <c r="V81" s="14" t="s">
        <v>136</v>
      </c>
      <c r="AA81" s="14">
        <v>3</v>
      </c>
      <c r="AB81" s="14">
        <v>3</v>
      </c>
      <c r="AG81" s="14">
        <v>3</v>
      </c>
      <c r="AH81" s="14">
        <v>3</v>
      </c>
      <c r="AM81" s="14">
        <v>3</v>
      </c>
      <c r="AN81" s="14">
        <v>3</v>
      </c>
      <c r="AS81" s="14">
        <v>3</v>
      </c>
      <c r="AT81" s="14">
        <v>3</v>
      </c>
      <c r="AU81" s="14" t="s">
        <v>1896</v>
      </c>
    </row>
    <row r="82" spans="1:47">
      <c r="A82" s="14" t="s">
        <v>1897</v>
      </c>
      <c r="B82" s="14" t="s">
        <v>1898</v>
      </c>
      <c r="C82" s="14" t="s">
        <v>1437</v>
      </c>
      <c r="D82" s="14" t="s">
        <v>1438</v>
      </c>
      <c r="F82" s="14" t="s">
        <v>1899</v>
      </c>
      <c r="I82" s="14" t="s">
        <v>1900</v>
      </c>
      <c r="J82" s="14" t="s">
        <v>1901</v>
      </c>
      <c r="K82" s="14" t="s">
        <v>1902</v>
      </c>
      <c r="L82" s="14" t="s">
        <v>461</v>
      </c>
      <c r="M82" s="14" t="s">
        <v>1903</v>
      </c>
      <c r="N82" s="14">
        <v>1</v>
      </c>
      <c r="O82" s="14" t="s">
        <v>470</v>
      </c>
      <c r="P82" s="14">
        <v>0.35</v>
      </c>
      <c r="Q82" s="14">
        <v>0.9</v>
      </c>
      <c r="R82" s="14" t="s">
        <v>471</v>
      </c>
      <c r="S82" s="14" t="s">
        <v>1101</v>
      </c>
      <c r="T82" s="14" t="s">
        <v>1102</v>
      </c>
      <c r="U82" s="14" t="s">
        <v>1103</v>
      </c>
      <c r="V82" s="14" t="s">
        <v>136</v>
      </c>
      <c r="AG82" s="14">
        <v>32</v>
      </c>
      <c r="AH82" s="14">
        <v>142</v>
      </c>
      <c r="AS82" s="14">
        <v>29</v>
      </c>
      <c r="AT82" s="14">
        <v>1.35</v>
      </c>
      <c r="AU82" s="14" t="s">
        <v>1902</v>
      </c>
    </row>
    <row r="83" spans="1:47">
      <c r="A83" s="14" t="s">
        <v>1430</v>
      </c>
      <c r="B83" s="14" t="s">
        <v>156</v>
      </c>
      <c r="C83" s="14" t="s">
        <v>1437</v>
      </c>
      <c r="D83" s="14" t="s">
        <v>1438</v>
      </c>
      <c r="F83" s="14" t="s">
        <v>511</v>
      </c>
      <c r="I83" s="14" t="s">
        <v>1904</v>
      </c>
      <c r="K83" s="14" t="s">
        <v>1905</v>
      </c>
      <c r="L83" s="14" t="s">
        <v>461</v>
      </c>
      <c r="M83" s="14" t="s">
        <v>1906</v>
      </c>
      <c r="N83" s="14">
        <v>2</v>
      </c>
      <c r="O83" s="14" t="s">
        <v>529</v>
      </c>
      <c r="P83" s="14">
        <v>1</v>
      </c>
      <c r="Q83" s="14">
        <v>0.9</v>
      </c>
      <c r="R83" s="14" t="s">
        <v>471</v>
      </c>
      <c r="S83" s="14" t="s">
        <v>1101</v>
      </c>
      <c r="T83" s="14" t="s">
        <v>1102</v>
      </c>
      <c r="U83" s="14" t="s">
        <v>1103</v>
      </c>
      <c r="V83" s="14" t="s">
        <v>129</v>
      </c>
      <c r="AG83" s="14">
        <v>9</v>
      </c>
      <c r="AH83" s="14">
        <v>9</v>
      </c>
      <c r="AS83" s="14">
        <v>6</v>
      </c>
      <c r="AT83" s="14">
        <v>6</v>
      </c>
      <c r="AU83" s="14" t="s">
        <v>1905</v>
      </c>
    </row>
    <row r="84" spans="1:47">
      <c r="A84" s="14" t="s">
        <v>1430</v>
      </c>
      <c r="B84" s="14" t="s">
        <v>515</v>
      </c>
      <c r="C84" s="14" t="s">
        <v>1437</v>
      </c>
      <c r="D84" s="14" t="s">
        <v>1438</v>
      </c>
      <c r="F84" s="14" t="s">
        <v>516</v>
      </c>
      <c r="I84" s="14" t="s">
        <v>517</v>
      </c>
      <c r="K84" s="14" t="s">
        <v>1907</v>
      </c>
      <c r="L84" s="14" t="s">
        <v>461</v>
      </c>
      <c r="M84" s="14" t="s">
        <v>1908</v>
      </c>
      <c r="N84" s="14">
        <v>1</v>
      </c>
      <c r="O84" s="14" t="s">
        <v>529</v>
      </c>
      <c r="P84" s="14">
        <v>1</v>
      </c>
      <c r="Q84" s="14">
        <v>0.9</v>
      </c>
      <c r="R84" s="14" t="s">
        <v>471</v>
      </c>
      <c r="S84" s="14" t="s">
        <v>1101</v>
      </c>
      <c r="T84" s="14" t="s">
        <v>1102</v>
      </c>
      <c r="U84" s="14" t="s">
        <v>1103</v>
      </c>
      <c r="V84" s="14" t="s">
        <v>129</v>
      </c>
      <c r="AG84" s="14">
        <v>7</v>
      </c>
      <c r="AH84" s="14">
        <v>7</v>
      </c>
      <c r="AS84" s="14">
        <v>8</v>
      </c>
      <c r="AT84" s="14">
        <v>8</v>
      </c>
      <c r="AU84" s="14" t="s">
        <v>1907</v>
      </c>
    </row>
    <row r="85" spans="1:47">
      <c r="A85" s="14" t="s">
        <v>1430</v>
      </c>
      <c r="B85" s="14" t="s">
        <v>1909</v>
      </c>
      <c r="C85" s="14" t="s">
        <v>1437</v>
      </c>
      <c r="D85" s="14" t="s">
        <v>1438</v>
      </c>
      <c r="F85" s="14" t="s">
        <v>518</v>
      </c>
      <c r="I85" s="14" t="s">
        <v>519</v>
      </c>
      <c r="J85" s="14" t="s">
        <v>520</v>
      </c>
      <c r="K85" s="14" t="s">
        <v>1910</v>
      </c>
      <c r="L85" s="14" t="s">
        <v>461</v>
      </c>
      <c r="M85" s="14" t="s">
        <v>1911</v>
      </c>
      <c r="N85" s="14">
        <v>1</v>
      </c>
      <c r="O85" s="14" t="s">
        <v>470</v>
      </c>
      <c r="P85" s="14">
        <v>1</v>
      </c>
      <c r="Q85" s="14">
        <v>0.9</v>
      </c>
      <c r="R85" s="14" t="s">
        <v>483</v>
      </c>
      <c r="S85" s="14" t="s">
        <v>1101</v>
      </c>
      <c r="T85" s="14" t="s">
        <v>1102</v>
      </c>
      <c r="U85" s="14" t="s">
        <v>1103</v>
      </c>
      <c r="V85" s="14" t="s">
        <v>129</v>
      </c>
      <c r="AA85" s="14">
        <v>558</v>
      </c>
      <c r="AB85" s="14">
        <v>558</v>
      </c>
      <c r="AG85" s="14">
        <v>1162</v>
      </c>
      <c r="AH85" s="14">
        <v>1162</v>
      </c>
      <c r="AM85" s="14">
        <v>1732</v>
      </c>
      <c r="AN85" s="14">
        <v>1732</v>
      </c>
      <c r="AS85" s="14">
        <v>1285</v>
      </c>
      <c r="AT85" s="14">
        <v>1285</v>
      </c>
      <c r="AU85" s="14" t="s">
        <v>1910</v>
      </c>
    </row>
    <row r="86" spans="1:47">
      <c r="A86" s="14" t="s">
        <v>1430</v>
      </c>
      <c r="B86" s="14" t="s">
        <v>162</v>
      </c>
      <c r="C86" s="14" t="s">
        <v>1437</v>
      </c>
      <c r="D86" s="14" t="s">
        <v>1438</v>
      </c>
      <c r="F86" s="14" t="s">
        <v>1912</v>
      </c>
      <c r="I86" s="14" t="s">
        <v>524</v>
      </c>
      <c r="J86" s="14" t="s">
        <v>1913</v>
      </c>
      <c r="K86" s="14" t="s">
        <v>1914</v>
      </c>
      <c r="L86" s="14" t="s">
        <v>461</v>
      </c>
      <c r="M86" s="14" t="s">
        <v>1915</v>
      </c>
      <c r="N86" s="14">
        <v>1</v>
      </c>
      <c r="O86" s="14" t="s">
        <v>470</v>
      </c>
      <c r="P86" s="14">
        <v>1</v>
      </c>
      <c r="Q86" s="14">
        <v>0.9</v>
      </c>
      <c r="R86" s="14" t="s">
        <v>483</v>
      </c>
      <c r="S86" s="14" t="s">
        <v>1101</v>
      </c>
      <c r="T86" s="14" t="s">
        <v>1102</v>
      </c>
      <c r="U86" s="14" t="s">
        <v>1103</v>
      </c>
      <c r="V86" s="14" t="s">
        <v>129</v>
      </c>
      <c r="AA86" s="14">
        <v>207</v>
      </c>
      <c r="AB86" s="14">
        <v>207</v>
      </c>
      <c r="AG86" s="14">
        <v>207</v>
      </c>
      <c r="AH86" s="14">
        <v>207</v>
      </c>
      <c r="AM86" s="14">
        <v>219</v>
      </c>
      <c r="AN86" s="14">
        <v>219</v>
      </c>
      <c r="AS86" s="14">
        <v>266</v>
      </c>
      <c r="AT86" s="14">
        <v>266</v>
      </c>
      <c r="AU86" s="14" t="s">
        <v>1914</v>
      </c>
    </row>
    <row r="87" spans="1:47">
      <c r="A87" s="14" t="s">
        <v>1430</v>
      </c>
      <c r="B87" s="14" t="s">
        <v>1431</v>
      </c>
      <c r="C87" s="14" t="s">
        <v>1437</v>
      </c>
      <c r="D87" s="14" t="s">
        <v>1438</v>
      </c>
      <c r="F87" s="14" t="s">
        <v>1439</v>
      </c>
      <c r="I87" s="14" t="s">
        <v>1432</v>
      </c>
      <c r="K87" s="14" t="s">
        <v>1433</v>
      </c>
      <c r="L87" s="14" t="s">
        <v>474</v>
      </c>
      <c r="M87" s="14" t="s">
        <v>1434</v>
      </c>
      <c r="N87" s="14">
        <v>2</v>
      </c>
      <c r="O87" s="14" t="s">
        <v>529</v>
      </c>
      <c r="P87" s="14">
        <v>1</v>
      </c>
      <c r="Q87" s="14">
        <v>0.9</v>
      </c>
      <c r="R87" s="14" t="s">
        <v>471</v>
      </c>
      <c r="S87" s="14" t="s">
        <v>1101</v>
      </c>
      <c r="T87" s="14" t="s">
        <v>1102</v>
      </c>
      <c r="U87" s="14" t="s">
        <v>1103</v>
      </c>
      <c r="V87" s="14" t="s">
        <v>129</v>
      </c>
      <c r="AG87" s="14">
        <v>1</v>
      </c>
      <c r="AH87" s="14">
        <v>1</v>
      </c>
      <c r="AQ87" s="14">
        <v>4</v>
      </c>
      <c r="AR87" s="14">
        <v>4</v>
      </c>
      <c r="AU87" s="14" t="s">
        <v>1433</v>
      </c>
    </row>
    <row r="88" spans="1:47">
      <c r="A88" s="14" t="s">
        <v>1916</v>
      </c>
      <c r="B88" s="14" t="s">
        <v>1917</v>
      </c>
      <c r="C88" s="14" t="s">
        <v>1437</v>
      </c>
      <c r="D88" s="14" t="s">
        <v>1438</v>
      </c>
      <c r="F88" s="14" t="s">
        <v>1918</v>
      </c>
      <c r="I88" s="14" t="s">
        <v>1919</v>
      </c>
      <c r="K88" s="14" t="s">
        <v>1920</v>
      </c>
      <c r="L88" s="14" t="s">
        <v>461</v>
      </c>
      <c r="M88" s="14" t="s">
        <v>1921</v>
      </c>
      <c r="N88" s="14">
        <v>2</v>
      </c>
      <c r="O88" s="14" t="s">
        <v>529</v>
      </c>
      <c r="P88" s="14">
        <v>1</v>
      </c>
      <c r="Q88" s="14">
        <v>0.9</v>
      </c>
      <c r="R88" s="14" t="s">
        <v>473</v>
      </c>
      <c r="S88" s="14" t="s">
        <v>1101</v>
      </c>
      <c r="T88" s="14" t="s">
        <v>1102</v>
      </c>
      <c r="U88" s="14" t="s">
        <v>1103</v>
      </c>
      <c r="V88" s="14" t="s">
        <v>129</v>
      </c>
      <c r="AA88" s="14">
        <v>335</v>
      </c>
      <c r="AB88" s="14">
        <v>330</v>
      </c>
      <c r="AG88" s="14">
        <v>347</v>
      </c>
      <c r="AH88" s="14">
        <v>330</v>
      </c>
      <c r="AM88" s="14">
        <v>313</v>
      </c>
      <c r="AN88" s="14">
        <v>335</v>
      </c>
      <c r="AU88" s="14" t="s">
        <v>1920</v>
      </c>
    </row>
    <row r="89" spans="1:47">
      <c r="A89" s="14" t="s">
        <v>1916</v>
      </c>
      <c r="B89" s="14" t="s">
        <v>166</v>
      </c>
      <c r="C89" s="14" t="s">
        <v>1437</v>
      </c>
      <c r="D89" s="14" t="s">
        <v>1438</v>
      </c>
      <c r="F89" s="14" t="s">
        <v>1922</v>
      </c>
      <c r="I89" s="14" t="s">
        <v>1923</v>
      </c>
      <c r="K89" s="14" t="s">
        <v>1924</v>
      </c>
      <c r="L89" s="14" t="s">
        <v>461</v>
      </c>
      <c r="M89" s="14" t="s">
        <v>1925</v>
      </c>
      <c r="N89" s="14">
        <v>2</v>
      </c>
      <c r="O89" s="14" t="s">
        <v>529</v>
      </c>
      <c r="P89" s="14">
        <v>1</v>
      </c>
      <c r="Q89" s="14">
        <v>0.9</v>
      </c>
      <c r="R89" s="14" t="s">
        <v>483</v>
      </c>
      <c r="S89" s="14" t="s">
        <v>1101</v>
      </c>
      <c r="T89" s="14" t="s">
        <v>1102</v>
      </c>
      <c r="U89" s="14" t="s">
        <v>1103</v>
      </c>
      <c r="V89" s="14" t="s">
        <v>129</v>
      </c>
      <c r="AA89" s="14">
        <v>309</v>
      </c>
      <c r="AB89" s="14">
        <v>283</v>
      </c>
      <c r="AG89" s="14">
        <v>345</v>
      </c>
      <c r="AH89" s="14">
        <v>283</v>
      </c>
      <c r="AM89" s="14">
        <v>297</v>
      </c>
      <c r="AN89" s="14">
        <v>283</v>
      </c>
      <c r="AS89" s="14">
        <v>222</v>
      </c>
      <c r="AT89" s="14">
        <v>151</v>
      </c>
      <c r="AU89" s="14" t="s">
        <v>1924</v>
      </c>
    </row>
    <row r="90" spans="1:47">
      <c r="A90" s="14" t="s">
        <v>1916</v>
      </c>
      <c r="B90" s="14" t="s">
        <v>1926</v>
      </c>
      <c r="C90" s="14" t="s">
        <v>1437</v>
      </c>
      <c r="D90" s="14" t="s">
        <v>1438</v>
      </c>
      <c r="F90" s="14" t="s">
        <v>1927</v>
      </c>
      <c r="I90" s="14" t="s">
        <v>1928</v>
      </c>
      <c r="J90" s="14" t="s">
        <v>1929</v>
      </c>
      <c r="K90" s="14" t="s">
        <v>1930</v>
      </c>
      <c r="L90" s="14" t="s">
        <v>461</v>
      </c>
      <c r="M90" s="14" t="s">
        <v>1931</v>
      </c>
      <c r="N90" s="14">
        <v>2</v>
      </c>
      <c r="O90" s="14" t="s">
        <v>470</v>
      </c>
      <c r="P90" s="14">
        <v>1</v>
      </c>
      <c r="Q90" s="14">
        <v>0.9</v>
      </c>
      <c r="R90" s="14" t="s">
        <v>471</v>
      </c>
      <c r="S90" s="14" t="s">
        <v>1101</v>
      </c>
      <c r="T90" s="14" t="s">
        <v>1102</v>
      </c>
      <c r="U90" s="14" t="s">
        <v>1103</v>
      </c>
      <c r="V90" s="14" t="s">
        <v>129</v>
      </c>
      <c r="AG90" s="14">
        <v>262</v>
      </c>
      <c r="AH90" s="14">
        <v>203</v>
      </c>
      <c r="AS90" s="14">
        <v>327</v>
      </c>
      <c r="AT90" s="14">
        <v>177</v>
      </c>
      <c r="AU90" s="14" t="s">
        <v>1930</v>
      </c>
    </row>
    <row r="91" spans="1:47">
      <c r="A91" s="14" t="s">
        <v>1916</v>
      </c>
      <c r="B91" s="14" t="s">
        <v>170</v>
      </c>
      <c r="C91" s="14" t="s">
        <v>1437</v>
      </c>
      <c r="D91" s="14" t="s">
        <v>1438</v>
      </c>
      <c r="F91" s="14" t="s">
        <v>541</v>
      </c>
      <c r="I91" s="14" t="s">
        <v>1932</v>
      </c>
      <c r="K91" s="14" t="s">
        <v>1933</v>
      </c>
      <c r="L91" s="14" t="s">
        <v>474</v>
      </c>
      <c r="M91" s="14" t="s">
        <v>1934</v>
      </c>
      <c r="N91" s="14">
        <v>1</v>
      </c>
      <c r="O91" s="14" t="s">
        <v>529</v>
      </c>
      <c r="P91" s="14">
        <v>1</v>
      </c>
      <c r="Q91" s="14">
        <v>0.9</v>
      </c>
      <c r="R91" s="14" t="s">
        <v>471</v>
      </c>
      <c r="S91" s="14" t="s">
        <v>1101</v>
      </c>
      <c r="T91" s="14" t="s">
        <v>1102</v>
      </c>
      <c r="U91" s="14" t="s">
        <v>1103</v>
      </c>
      <c r="V91" s="14" t="s">
        <v>129</v>
      </c>
      <c r="AG91" s="14">
        <v>9</v>
      </c>
      <c r="AH91" s="14">
        <v>9</v>
      </c>
      <c r="AS91" s="14">
        <v>6</v>
      </c>
      <c r="AT91" s="14">
        <v>6</v>
      </c>
      <c r="AU91" s="14" t="s">
        <v>1933</v>
      </c>
    </row>
    <row r="92" spans="1:47">
      <c r="A92" s="14" t="s">
        <v>1916</v>
      </c>
      <c r="B92" s="14" t="s">
        <v>172</v>
      </c>
      <c r="C92" s="14" t="s">
        <v>1437</v>
      </c>
      <c r="D92" s="14" t="s">
        <v>1438</v>
      </c>
      <c r="F92" s="14" t="s">
        <v>544</v>
      </c>
      <c r="I92" s="14" t="s">
        <v>1935</v>
      </c>
      <c r="K92" s="14" t="s">
        <v>1936</v>
      </c>
      <c r="L92" s="14" t="s">
        <v>474</v>
      </c>
      <c r="M92" s="14" t="s">
        <v>1937</v>
      </c>
      <c r="N92" s="14">
        <v>2</v>
      </c>
      <c r="O92" s="14" t="s">
        <v>529</v>
      </c>
      <c r="P92" s="14">
        <v>1</v>
      </c>
      <c r="Q92" s="14">
        <v>0.9</v>
      </c>
      <c r="R92" s="14" t="s">
        <v>473</v>
      </c>
      <c r="S92" s="14" t="s">
        <v>1101</v>
      </c>
      <c r="T92" s="14" t="s">
        <v>1102</v>
      </c>
      <c r="U92" s="14" t="s">
        <v>1103</v>
      </c>
      <c r="V92" s="14" t="s">
        <v>129</v>
      </c>
      <c r="AG92" s="14">
        <v>3</v>
      </c>
      <c r="AH92" s="14">
        <v>3</v>
      </c>
      <c r="AO92" s="14">
        <v>3</v>
      </c>
      <c r="AP92" s="14">
        <v>3</v>
      </c>
      <c r="AS92" s="14">
        <v>1</v>
      </c>
      <c r="AT92" s="14">
        <v>1</v>
      </c>
      <c r="AU92" s="14" t="s">
        <v>1936</v>
      </c>
    </row>
    <row r="93" spans="1:47">
      <c r="A93" s="14" t="s">
        <v>1916</v>
      </c>
      <c r="B93" s="14" t="s">
        <v>1938</v>
      </c>
      <c r="C93" s="14" t="s">
        <v>1437</v>
      </c>
      <c r="D93" s="14" t="s">
        <v>1438</v>
      </c>
      <c r="F93" s="14" t="s">
        <v>1939</v>
      </c>
      <c r="I93" s="14" t="s">
        <v>1940</v>
      </c>
      <c r="K93" s="14" t="s">
        <v>1941</v>
      </c>
      <c r="L93" s="14" t="s">
        <v>461</v>
      </c>
      <c r="M93" s="14" t="s">
        <v>1942</v>
      </c>
      <c r="N93" s="14">
        <v>2</v>
      </c>
      <c r="O93" s="14" t="s">
        <v>529</v>
      </c>
      <c r="P93" s="14">
        <v>1</v>
      </c>
      <c r="Q93" s="14" t="s">
        <v>1175</v>
      </c>
      <c r="R93" s="14" t="s">
        <v>483</v>
      </c>
      <c r="S93" s="14" t="s">
        <v>1176</v>
      </c>
      <c r="T93" s="14" t="s">
        <v>1178</v>
      </c>
      <c r="U93" s="14" t="s">
        <v>1179</v>
      </c>
      <c r="V93" s="14" t="s">
        <v>129</v>
      </c>
      <c r="AA93" s="14">
        <v>310</v>
      </c>
      <c r="AB93" s="14">
        <v>310</v>
      </c>
      <c r="AG93" s="14">
        <v>380</v>
      </c>
      <c r="AH93" s="14">
        <v>380</v>
      </c>
      <c r="AM93" s="14">
        <v>381</v>
      </c>
      <c r="AN93" s="14">
        <v>381</v>
      </c>
      <c r="AS93" s="14">
        <v>329</v>
      </c>
      <c r="AT93" s="14">
        <v>329</v>
      </c>
      <c r="AU93" s="14" t="s">
        <v>1941</v>
      </c>
    </row>
    <row r="94" spans="1:47">
      <c r="A94" s="14" t="s">
        <v>1916</v>
      </c>
      <c r="B94" s="14" t="s">
        <v>1943</v>
      </c>
      <c r="C94" s="14" t="s">
        <v>1437</v>
      </c>
      <c r="D94" s="14" t="s">
        <v>1438</v>
      </c>
      <c r="F94" s="14" t="s">
        <v>550</v>
      </c>
      <c r="I94" s="14" t="s">
        <v>1944</v>
      </c>
      <c r="K94" s="14" t="s">
        <v>1945</v>
      </c>
      <c r="L94" s="14" t="s">
        <v>461</v>
      </c>
      <c r="M94" s="14" t="s">
        <v>1946</v>
      </c>
      <c r="N94" s="14">
        <v>1</v>
      </c>
      <c r="O94" s="14" t="s">
        <v>529</v>
      </c>
      <c r="P94" s="14">
        <v>1</v>
      </c>
      <c r="Q94" s="14" t="s">
        <v>1175</v>
      </c>
      <c r="R94" s="14" t="s">
        <v>483</v>
      </c>
      <c r="S94" s="14" t="s">
        <v>1176</v>
      </c>
      <c r="T94" s="14" t="s">
        <v>1178</v>
      </c>
      <c r="U94" s="14" t="s">
        <v>1179</v>
      </c>
      <c r="V94" s="14" t="s">
        <v>129</v>
      </c>
      <c r="AA94" s="14">
        <v>361</v>
      </c>
      <c r="AB94" s="14">
        <v>361</v>
      </c>
      <c r="AG94" s="14">
        <v>162</v>
      </c>
      <c r="AH94" s="14">
        <v>162</v>
      </c>
      <c r="AM94" s="14">
        <v>232</v>
      </c>
      <c r="AN94" s="14">
        <v>232</v>
      </c>
      <c r="AS94" s="14">
        <v>222</v>
      </c>
      <c r="AT94" s="14">
        <v>222</v>
      </c>
      <c r="AU94" s="14" t="s">
        <v>1945</v>
      </c>
    </row>
    <row r="95" spans="1:47">
      <c r="A95" s="14" t="s">
        <v>1916</v>
      </c>
      <c r="B95" s="14" t="s">
        <v>1947</v>
      </c>
      <c r="C95" s="14" t="s">
        <v>1437</v>
      </c>
      <c r="D95" s="14" t="s">
        <v>1438</v>
      </c>
      <c r="F95" s="14" t="s">
        <v>1948</v>
      </c>
      <c r="I95" s="14" t="s">
        <v>1949</v>
      </c>
      <c r="K95" s="14" t="s">
        <v>1950</v>
      </c>
      <c r="L95" s="14" t="s">
        <v>461</v>
      </c>
      <c r="M95" s="14" t="s">
        <v>1951</v>
      </c>
      <c r="N95" s="14">
        <v>1</v>
      </c>
      <c r="O95" s="14" t="s">
        <v>529</v>
      </c>
      <c r="P95" s="14">
        <v>1</v>
      </c>
      <c r="Q95" s="14" t="s">
        <v>1175</v>
      </c>
      <c r="R95" s="14" t="s">
        <v>483</v>
      </c>
      <c r="S95" s="14" t="s">
        <v>1176</v>
      </c>
      <c r="T95" s="14" t="s">
        <v>1178</v>
      </c>
      <c r="U95" s="14" t="s">
        <v>1179</v>
      </c>
      <c r="V95" s="14" t="s">
        <v>129</v>
      </c>
      <c r="AA95" s="14">
        <v>785</v>
      </c>
      <c r="AB95" s="14">
        <v>785</v>
      </c>
      <c r="AG95" s="14">
        <v>840</v>
      </c>
      <c r="AH95" s="14">
        <v>840</v>
      </c>
      <c r="AM95" s="14">
        <v>673</v>
      </c>
      <c r="AN95" s="14">
        <v>673</v>
      </c>
      <c r="AS95" s="14">
        <v>453</v>
      </c>
      <c r="AT95" s="14">
        <v>453</v>
      </c>
      <c r="AU95" s="14" t="s">
        <v>1950</v>
      </c>
    </row>
    <row r="96" spans="1:47">
      <c r="A96" s="14" t="s">
        <v>1109</v>
      </c>
      <c r="B96" s="14" t="s">
        <v>1952</v>
      </c>
      <c r="C96" s="14" t="s">
        <v>1117</v>
      </c>
      <c r="D96" s="14" t="s">
        <v>1118</v>
      </c>
      <c r="F96" s="14" t="s">
        <v>1953</v>
      </c>
      <c r="I96" s="14" t="s">
        <v>1954</v>
      </c>
      <c r="K96" s="14" t="s">
        <v>1955</v>
      </c>
      <c r="L96" s="14" t="s">
        <v>474</v>
      </c>
      <c r="M96" s="14" t="s">
        <v>1956</v>
      </c>
      <c r="N96" s="14">
        <v>1</v>
      </c>
      <c r="O96" s="14" t="s">
        <v>529</v>
      </c>
      <c r="P96" s="14">
        <v>1</v>
      </c>
      <c r="Q96" s="14">
        <v>0.9</v>
      </c>
      <c r="R96" s="14" t="s">
        <v>483</v>
      </c>
      <c r="S96" s="14" t="s">
        <v>1101</v>
      </c>
      <c r="T96" s="14" t="s">
        <v>1102</v>
      </c>
      <c r="U96" s="14" t="s">
        <v>1103</v>
      </c>
      <c r="V96" s="14" t="s">
        <v>133</v>
      </c>
      <c r="AA96" s="14">
        <v>221</v>
      </c>
      <c r="AB96" s="14">
        <v>218</v>
      </c>
      <c r="AG96" s="14">
        <v>253</v>
      </c>
      <c r="AH96" s="14">
        <v>247</v>
      </c>
      <c r="AM96" s="14">
        <v>219</v>
      </c>
      <c r="AN96" s="14">
        <v>247</v>
      </c>
      <c r="AS96" s="14">
        <v>212</v>
      </c>
      <c r="AT96" s="14">
        <v>186</v>
      </c>
      <c r="AU96" s="14" t="s">
        <v>1955</v>
      </c>
    </row>
    <row r="97" spans="1:47">
      <c r="A97" s="14" t="s">
        <v>1109</v>
      </c>
      <c r="B97" s="14" t="s">
        <v>1957</v>
      </c>
      <c r="C97" s="14" t="s">
        <v>1117</v>
      </c>
      <c r="D97" s="14" t="s">
        <v>1118</v>
      </c>
      <c r="F97" s="14" t="s">
        <v>1958</v>
      </c>
      <c r="I97" s="14" t="s">
        <v>1959</v>
      </c>
      <c r="J97" s="14" t="s">
        <v>1960</v>
      </c>
      <c r="K97" s="14" t="s">
        <v>1961</v>
      </c>
      <c r="L97" s="14" t="s">
        <v>476</v>
      </c>
      <c r="M97" s="14" t="s">
        <v>1962</v>
      </c>
      <c r="N97" s="14">
        <v>2</v>
      </c>
      <c r="O97" s="14" t="s">
        <v>470</v>
      </c>
      <c r="P97" s="14">
        <v>0.25</v>
      </c>
      <c r="Q97" s="14">
        <v>0.9</v>
      </c>
      <c r="R97" s="14" t="s">
        <v>473</v>
      </c>
      <c r="S97" s="14" t="s">
        <v>1101</v>
      </c>
      <c r="T97" s="14" t="s">
        <v>1102</v>
      </c>
      <c r="U97" s="14" t="s">
        <v>1103</v>
      </c>
      <c r="V97" s="14" t="s">
        <v>133</v>
      </c>
      <c r="AC97" s="14">
        <v>65</v>
      </c>
      <c r="AD97" s="14">
        <v>65</v>
      </c>
      <c r="AK97" s="14">
        <v>71</v>
      </c>
      <c r="AL97" s="14">
        <v>71</v>
      </c>
      <c r="AS97" s="14">
        <v>64</v>
      </c>
      <c r="AT97" s="14">
        <v>69</v>
      </c>
      <c r="AU97" s="14" t="s">
        <v>1961</v>
      </c>
    </row>
    <row r="98" spans="1:47">
      <c r="A98" s="14" t="s">
        <v>1109</v>
      </c>
      <c r="B98" s="14" t="s">
        <v>1963</v>
      </c>
      <c r="C98" s="14" t="s">
        <v>1117</v>
      </c>
      <c r="D98" s="14" t="s">
        <v>1118</v>
      </c>
      <c r="F98" s="14" t="s">
        <v>1964</v>
      </c>
      <c r="I98" s="14" t="s">
        <v>1965</v>
      </c>
      <c r="J98" s="14" t="s">
        <v>1966</v>
      </c>
      <c r="K98" s="14" t="s">
        <v>1967</v>
      </c>
      <c r="L98" s="14" t="s">
        <v>461</v>
      </c>
      <c r="M98" s="14" t="s">
        <v>1968</v>
      </c>
      <c r="N98" s="14">
        <v>2</v>
      </c>
      <c r="O98" s="14" t="s">
        <v>470</v>
      </c>
      <c r="P98" s="14">
        <v>1</v>
      </c>
      <c r="Q98" s="14">
        <v>0.9</v>
      </c>
      <c r="R98" s="14" t="s">
        <v>483</v>
      </c>
      <c r="S98" s="14" t="s">
        <v>1101</v>
      </c>
      <c r="T98" s="14" t="s">
        <v>1102</v>
      </c>
      <c r="U98" s="14" t="s">
        <v>1103</v>
      </c>
      <c r="V98" s="14" t="s">
        <v>133</v>
      </c>
      <c r="AA98" s="14">
        <v>14</v>
      </c>
      <c r="AB98" s="14">
        <v>14</v>
      </c>
      <c r="AG98" s="14">
        <v>18</v>
      </c>
      <c r="AH98" s="14">
        <v>18</v>
      </c>
      <c r="AM98" s="14">
        <v>5</v>
      </c>
      <c r="AN98" s="14">
        <v>5</v>
      </c>
      <c r="AS98" s="14">
        <v>32</v>
      </c>
      <c r="AT98" s="14">
        <v>32</v>
      </c>
      <c r="AU98" s="14" t="s">
        <v>1967</v>
      </c>
    </row>
    <row r="99" spans="1:47">
      <c r="A99" s="14" t="s">
        <v>1501</v>
      </c>
      <c r="B99" s="14" t="s">
        <v>1969</v>
      </c>
      <c r="C99" s="14" t="s">
        <v>1511</v>
      </c>
      <c r="D99" s="14" t="s">
        <v>1512</v>
      </c>
      <c r="E99" s="14" t="s">
        <v>1513</v>
      </c>
      <c r="F99" s="14" t="s">
        <v>1970</v>
      </c>
      <c r="I99" s="14" t="s">
        <v>1971</v>
      </c>
      <c r="J99" s="14" t="s">
        <v>1972</v>
      </c>
      <c r="K99" s="14" t="s">
        <v>1973</v>
      </c>
      <c r="L99" s="14" t="s">
        <v>461</v>
      </c>
      <c r="M99" s="14" t="s">
        <v>1974</v>
      </c>
      <c r="N99" s="14">
        <v>1</v>
      </c>
      <c r="O99" s="14" t="s">
        <v>470</v>
      </c>
      <c r="P99" s="14">
        <v>1</v>
      </c>
      <c r="Q99" s="14">
        <v>0.9</v>
      </c>
      <c r="R99" s="14" t="s">
        <v>483</v>
      </c>
      <c r="S99" s="14" t="s">
        <v>1101</v>
      </c>
      <c r="T99" s="14" t="s">
        <v>1102</v>
      </c>
      <c r="U99" s="14" t="s">
        <v>1103</v>
      </c>
      <c r="V99" s="14" t="s">
        <v>1975</v>
      </c>
      <c r="AA99" s="14">
        <v>8</v>
      </c>
      <c r="AB99" s="14">
        <v>8</v>
      </c>
      <c r="AG99" s="14">
        <v>8</v>
      </c>
      <c r="AH99" s="14">
        <v>8</v>
      </c>
      <c r="AM99" s="14">
        <v>248</v>
      </c>
      <c r="AN99" s="14">
        <v>248</v>
      </c>
      <c r="AS99" s="14">
        <v>76</v>
      </c>
      <c r="AT99" s="14">
        <v>76</v>
      </c>
      <c r="AU99" s="14" t="s">
        <v>1973</v>
      </c>
    </row>
    <row r="100" spans="1:47">
      <c r="A100" s="14" t="s">
        <v>1418</v>
      </c>
      <c r="B100" s="14" t="s">
        <v>1976</v>
      </c>
      <c r="C100" s="14" t="s">
        <v>1427</v>
      </c>
      <c r="D100" s="14" t="s">
        <v>1428</v>
      </c>
      <c r="F100" s="14" t="s">
        <v>1977</v>
      </c>
      <c r="I100" s="14" t="s">
        <v>910</v>
      </c>
      <c r="K100" s="14" t="s">
        <v>1978</v>
      </c>
      <c r="L100" s="14" t="s">
        <v>474</v>
      </c>
      <c r="M100" s="14" t="s">
        <v>1979</v>
      </c>
      <c r="N100" s="14">
        <v>2</v>
      </c>
      <c r="O100" s="14" t="s">
        <v>529</v>
      </c>
      <c r="P100" s="14">
        <v>1</v>
      </c>
      <c r="Q100" s="14">
        <v>0.9</v>
      </c>
      <c r="R100" s="14" t="s">
        <v>473</v>
      </c>
      <c r="S100" s="14" t="s">
        <v>1101</v>
      </c>
      <c r="T100" s="14" t="s">
        <v>1102</v>
      </c>
      <c r="U100" s="14" t="s">
        <v>1103</v>
      </c>
      <c r="V100" s="14" t="s">
        <v>132</v>
      </c>
      <c r="W100" s="14">
        <v>1</v>
      </c>
      <c r="X100" s="14">
        <v>1</v>
      </c>
      <c r="AA100" s="14">
        <v>1</v>
      </c>
      <c r="AB100" s="14">
        <v>1</v>
      </c>
      <c r="AS100" s="14">
        <v>1</v>
      </c>
      <c r="AT100" s="14">
        <v>1</v>
      </c>
      <c r="AU100" s="14" t="s">
        <v>1978</v>
      </c>
    </row>
    <row r="101" spans="1:47">
      <c r="A101" s="14" t="s">
        <v>1418</v>
      </c>
      <c r="B101" s="14" t="s">
        <v>1980</v>
      </c>
      <c r="C101" s="14" t="s">
        <v>1427</v>
      </c>
      <c r="D101" s="14" t="s">
        <v>1428</v>
      </c>
      <c r="F101" s="14" t="s">
        <v>1981</v>
      </c>
      <c r="I101" s="14" t="s">
        <v>1982</v>
      </c>
      <c r="K101" s="14" t="s">
        <v>1983</v>
      </c>
      <c r="L101" s="14" t="s">
        <v>461</v>
      </c>
      <c r="M101" s="14" t="s">
        <v>1984</v>
      </c>
      <c r="N101" s="14">
        <v>1</v>
      </c>
      <c r="O101" s="14" t="s">
        <v>529</v>
      </c>
      <c r="P101" s="14">
        <v>1</v>
      </c>
      <c r="Q101" s="14">
        <v>0.9</v>
      </c>
      <c r="R101" s="14" t="s">
        <v>483</v>
      </c>
      <c r="S101" s="14" t="s">
        <v>1101</v>
      </c>
      <c r="T101" s="14" t="s">
        <v>1102</v>
      </c>
      <c r="U101" s="14" t="s">
        <v>1103</v>
      </c>
      <c r="V101" s="14" t="s">
        <v>132</v>
      </c>
      <c r="Y101" s="14">
        <v>10</v>
      </c>
      <c r="Z101" s="14">
        <v>10</v>
      </c>
      <c r="AC101" s="14">
        <v>10</v>
      </c>
      <c r="AD101" s="14">
        <v>10</v>
      </c>
      <c r="AI101" s="14">
        <v>10</v>
      </c>
      <c r="AJ101" s="14">
        <v>10</v>
      </c>
      <c r="AO101" s="14">
        <v>10</v>
      </c>
      <c r="AP101" s="14">
        <v>10</v>
      </c>
      <c r="AU101" s="14" t="s">
        <v>1983</v>
      </c>
    </row>
    <row r="102" spans="1:47">
      <c r="A102" s="14" t="s">
        <v>1418</v>
      </c>
      <c r="B102" s="14" t="s">
        <v>1419</v>
      </c>
      <c r="C102" s="14" t="s">
        <v>1427</v>
      </c>
      <c r="D102" s="14" t="s">
        <v>1428</v>
      </c>
      <c r="F102" s="14" t="s">
        <v>1429</v>
      </c>
      <c r="I102" s="14" t="s">
        <v>1420</v>
      </c>
      <c r="K102" s="14" t="s">
        <v>1421</v>
      </c>
      <c r="L102" s="14" t="s">
        <v>461</v>
      </c>
      <c r="M102" s="14" t="s">
        <v>1422</v>
      </c>
      <c r="N102" s="14">
        <v>2</v>
      </c>
      <c r="O102" s="14" t="s">
        <v>529</v>
      </c>
      <c r="P102" s="14">
        <v>1</v>
      </c>
      <c r="Q102" s="14">
        <v>0.9</v>
      </c>
      <c r="R102" s="14" t="s">
        <v>483</v>
      </c>
      <c r="S102" s="14" t="s">
        <v>1101</v>
      </c>
      <c r="T102" s="14" t="s">
        <v>1102</v>
      </c>
      <c r="U102" s="14" t="s">
        <v>1103</v>
      </c>
      <c r="V102" s="14" t="s">
        <v>132</v>
      </c>
      <c r="AA102" s="14">
        <v>4</v>
      </c>
      <c r="AB102" s="14">
        <v>4</v>
      </c>
      <c r="AG102" s="14">
        <v>4</v>
      </c>
      <c r="AH102" s="14">
        <v>4</v>
      </c>
      <c r="AM102" s="14">
        <v>5</v>
      </c>
      <c r="AN102" s="14">
        <v>5</v>
      </c>
      <c r="AS102" s="14">
        <v>5</v>
      </c>
      <c r="AT102" s="14">
        <v>5</v>
      </c>
      <c r="AU102" s="14" t="s">
        <v>1421</v>
      </c>
    </row>
    <row r="103" spans="1:47">
      <c r="A103" s="14" t="s">
        <v>1418</v>
      </c>
      <c r="B103" s="14" t="s">
        <v>364</v>
      </c>
      <c r="C103" s="14" t="s">
        <v>1427</v>
      </c>
      <c r="D103" s="14" t="s">
        <v>1428</v>
      </c>
      <c r="F103" s="14" t="s">
        <v>1985</v>
      </c>
      <c r="I103" s="14" t="s">
        <v>915</v>
      </c>
      <c r="K103" s="14" t="s">
        <v>1986</v>
      </c>
      <c r="L103" s="14" t="s">
        <v>461</v>
      </c>
      <c r="M103" s="14" t="s">
        <v>1987</v>
      </c>
      <c r="N103" s="14">
        <v>1</v>
      </c>
      <c r="O103" s="14" t="s">
        <v>529</v>
      </c>
      <c r="P103" s="14">
        <v>1</v>
      </c>
      <c r="Q103" s="14">
        <v>0.9</v>
      </c>
      <c r="R103" s="14" t="s">
        <v>483</v>
      </c>
      <c r="S103" s="14" t="s">
        <v>1101</v>
      </c>
      <c r="T103" s="14" t="s">
        <v>1102</v>
      </c>
      <c r="U103" s="14" t="s">
        <v>1103</v>
      </c>
      <c r="V103" s="14" t="s">
        <v>132</v>
      </c>
      <c r="AA103" s="14">
        <v>2</v>
      </c>
      <c r="AB103" s="14">
        <v>2</v>
      </c>
      <c r="AG103" s="14">
        <v>1</v>
      </c>
      <c r="AH103" s="14">
        <v>1</v>
      </c>
      <c r="AM103" s="14">
        <v>2</v>
      </c>
      <c r="AN103" s="14">
        <v>2</v>
      </c>
      <c r="AS103" s="14">
        <v>5</v>
      </c>
      <c r="AT103" s="14">
        <v>5</v>
      </c>
      <c r="AU103" s="14" t="s">
        <v>1986</v>
      </c>
    </row>
    <row r="104" spans="1:47">
      <c r="A104" s="14" t="s">
        <v>1418</v>
      </c>
      <c r="B104" s="14" t="s">
        <v>1988</v>
      </c>
      <c r="C104" s="14" t="s">
        <v>1427</v>
      </c>
      <c r="D104" s="14" t="s">
        <v>1428</v>
      </c>
      <c r="F104" s="14" t="s">
        <v>1989</v>
      </c>
      <c r="I104" s="14" t="s">
        <v>1990</v>
      </c>
      <c r="K104" s="14" t="s">
        <v>1991</v>
      </c>
      <c r="L104" s="14" t="s">
        <v>461</v>
      </c>
      <c r="M104" s="14" t="s">
        <v>1992</v>
      </c>
      <c r="N104" s="14">
        <v>1</v>
      </c>
      <c r="O104" s="14" t="s">
        <v>529</v>
      </c>
      <c r="P104" s="14">
        <v>1</v>
      </c>
      <c r="Q104" s="14">
        <v>0.9</v>
      </c>
      <c r="R104" s="14" t="s">
        <v>471</v>
      </c>
      <c r="S104" s="14" t="s">
        <v>1101</v>
      </c>
      <c r="T104" s="14" t="s">
        <v>1102</v>
      </c>
      <c r="U104" s="14" t="s">
        <v>1103</v>
      </c>
      <c r="V104" s="14" t="s">
        <v>132</v>
      </c>
      <c r="AG104" s="14">
        <v>10</v>
      </c>
      <c r="AH104" s="14">
        <v>10</v>
      </c>
      <c r="AS104" s="14">
        <v>10</v>
      </c>
      <c r="AT104" s="14">
        <v>10</v>
      </c>
      <c r="AU104" s="14" t="s">
        <v>1991</v>
      </c>
    </row>
    <row r="105" spans="1:47">
      <c r="A105" s="14" t="s">
        <v>1131</v>
      </c>
      <c r="B105" s="14" t="s">
        <v>1993</v>
      </c>
      <c r="C105" s="14" t="s">
        <v>1140</v>
      </c>
      <c r="D105" s="14" t="s">
        <v>1141</v>
      </c>
      <c r="F105" s="14" t="s">
        <v>1994</v>
      </c>
      <c r="I105" s="14" t="s">
        <v>1995</v>
      </c>
      <c r="K105" s="14" t="s">
        <v>1996</v>
      </c>
      <c r="L105" s="14" t="s">
        <v>461</v>
      </c>
      <c r="M105" s="14" t="s">
        <v>1997</v>
      </c>
      <c r="N105" s="14">
        <v>2</v>
      </c>
      <c r="O105" s="14" t="s">
        <v>529</v>
      </c>
      <c r="P105" s="14">
        <v>1</v>
      </c>
      <c r="Q105" s="14">
        <v>0.9</v>
      </c>
      <c r="R105" s="14" t="s">
        <v>483</v>
      </c>
      <c r="S105" s="14" t="s">
        <v>1101</v>
      </c>
      <c r="T105" s="14" t="s">
        <v>1102</v>
      </c>
      <c r="U105" s="14" t="s">
        <v>1103</v>
      </c>
      <c r="V105" s="14" t="s">
        <v>132</v>
      </c>
      <c r="AA105" s="14">
        <v>2</v>
      </c>
      <c r="AB105" s="14">
        <v>2</v>
      </c>
      <c r="AG105" s="14">
        <v>7</v>
      </c>
      <c r="AH105" s="14">
        <v>7</v>
      </c>
      <c r="AM105" s="14">
        <v>4</v>
      </c>
      <c r="AN105" s="14">
        <v>4</v>
      </c>
      <c r="AS105" s="14">
        <v>13</v>
      </c>
      <c r="AT105" s="14">
        <v>13</v>
      </c>
      <c r="AU105" s="14" t="s">
        <v>1996</v>
      </c>
    </row>
    <row r="106" spans="1:47">
      <c r="A106" s="14" t="s">
        <v>1131</v>
      </c>
      <c r="B106" s="14" t="s">
        <v>1998</v>
      </c>
      <c r="C106" s="14" t="s">
        <v>1140</v>
      </c>
      <c r="D106" s="14" t="s">
        <v>1141</v>
      </c>
      <c r="F106" s="14" t="s">
        <v>1999</v>
      </c>
      <c r="I106" s="14" t="s">
        <v>2000</v>
      </c>
      <c r="K106" s="14" t="s">
        <v>2001</v>
      </c>
      <c r="L106" s="14" t="s">
        <v>461</v>
      </c>
      <c r="M106" s="14" t="s">
        <v>2002</v>
      </c>
      <c r="N106" s="14">
        <v>2</v>
      </c>
      <c r="O106" s="14" t="s">
        <v>529</v>
      </c>
      <c r="P106" s="14">
        <v>1</v>
      </c>
      <c r="Q106" s="14">
        <v>0.9</v>
      </c>
      <c r="R106" s="14" t="s">
        <v>483</v>
      </c>
      <c r="S106" s="14" t="s">
        <v>1101</v>
      </c>
      <c r="T106" s="14" t="s">
        <v>1102</v>
      </c>
      <c r="U106" s="14" t="s">
        <v>1103</v>
      </c>
      <c r="V106" s="14" t="s">
        <v>132</v>
      </c>
      <c r="AA106" s="14">
        <v>2</v>
      </c>
      <c r="AB106" s="14">
        <v>2</v>
      </c>
      <c r="AG106" s="14">
        <v>8</v>
      </c>
      <c r="AH106" s="14">
        <v>8</v>
      </c>
      <c r="AM106" s="14">
        <v>6</v>
      </c>
      <c r="AN106" s="14">
        <v>6</v>
      </c>
      <c r="AS106" s="14">
        <v>4</v>
      </c>
      <c r="AT106" s="14">
        <v>4</v>
      </c>
      <c r="AU106" s="14" t="s">
        <v>2001</v>
      </c>
    </row>
    <row r="107" spans="1:47">
      <c r="A107" s="14" t="s">
        <v>1131</v>
      </c>
      <c r="B107" s="14" t="s">
        <v>928</v>
      </c>
      <c r="C107" s="14" t="s">
        <v>1140</v>
      </c>
      <c r="D107" s="14" t="s">
        <v>1141</v>
      </c>
      <c r="F107" s="14" t="s">
        <v>929</v>
      </c>
      <c r="I107" s="14" t="s">
        <v>930</v>
      </c>
      <c r="K107" s="14" t="s">
        <v>2003</v>
      </c>
      <c r="L107" s="14" t="s">
        <v>461</v>
      </c>
      <c r="M107" s="14" t="s">
        <v>2004</v>
      </c>
      <c r="N107" s="14">
        <v>1</v>
      </c>
      <c r="O107" s="14" t="s">
        <v>529</v>
      </c>
      <c r="P107" s="14">
        <v>1</v>
      </c>
      <c r="Q107" s="14">
        <v>0.9</v>
      </c>
      <c r="R107" s="14" t="s">
        <v>483</v>
      </c>
      <c r="S107" s="14" t="s">
        <v>1101</v>
      </c>
      <c r="T107" s="14" t="s">
        <v>1102</v>
      </c>
      <c r="U107" s="14" t="s">
        <v>1103</v>
      </c>
      <c r="V107" s="14" t="s">
        <v>132</v>
      </c>
      <c r="AA107" s="14">
        <v>13</v>
      </c>
      <c r="AB107" s="14">
        <v>13</v>
      </c>
      <c r="AG107" s="14">
        <v>29</v>
      </c>
      <c r="AH107" s="14">
        <v>29</v>
      </c>
      <c r="AM107" s="14">
        <v>16</v>
      </c>
      <c r="AN107" s="14">
        <v>16</v>
      </c>
      <c r="AS107" s="14">
        <v>23</v>
      </c>
      <c r="AT107" s="14">
        <v>23</v>
      </c>
      <c r="AU107" s="14" t="s">
        <v>2003</v>
      </c>
    </row>
    <row r="108" spans="1:47">
      <c r="A108" s="14" t="s">
        <v>1131</v>
      </c>
      <c r="B108" s="14" t="s">
        <v>2005</v>
      </c>
      <c r="C108" s="14" t="s">
        <v>1140</v>
      </c>
      <c r="D108" s="14" t="s">
        <v>1141</v>
      </c>
      <c r="F108" s="14" t="s">
        <v>2006</v>
      </c>
      <c r="I108" s="14" t="s">
        <v>2007</v>
      </c>
      <c r="K108" s="14" t="s">
        <v>2008</v>
      </c>
      <c r="L108" s="14" t="s">
        <v>461</v>
      </c>
      <c r="M108" s="14" t="s">
        <v>2009</v>
      </c>
      <c r="N108" s="14">
        <v>2</v>
      </c>
      <c r="O108" s="14" t="s">
        <v>529</v>
      </c>
      <c r="P108" s="14">
        <v>1</v>
      </c>
      <c r="Q108" s="14">
        <v>0.9</v>
      </c>
      <c r="R108" s="14" t="s">
        <v>483</v>
      </c>
      <c r="S108" s="14" t="s">
        <v>1101</v>
      </c>
      <c r="T108" s="14" t="s">
        <v>1102</v>
      </c>
      <c r="U108" s="14" t="s">
        <v>1103</v>
      </c>
      <c r="V108" s="14" t="s">
        <v>132</v>
      </c>
      <c r="AA108" s="14">
        <v>8</v>
      </c>
      <c r="AB108" s="14">
        <v>8</v>
      </c>
      <c r="AG108" s="14">
        <v>14</v>
      </c>
      <c r="AH108" s="14">
        <v>14</v>
      </c>
      <c r="AM108" s="14">
        <v>8</v>
      </c>
      <c r="AN108" s="14">
        <v>8</v>
      </c>
      <c r="AS108" s="14">
        <v>18</v>
      </c>
      <c r="AT108" s="14">
        <v>18</v>
      </c>
      <c r="AU108" s="14" t="s">
        <v>2008</v>
      </c>
    </row>
    <row r="109" spans="1:47">
      <c r="A109" s="14" t="s">
        <v>1131</v>
      </c>
      <c r="B109" s="14" t="s">
        <v>1132</v>
      </c>
      <c r="C109" s="14" t="s">
        <v>1140</v>
      </c>
      <c r="D109" s="14" t="s">
        <v>1141</v>
      </c>
      <c r="F109" s="14" t="s">
        <v>1142</v>
      </c>
      <c r="I109" s="14" t="s">
        <v>1133</v>
      </c>
      <c r="K109" s="14" t="s">
        <v>1134</v>
      </c>
      <c r="L109" s="14" t="s">
        <v>461</v>
      </c>
      <c r="M109" s="14" t="s">
        <v>1135</v>
      </c>
      <c r="N109" s="14">
        <v>2</v>
      </c>
      <c r="O109" s="14" t="s">
        <v>529</v>
      </c>
      <c r="P109" s="14">
        <v>1</v>
      </c>
      <c r="Q109" s="14">
        <v>0.9</v>
      </c>
      <c r="R109" s="14" t="s">
        <v>483</v>
      </c>
      <c r="S109" s="14" t="s">
        <v>1101</v>
      </c>
      <c r="T109" s="14" t="s">
        <v>1102</v>
      </c>
      <c r="U109" s="14" t="s">
        <v>1103</v>
      </c>
      <c r="V109" s="14" t="s">
        <v>132</v>
      </c>
      <c r="AA109" s="14">
        <v>7</v>
      </c>
      <c r="AB109" s="14">
        <v>7</v>
      </c>
      <c r="AG109" s="14">
        <v>5</v>
      </c>
      <c r="AH109" s="14">
        <v>5</v>
      </c>
      <c r="AM109" s="14">
        <v>8</v>
      </c>
      <c r="AN109" s="14">
        <v>8</v>
      </c>
      <c r="AS109" s="14">
        <v>20</v>
      </c>
      <c r="AT109" s="14">
        <v>20</v>
      </c>
      <c r="AU109" s="14" t="s">
        <v>1134</v>
      </c>
    </row>
    <row r="110" spans="1:47">
      <c r="A110" s="14" t="s">
        <v>1131</v>
      </c>
      <c r="B110" s="14" t="s">
        <v>1143</v>
      </c>
      <c r="C110" s="14" t="s">
        <v>1140</v>
      </c>
      <c r="D110" s="14" t="s">
        <v>1141</v>
      </c>
      <c r="F110" s="14" t="s">
        <v>1151</v>
      </c>
      <c r="I110" s="14" t="s">
        <v>1144</v>
      </c>
      <c r="K110" s="14" t="s">
        <v>1145</v>
      </c>
      <c r="L110" s="14" t="s">
        <v>461</v>
      </c>
      <c r="M110" s="14" t="s">
        <v>1146</v>
      </c>
      <c r="N110" s="14">
        <v>2</v>
      </c>
      <c r="O110" s="14" t="s">
        <v>529</v>
      </c>
      <c r="P110" s="14">
        <v>1</v>
      </c>
      <c r="Q110" s="14">
        <v>0.9</v>
      </c>
      <c r="R110" s="14" t="s">
        <v>483</v>
      </c>
      <c r="S110" s="14" t="s">
        <v>1101</v>
      </c>
      <c r="T110" s="14" t="s">
        <v>1102</v>
      </c>
      <c r="U110" s="14" t="s">
        <v>1103</v>
      </c>
      <c r="V110" s="14" t="s">
        <v>132</v>
      </c>
      <c r="AA110" s="14">
        <v>2</v>
      </c>
      <c r="AB110" s="14">
        <v>2</v>
      </c>
      <c r="AG110" s="14">
        <v>4</v>
      </c>
      <c r="AH110" s="14">
        <v>4</v>
      </c>
      <c r="AM110" s="14">
        <v>3</v>
      </c>
      <c r="AN110" s="14">
        <v>3</v>
      </c>
      <c r="AS110" s="14">
        <v>4</v>
      </c>
      <c r="AT110" s="14">
        <v>4</v>
      </c>
      <c r="AU110" s="14" t="s">
        <v>1145</v>
      </c>
    </row>
    <row r="111" spans="1:47">
      <c r="A111" s="14" t="s">
        <v>1131</v>
      </c>
      <c r="B111" s="14" t="s">
        <v>376</v>
      </c>
      <c r="C111" s="14" t="s">
        <v>1140</v>
      </c>
      <c r="D111" s="14" t="s">
        <v>1141</v>
      </c>
      <c r="F111" s="14" t="s">
        <v>2010</v>
      </c>
      <c r="I111" s="14" t="s">
        <v>960</v>
      </c>
      <c r="K111" s="14" t="s">
        <v>2011</v>
      </c>
      <c r="L111" s="14" t="s">
        <v>461</v>
      </c>
      <c r="M111" s="14" t="s">
        <v>2012</v>
      </c>
      <c r="N111" s="14">
        <v>1</v>
      </c>
      <c r="O111" s="14" t="s">
        <v>529</v>
      </c>
      <c r="P111" s="14">
        <v>1</v>
      </c>
      <c r="Q111" s="14">
        <v>0.9</v>
      </c>
      <c r="R111" s="14" t="s">
        <v>473</v>
      </c>
      <c r="S111" s="14" t="s">
        <v>1101</v>
      </c>
      <c r="T111" s="14" t="s">
        <v>1102</v>
      </c>
      <c r="U111" s="14" t="s">
        <v>1103</v>
      </c>
      <c r="V111" s="14" t="s">
        <v>132</v>
      </c>
      <c r="AG111" s="14">
        <v>6</v>
      </c>
      <c r="AH111" s="14">
        <v>6</v>
      </c>
      <c r="AM111" s="14">
        <v>3</v>
      </c>
      <c r="AN111" s="14">
        <v>3</v>
      </c>
      <c r="AS111" s="14">
        <v>8</v>
      </c>
      <c r="AT111" s="14">
        <v>8</v>
      </c>
      <c r="AU111" s="14" t="s">
        <v>2011</v>
      </c>
    </row>
    <row r="112" spans="1:47">
      <c r="A112" s="14" t="s">
        <v>2013</v>
      </c>
      <c r="B112" s="14" t="s">
        <v>2014</v>
      </c>
      <c r="C112" s="14" t="s">
        <v>2015</v>
      </c>
      <c r="D112" s="14" t="s">
        <v>2016</v>
      </c>
      <c r="F112" s="14" t="s">
        <v>953</v>
      </c>
      <c r="I112" s="14" t="s">
        <v>2017</v>
      </c>
      <c r="K112" s="14" t="s">
        <v>2018</v>
      </c>
      <c r="L112" s="14" t="s">
        <v>461</v>
      </c>
      <c r="M112" s="14" t="s">
        <v>2019</v>
      </c>
      <c r="N112" s="14">
        <v>2</v>
      </c>
      <c r="O112" s="14" t="s">
        <v>529</v>
      </c>
      <c r="P112" s="14">
        <v>1</v>
      </c>
      <c r="Q112" s="14">
        <v>0.9</v>
      </c>
      <c r="R112" s="14" t="s">
        <v>620</v>
      </c>
      <c r="S112" s="14" t="s">
        <v>1101</v>
      </c>
      <c r="T112" s="14" t="s">
        <v>1102</v>
      </c>
      <c r="U112" s="14" t="s">
        <v>1103</v>
      </c>
      <c r="V112" s="14" t="s">
        <v>132</v>
      </c>
      <c r="Y112" s="14">
        <v>1</v>
      </c>
      <c r="Z112" s="14">
        <v>1</v>
      </c>
      <c r="AA112" s="14">
        <v>1</v>
      </c>
      <c r="AB112" s="14">
        <v>1</v>
      </c>
      <c r="AC112" s="14">
        <v>2</v>
      </c>
      <c r="AD112" s="14">
        <v>2</v>
      </c>
      <c r="AE112" s="14">
        <v>1</v>
      </c>
      <c r="AF112" s="14">
        <v>1</v>
      </c>
      <c r="AG112" s="14">
        <v>1</v>
      </c>
      <c r="AH112" s="14">
        <v>1</v>
      </c>
      <c r="AI112" s="14">
        <v>2</v>
      </c>
      <c r="AJ112" s="14">
        <v>2</v>
      </c>
      <c r="AK112" s="14">
        <v>1</v>
      </c>
      <c r="AL112" s="14">
        <v>1</v>
      </c>
      <c r="AM112" s="14">
        <v>1</v>
      </c>
      <c r="AN112" s="14">
        <v>1</v>
      </c>
      <c r="AO112" s="14">
        <v>1</v>
      </c>
      <c r="AP112" s="14">
        <v>2</v>
      </c>
      <c r="AQ112" s="14">
        <v>2</v>
      </c>
      <c r="AR112" s="14">
        <v>1</v>
      </c>
      <c r="AS112" s="14">
        <v>1</v>
      </c>
      <c r="AT112" s="14">
        <v>1</v>
      </c>
      <c r="AU112" s="14" t="s">
        <v>2018</v>
      </c>
    </row>
    <row r="113" spans="1:47">
      <c r="A113" s="14" t="s">
        <v>2013</v>
      </c>
      <c r="B113" s="14" t="s">
        <v>2020</v>
      </c>
      <c r="C113" s="14" t="s">
        <v>2015</v>
      </c>
      <c r="D113" s="14" t="s">
        <v>2016</v>
      </c>
      <c r="F113" s="14" t="s">
        <v>933</v>
      </c>
      <c r="I113" s="14" t="s">
        <v>2021</v>
      </c>
      <c r="J113" s="14" t="s">
        <v>2022</v>
      </c>
      <c r="K113" s="14" t="s">
        <v>2023</v>
      </c>
      <c r="L113" s="14" t="s">
        <v>476</v>
      </c>
      <c r="M113" s="14" t="s">
        <v>2024</v>
      </c>
      <c r="N113" s="14">
        <v>1</v>
      </c>
      <c r="O113" s="14" t="s">
        <v>470</v>
      </c>
      <c r="P113" s="14">
        <v>0.99</v>
      </c>
      <c r="Q113" s="14">
        <v>0.9</v>
      </c>
      <c r="R113" s="14" t="s">
        <v>473</v>
      </c>
      <c r="S113" s="14" t="s">
        <v>1101</v>
      </c>
      <c r="T113" s="14" t="s">
        <v>1102</v>
      </c>
      <c r="U113" s="14" t="s">
        <v>1103</v>
      </c>
      <c r="V113" s="14" t="s">
        <v>132</v>
      </c>
      <c r="AC113" s="14">
        <v>63</v>
      </c>
      <c r="AD113" s="14">
        <v>65</v>
      </c>
      <c r="AK113" s="14">
        <v>63</v>
      </c>
      <c r="AL113" s="14">
        <v>65</v>
      </c>
      <c r="AS113" s="14">
        <v>79</v>
      </c>
      <c r="AT113" s="14">
        <v>81</v>
      </c>
      <c r="AU113" s="14" t="s">
        <v>2023</v>
      </c>
    </row>
    <row r="114" spans="1:47">
      <c r="A114" s="14" t="s">
        <v>2013</v>
      </c>
      <c r="B114" s="14" t="s">
        <v>2025</v>
      </c>
      <c r="C114" s="14" t="s">
        <v>2015</v>
      </c>
      <c r="D114" s="14" t="s">
        <v>2016</v>
      </c>
      <c r="F114" s="14" t="s">
        <v>2026</v>
      </c>
      <c r="I114" s="14" t="s">
        <v>2027</v>
      </c>
      <c r="J114" s="14" t="s">
        <v>2028</v>
      </c>
      <c r="K114" s="14" t="s">
        <v>2029</v>
      </c>
      <c r="L114" s="14" t="s">
        <v>461</v>
      </c>
      <c r="M114" s="14" t="s">
        <v>2030</v>
      </c>
      <c r="N114" s="14">
        <v>1</v>
      </c>
      <c r="O114" s="14" t="s">
        <v>470</v>
      </c>
      <c r="P114" s="14">
        <v>0.92</v>
      </c>
      <c r="Q114" s="14" t="s">
        <v>1175</v>
      </c>
      <c r="R114" s="14" t="s">
        <v>483</v>
      </c>
      <c r="S114" s="14" t="s">
        <v>1176</v>
      </c>
      <c r="T114" s="14" t="s">
        <v>1178</v>
      </c>
      <c r="U114" s="14" t="s">
        <v>1179</v>
      </c>
      <c r="V114" s="14" t="s">
        <v>132</v>
      </c>
      <c r="AA114" s="14">
        <v>18897230474</v>
      </c>
      <c r="AB114" s="14">
        <v>39425689381</v>
      </c>
      <c r="AG114" s="14">
        <v>62990768248</v>
      </c>
      <c r="AH114" s="14">
        <v>48975395119</v>
      </c>
      <c r="AM114" s="14">
        <v>56061783741</v>
      </c>
      <c r="AN114" s="14">
        <v>62900768248</v>
      </c>
      <c r="AS114" s="14">
        <v>61579124112</v>
      </c>
      <c r="AT114" s="14">
        <v>62990768248</v>
      </c>
      <c r="AU114" s="14" t="s">
        <v>2029</v>
      </c>
    </row>
    <row r="115" spans="1:47">
      <c r="A115" s="14" t="s">
        <v>2031</v>
      </c>
      <c r="B115" s="14" t="s">
        <v>2032</v>
      </c>
      <c r="C115" s="14" t="s">
        <v>2033</v>
      </c>
      <c r="D115" s="14" t="s">
        <v>2034</v>
      </c>
      <c r="F115" s="14" t="s">
        <v>2035</v>
      </c>
      <c r="I115" s="14" t="s">
        <v>2036</v>
      </c>
      <c r="J115" s="14" t="s">
        <v>2037</v>
      </c>
      <c r="K115" s="14" t="s">
        <v>2038</v>
      </c>
      <c r="L115" s="14" t="s">
        <v>461</v>
      </c>
      <c r="M115" s="14" t="s">
        <v>2039</v>
      </c>
      <c r="N115" s="14">
        <v>1</v>
      </c>
      <c r="O115" s="14" t="s">
        <v>470</v>
      </c>
      <c r="P115" s="14">
        <v>1</v>
      </c>
      <c r="Q115" s="14">
        <v>0.9</v>
      </c>
      <c r="R115" s="14" t="s">
        <v>483</v>
      </c>
      <c r="S115" s="14" t="s">
        <v>1101</v>
      </c>
      <c r="T115" s="14" t="s">
        <v>1102</v>
      </c>
      <c r="U115" s="14" t="s">
        <v>1103</v>
      </c>
      <c r="V115" s="14" t="s">
        <v>128</v>
      </c>
      <c r="AA115" s="14">
        <v>8321</v>
      </c>
      <c r="AB115" s="14">
        <v>8321</v>
      </c>
      <c r="AG115" s="14">
        <v>16807</v>
      </c>
      <c r="AH115" s="14">
        <v>16807</v>
      </c>
      <c r="AM115" s="14">
        <v>18186</v>
      </c>
      <c r="AN115" s="14">
        <v>18186</v>
      </c>
      <c r="AS115" s="14">
        <v>18827</v>
      </c>
      <c r="AT115" s="14">
        <v>18827</v>
      </c>
      <c r="AU115" s="14" t="s">
        <v>2038</v>
      </c>
    </row>
    <row r="116" spans="1:47">
      <c r="A116" s="14" t="s">
        <v>2031</v>
      </c>
      <c r="B116" s="14" t="s">
        <v>330</v>
      </c>
      <c r="C116" s="14" t="s">
        <v>2033</v>
      </c>
      <c r="D116" s="14" t="s">
        <v>2034</v>
      </c>
      <c r="F116" s="14" t="s">
        <v>2040</v>
      </c>
      <c r="I116" s="14" t="s">
        <v>2041</v>
      </c>
      <c r="J116" s="14" t="s">
        <v>2042</v>
      </c>
      <c r="K116" s="14" t="s">
        <v>2043</v>
      </c>
      <c r="L116" s="14" t="s">
        <v>461</v>
      </c>
      <c r="M116" s="14" t="s">
        <v>2044</v>
      </c>
      <c r="N116" s="14">
        <v>2</v>
      </c>
      <c r="O116" s="14" t="s">
        <v>470</v>
      </c>
      <c r="P116" s="14">
        <v>1</v>
      </c>
      <c r="Q116" s="14">
        <v>0.9</v>
      </c>
      <c r="R116" s="14" t="s">
        <v>483</v>
      </c>
      <c r="S116" s="14" t="s">
        <v>1101</v>
      </c>
      <c r="T116" s="14" t="s">
        <v>1102</v>
      </c>
      <c r="U116" s="14" t="s">
        <v>1103</v>
      </c>
      <c r="V116" s="14" t="s">
        <v>128</v>
      </c>
      <c r="AA116" s="14">
        <v>4012</v>
      </c>
      <c r="AB116" s="14">
        <v>4012</v>
      </c>
      <c r="AG116" s="14">
        <v>4928</v>
      </c>
      <c r="AH116" s="14">
        <v>4928</v>
      </c>
      <c r="AM116" s="14">
        <v>6566</v>
      </c>
      <c r="AN116" s="14">
        <v>6566</v>
      </c>
      <c r="AS116" s="14">
        <v>7068</v>
      </c>
      <c r="AT116" s="14">
        <v>7068</v>
      </c>
      <c r="AU116" s="14" t="s">
        <v>2043</v>
      </c>
    </row>
    <row r="117" spans="1:47">
      <c r="A117" s="14" t="s">
        <v>1384</v>
      </c>
      <c r="B117" s="14" t="s">
        <v>2045</v>
      </c>
      <c r="C117" s="14" t="s">
        <v>1392</v>
      </c>
      <c r="F117" s="14" t="s">
        <v>875</v>
      </c>
      <c r="I117" s="14" t="s">
        <v>2046</v>
      </c>
      <c r="J117" s="14" t="s">
        <v>2047</v>
      </c>
      <c r="K117" s="14" t="s">
        <v>2048</v>
      </c>
      <c r="L117" s="14" t="s">
        <v>461</v>
      </c>
      <c r="M117" s="14" t="s">
        <v>2049</v>
      </c>
      <c r="N117" s="14">
        <v>2</v>
      </c>
      <c r="O117" s="14" t="s">
        <v>482</v>
      </c>
      <c r="P117" s="14">
        <v>0.8</v>
      </c>
      <c r="Q117" s="14" t="s">
        <v>1175</v>
      </c>
      <c r="R117" s="14" t="s">
        <v>483</v>
      </c>
      <c r="S117" s="14" t="s">
        <v>1176</v>
      </c>
      <c r="T117" s="14" t="s">
        <v>1178</v>
      </c>
      <c r="U117" s="14" t="s">
        <v>1179</v>
      </c>
      <c r="V117" s="14" t="s">
        <v>128</v>
      </c>
      <c r="AA117" s="14">
        <v>14</v>
      </c>
      <c r="AB117" s="14">
        <v>14</v>
      </c>
      <c r="AG117" s="14">
        <v>9</v>
      </c>
      <c r="AH117" s="14">
        <v>13</v>
      </c>
      <c r="AM117" s="14">
        <v>12</v>
      </c>
      <c r="AN117" s="14">
        <v>3</v>
      </c>
      <c r="AS117" s="14">
        <v>7</v>
      </c>
      <c r="AT117" s="14">
        <v>5</v>
      </c>
      <c r="AU117" s="14" t="s">
        <v>2048</v>
      </c>
    </row>
    <row r="118" spans="1:47">
      <c r="A118" s="14" t="s">
        <v>1384</v>
      </c>
      <c r="B118" s="14" t="s">
        <v>2050</v>
      </c>
      <c r="C118" s="14" t="s">
        <v>1392</v>
      </c>
      <c r="F118" s="14" t="s">
        <v>879</v>
      </c>
      <c r="I118" s="14" t="s">
        <v>2051</v>
      </c>
      <c r="J118" s="14" t="s">
        <v>2052</v>
      </c>
      <c r="K118" s="14" t="s">
        <v>2053</v>
      </c>
      <c r="L118" s="14" t="s">
        <v>461</v>
      </c>
      <c r="M118" s="14" t="s">
        <v>2054</v>
      </c>
      <c r="N118" s="14">
        <v>2</v>
      </c>
      <c r="O118" s="14" t="s">
        <v>482</v>
      </c>
      <c r="P118" s="14">
        <v>1</v>
      </c>
      <c r="Q118" s="14" t="s">
        <v>1175</v>
      </c>
      <c r="R118" s="14" t="s">
        <v>483</v>
      </c>
      <c r="S118" s="14" t="s">
        <v>1176</v>
      </c>
      <c r="T118" s="14" t="s">
        <v>1178</v>
      </c>
      <c r="U118" s="14" t="s">
        <v>1179</v>
      </c>
      <c r="V118" s="14" t="s">
        <v>128</v>
      </c>
      <c r="AA118" s="14">
        <v>49</v>
      </c>
      <c r="AB118" s="14">
        <v>93</v>
      </c>
      <c r="AG118" s="14">
        <v>57</v>
      </c>
      <c r="AH118" s="14">
        <v>116</v>
      </c>
      <c r="AM118" s="14">
        <v>61</v>
      </c>
      <c r="AN118" s="14">
        <v>74</v>
      </c>
      <c r="AS118" s="14">
        <v>83</v>
      </c>
      <c r="AT118" s="14">
        <v>83</v>
      </c>
      <c r="AU118" s="14" t="s">
        <v>2053</v>
      </c>
    </row>
    <row r="119" spans="1:47">
      <c r="A119" s="14" t="s">
        <v>1515</v>
      </c>
      <c r="B119" s="14" t="s">
        <v>2055</v>
      </c>
      <c r="C119" s="14" t="s">
        <v>1523</v>
      </c>
      <c r="D119" s="14" t="s">
        <v>1524</v>
      </c>
      <c r="F119" s="14" t="s">
        <v>2056</v>
      </c>
      <c r="I119" s="14" t="s">
        <v>2057</v>
      </c>
      <c r="J119" s="14" t="s">
        <v>2058</v>
      </c>
      <c r="K119" s="14" t="s">
        <v>2059</v>
      </c>
      <c r="L119" s="14" t="s">
        <v>461</v>
      </c>
      <c r="M119" s="14" t="s">
        <v>2060</v>
      </c>
      <c r="N119" s="14">
        <v>2</v>
      </c>
      <c r="O119" s="14" t="s">
        <v>482</v>
      </c>
      <c r="P119" s="14">
        <v>0.8</v>
      </c>
      <c r="Q119" s="14" t="s">
        <v>1175</v>
      </c>
      <c r="R119" s="14" t="s">
        <v>483</v>
      </c>
      <c r="S119" s="14" t="s">
        <v>1176</v>
      </c>
      <c r="T119" s="14" t="s">
        <v>1178</v>
      </c>
      <c r="U119" s="14" t="s">
        <v>1179</v>
      </c>
      <c r="V119" s="14" t="s">
        <v>128</v>
      </c>
      <c r="AA119" s="14">
        <v>8</v>
      </c>
      <c r="AB119" s="14">
        <v>11</v>
      </c>
      <c r="AG119" s="14">
        <v>7</v>
      </c>
      <c r="AH119" s="14">
        <v>11</v>
      </c>
      <c r="AM119" s="14">
        <v>9</v>
      </c>
      <c r="AN119" s="14">
        <v>3</v>
      </c>
      <c r="AS119" s="14">
        <v>6</v>
      </c>
      <c r="AT119" s="14">
        <v>8</v>
      </c>
      <c r="AU119" s="14" t="s">
        <v>2059</v>
      </c>
    </row>
    <row r="120" spans="1:47">
      <c r="A120" s="14" t="s">
        <v>1170</v>
      </c>
      <c r="B120" s="14" t="s">
        <v>2061</v>
      </c>
      <c r="C120" s="14" t="s">
        <v>1182</v>
      </c>
      <c r="F120" s="14" t="s">
        <v>2062</v>
      </c>
      <c r="I120" s="14" t="s">
        <v>2063</v>
      </c>
      <c r="J120" s="14" t="s">
        <v>2064</v>
      </c>
      <c r="K120" s="14" t="s">
        <v>2065</v>
      </c>
      <c r="L120" s="14" t="s">
        <v>476</v>
      </c>
      <c r="M120" s="14" t="s">
        <v>2066</v>
      </c>
      <c r="N120" s="14">
        <v>2</v>
      </c>
      <c r="O120" s="14" t="s">
        <v>470</v>
      </c>
      <c r="P120" s="14">
        <v>0.15</v>
      </c>
      <c r="Q120" s="14" t="s">
        <v>1175</v>
      </c>
      <c r="R120" s="14" t="s">
        <v>471</v>
      </c>
      <c r="S120" s="14" t="s">
        <v>1176</v>
      </c>
      <c r="T120" s="14" t="s">
        <v>1178</v>
      </c>
      <c r="U120" s="14" t="s">
        <v>1179</v>
      </c>
      <c r="V120" s="14" t="s">
        <v>1177</v>
      </c>
      <c r="AG120" s="14">
        <v>11624550740</v>
      </c>
      <c r="AH120" s="14">
        <v>141820960444</v>
      </c>
      <c r="AS120" s="14">
        <v>141820960444</v>
      </c>
      <c r="AT120" s="14">
        <v>23834978832</v>
      </c>
      <c r="AU120" s="14" t="s">
        <v>2065</v>
      </c>
    </row>
    <row r="121" spans="1:47">
      <c r="A121" s="14" t="s">
        <v>1170</v>
      </c>
      <c r="B121" s="14" t="s">
        <v>1171</v>
      </c>
      <c r="C121" s="14" t="s">
        <v>1182</v>
      </c>
      <c r="F121" s="14" t="s">
        <v>1183</v>
      </c>
      <c r="I121" s="14" t="s">
        <v>1172</v>
      </c>
      <c r="K121" s="14" t="s">
        <v>1173</v>
      </c>
      <c r="L121" s="14" t="s">
        <v>461</v>
      </c>
      <c r="M121" s="14" t="s">
        <v>1174</v>
      </c>
      <c r="N121" s="14">
        <v>1</v>
      </c>
      <c r="O121" s="14" t="s">
        <v>529</v>
      </c>
      <c r="P121" s="14">
        <v>1</v>
      </c>
      <c r="Q121" s="14" t="s">
        <v>1175</v>
      </c>
      <c r="R121" s="14" t="s">
        <v>471</v>
      </c>
      <c r="S121" s="14" t="s">
        <v>1176</v>
      </c>
      <c r="T121" s="14" t="s">
        <v>1178</v>
      </c>
      <c r="U121" s="14" t="s">
        <v>1179</v>
      </c>
      <c r="V121" s="14" t="s">
        <v>1177</v>
      </c>
      <c r="AG121" s="14">
        <v>7941549851</v>
      </c>
      <c r="AH121" s="14">
        <v>2500000000</v>
      </c>
      <c r="AS121" s="14">
        <v>9336767423</v>
      </c>
      <c r="AT121" s="14">
        <v>2500000000</v>
      </c>
      <c r="AU121" s="14" t="s">
        <v>1173</v>
      </c>
    </row>
    <row r="122" spans="1:47">
      <c r="A122" s="14" t="s">
        <v>2067</v>
      </c>
      <c r="B122" s="14" t="s">
        <v>334</v>
      </c>
      <c r="C122" s="14" t="s">
        <v>2068</v>
      </c>
      <c r="D122" s="14" t="s">
        <v>2069</v>
      </c>
      <c r="F122" s="14" t="s">
        <v>2070</v>
      </c>
      <c r="I122" s="14" t="s">
        <v>2071</v>
      </c>
      <c r="J122" s="14" t="s">
        <v>2072</v>
      </c>
      <c r="K122" s="14" t="s">
        <v>2073</v>
      </c>
      <c r="L122" s="14" t="s">
        <v>461</v>
      </c>
      <c r="M122" s="14" t="s">
        <v>2074</v>
      </c>
      <c r="N122" s="14">
        <v>2</v>
      </c>
      <c r="O122" s="14" t="s">
        <v>470</v>
      </c>
      <c r="P122" s="14">
        <v>0.7</v>
      </c>
      <c r="Q122" s="14" t="s">
        <v>1175</v>
      </c>
      <c r="R122" s="14" t="s">
        <v>483</v>
      </c>
      <c r="S122" s="14" t="s">
        <v>1176</v>
      </c>
      <c r="T122" s="14" t="s">
        <v>1178</v>
      </c>
      <c r="U122" s="14" t="s">
        <v>1179</v>
      </c>
      <c r="V122" s="14" t="s">
        <v>128</v>
      </c>
      <c r="AA122" s="14">
        <v>148</v>
      </c>
      <c r="AB122" s="14">
        <v>185</v>
      </c>
      <c r="AG122" s="14">
        <v>181</v>
      </c>
      <c r="AH122" s="14">
        <v>234</v>
      </c>
      <c r="AM122" s="14">
        <v>146</v>
      </c>
      <c r="AN122" s="14">
        <v>183</v>
      </c>
      <c r="AS122" s="14">
        <v>153</v>
      </c>
      <c r="AT122" s="14">
        <v>193</v>
      </c>
      <c r="AU122" s="14" t="s">
        <v>2073</v>
      </c>
    </row>
    <row r="123" spans="1:47">
      <c r="A123" s="14" t="s">
        <v>2067</v>
      </c>
      <c r="B123" s="14" t="s">
        <v>336</v>
      </c>
      <c r="C123" s="14" t="s">
        <v>2068</v>
      </c>
      <c r="D123" s="14" t="s">
        <v>2069</v>
      </c>
      <c r="F123" s="14" t="s">
        <v>847</v>
      </c>
      <c r="I123" s="14" t="s">
        <v>848</v>
      </c>
      <c r="K123" s="14" t="s">
        <v>2075</v>
      </c>
      <c r="L123" s="14" t="s">
        <v>474</v>
      </c>
      <c r="M123" s="14" t="s">
        <v>2076</v>
      </c>
      <c r="N123" s="14">
        <v>1</v>
      </c>
      <c r="O123" s="14" t="s">
        <v>529</v>
      </c>
      <c r="P123" s="14">
        <v>1</v>
      </c>
      <c r="Q123" s="14">
        <v>0.9</v>
      </c>
      <c r="R123" s="14" t="s">
        <v>483</v>
      </c>
      <c r="S123" s="14" t="s">
        <v>1101</v>
      </c>
      <c r="T123" s="14" t="s">
        <v>1102</v>
      </c>
      <c r="U123" s="14" t="s">
        <v>1103</v>
      </c>
      <c r="V123" s="14" t="s">
        <v>128</v>
      </c>
      <c r="AA123" s="14">
        <v>1</v>
      </c>
      <c r="AB123" s="14">
        <v>1</v>
      </c>
      <c r="AG123" s="14">
        <v>1</v>
      </c>
      <c r="AH123" s="14">
        <v>1</v>
      </c>
      <c r="AM123" s="14">
        <v>1</v>
      </c>
      <c r="AN123" s="14">
        <v>1</v>
      </c>
      <c r="AS123" s="14">
        <v>1</v>
      </c>
      <c r="AT123" s="14">
        <v>1</v>
      </c>
      <c r="AU123" s="14" t="s">
        <v>2075</v>
      </c>
    </row>
    <row r="124" spans="1:47">
      <c r="A124" s="14" t="s">
        <v>2077</v>
      </c>
      <c r="B124" s="14" t="s">
        <v>2078</v>
      </c>
      <c r="C124" s="14" t="s">
        <v>2079</v>
      </c>
      <c r="D124" s="14" t="s">
        <v>2080</v>
      </c>
      <c r="F124" s="14" t="s">
        <v>2081</v>
      </c>
      <c r="I124" s="14" t="s">
        <v>853</v>
      </c>
      <c r="J124" s="14" t="s">
        <v>855</v>
      </c>
      <c r="K124" s="14" t="s">
        <v>2082</v>
      </c>
      <c r="L124" s="14" t="s">
        <v>461</v>
      </c>
      <c r="M124" s="14" t="s">
        <v>2083</v>
      </c>
      <c r="N124" s="14">
        <v>1</v>
      </c>
      <c r="O124" s="14" t="s">
        <v>470</v>
      </c>
      <c r="P124" s="14">
        <v>1</v>
      </c>
      <c r="Q124" s="14" t="s">
        <v>1175</v>
      </c>
      <c r="R124" s="14" t="s">
        <v>483</v>
      </c>
      <c r="S124" s="14" t="s">
        <v>1176</v>
      </c>
      <c r="T124" s="14" t="s">
        <v>1178</v>
      </c>
      <c r="U124" s="14" t="s">
        <v>1179</v>
      </c>
      <c r="V124" s="14" t="s">
        <v>128</v>
      </c>
      <c r="AA124" s="14">
        <v>70</v>
      </c>
      <c r="AB124" s="14">
        <v>70</v>
      </c>
      <c r="AG124" s="14">
        <v>100</v>
      </c>
      <c r="AH124" s="14">
        <v>100</v>
      </c>
      <c r="AM124" s="14">
        <v>115</v>
      </c>
      <c r="AN124" s="14">
        <v>115</v>
      </c>
      <c r="AS124" s="14">
        <v>131</v>
      </c>
      <c r="AT124" s="14">
        <v>131</v>
      </c>
      <c r="AU124" s="14" t="s">
        <v>2082</v>
      </c>
    </row>
    <row r="125" spans="1:47">
      <c r="A125" s="14" t="s">
        <v>2077</v>
      </c>
      <c r="B125" s="14" t="s">
        <v>340</v>
      </c>
      <c r="C125" s="14" t="s">
        <v>2079</v>
      </c>
      <c r="D125" s="14" t="s">
        <v>2080</v>
      </c>
      <c r="F125" s="14" t="s">
        <v>857</v>
      </c>
      <c r="I125" s="14" t="s">
        <v>858</v>
      </c>
      <c r="J125" s="14" t="s">
        <v>860</v>
      </c>
      <c r="K125" s="14" t="s">
        <v>2084</v>
      </c>
      <c r="L125" s="14" t="s">
        <v>461</v>
      </c>
      <c r="M125" s="14" t="s">
        <v>2085</v>
      </c>
      <c r="N125" s="14">
        <v>2</v>
      </c>
      <c r="O125" s="14" t="s">
        <v>470</v>
      </c>
      <c r="P125" s="14">
        <v>1</v>
      </c>
      <c r="Q125" s="14">
        <v>0.9</v>
      </c>
      <c r="R125" s="14" t="s">
        <v>483</v>
      </c>
      <c r="S125" s="14" t="s">
        <v>1101</v>
      </c>
      <c r="T125" s="14" t="s">
        <v>1102</v>
      </c>
      <c r="U125" s="14" t="s">
        <v>1103</v>
      </c>
      <c r="V125" s="14" t="s">
        <v>128</v>
      </c>
      <c r="AA125" s="14">
        <v>47</v>
      </c>
      <c r="AB125" s="14">
        <v>47</v>
      </c>
      <c r="AG125" s="14">
        <v>89</v>
      </c>
      <c r="AH125" s="14">
        <v>89</v>
      </c>
      <c r="AM125" s="14">
        <v>75</v>
      </c>
      <c r="AN125" s="14">
        <v>75</v>
      </c>
      <c r="AS125" s="14">
        <v>38</v>
      </c>
      <c r="AT125" s="14">
        <v>38</v>
      </c>
      <c r="AU125" s="14" t="s">
        <v>2084</v>
      </c>
    </row>
    <row r="126" spans="1:47">
      <c r="A126" s="14" t="s">
        <v>2077</v>
      </c>
      <c r="B126" s="14" t="s">
        <v>2086</v>
      </c>
      <c r="C126" s="14" t="s">
        <v>2079</v>
      </c>
      <c r="D126" s="14" t="s">
        <v>2080</v>
      </c>
      <c r="F126" s="14" t="s">
        <v>2087</v>
      </c>
      <c r="I126" s="14" t="s">
        <v>2088</v>
      </c>
      <c r="J126" s="14" t="s">
        <v>2089</v>
      </c>
      <c r="K126" s="14" t="s">
        <v>2090</v>
      </c>
      <c r="L126" s="14" t="s">
        <v>476</v>
      </c>
      <c r="M126" s="14" t="s">
        <v>2091</v>
      </c>
      <c r="N126" s="14">
        <v>1</v>
      </c>
      <c r="O126" s="14" t="s">
        <v>470</v>
      </c>
      <c r="P126" s="14">
        <v>0.5</v>
      </c>
      <c r="Q126" s="14" t="s">
        <v>1175</v>
      </c>
      <c r="R126" s="14" t="s">
        <v>471</v>
      </c>
      <c r="S126" s="14" t="s">
        <v>1176</v>
      </c>
      <c r="T126" s="14" t="s">
        <v>1178</v>
      </c>
      <c r="U126" s="14" t="s">
        <v>1179</v>
      </c>
      <c r="V126" s="14" t="s">
        <v>128</v>
      </c>
      <c r="AG126" s="14">
        <v>57</v>
      </c>
      <c r="AH126" s="14">
        <v>74</v>
      </c>
      <c r="AS126" s="14">
        <v>84</v>
      </c>
      <c r="AT126" s="14">
        <v>101</v>
      </c>
      <c r="AU126" s="14" t="s">
        <v>2090</v>
      </c>
    </row>
    <row r="127" spans="1:47">
      <c r="A127" s="14" t="s">
        <v>2077</v>
      </c>
      <c r="B127" s="14" t="s">
        <v>2092</v>
      </c>
      <c r="C127" s="14" t="s">
        <v>2079</v>
      </c>
      <c r="D127" s="14" t="s">
        <v>2080</v>
      </c>
      <c r="F127" s="14" t="s">
        <v>2093</v>
      </c>
      <c r="I127" s="14" t="s">
        <v>2094</v>
      </c>
      <c r="K127" s="14" t="s">
        <v>2095</v>
      </c>
      <c r="L127" s="14" t="s">
        <v>461</v>
      </c>
      <c r="M127" s="14" t="s">
        <v>2096</v>
      </c>
      <c r="N127" s="14">
        <v>1</v>
      </c>
      <c r="O127" s="14" t="s">
        <v>529</v>
      </c>
      <c r="P127" s="14">
        <v>1</v>
      </c>
      <c r="Q127" s="14">
        <v>0.9</v>
      </c>
      <c r="R127" s="14" t="s">
        <v>483</v>
      </c>
      <c r="S127" s="14" t="s">
        <v>1101</v>
      </c>
      <c r="T127" s="14" t="s">
        <v>1102</v>
      </c>
      <c r="U127" s="14" t="s">
        <v>1103</v>
      </c>
      <c r="V127" s="14" t="s">
        <v>128</v>
      </c>
      <c r="W127" s="14">
        <v>1</v>
      </c>
      <c r="X127" s="14">
        <v>1</v>
      </c>
      <c r="AG127" s="14">
        <v>1</v>
      </c>
      <c r="AH127" s="14">
        <v>1</v>
      </c>
      <c r="AI127" s="14">
        <v>1</v>
      </c>
      <c r="AJ127" s="14">
        <v>1</v>
      </c>
      <c r="AS127" s="14">
        <v>3</v>
      </c>
      <c r="AT127" s="14">
        <v>3</v>
      </c>
      <c r="AU127" s="14" t="s">
        <v>2095</v>
      </c>
    </row>
    <row r="128" spans="1:47">
      <c r="A128" s="14" t="s">
        <v>2097</v>
      </c>
      <c r="B128" s="14" t="s">
        <v>350</v>
      </c>
      <c r="C128" s="14" t="s">
        <v>2098</v>
      </c>
      <c r="D128" s="14" t="s">
        <v>2099</v>
      </c>
      <c r="E128" s="14" t="s">
        <v>2100</v>
      </c>
      <c r="F128" s="14" t="s">
        <v>886</v>
      </c>
      <c r="I128" s="14" t="s">
        <v>2101</v>
      </c>
      <c r="J128" s="14" t="s">
        <v>2102</v>
      </c>
      <c r="K128" s="14" t="s">
        <v>2103</v>
      </c>
      <c r="L128" s="14" t="s">
        <v>476</v>
      </c>
      <c r="M128" s="14" t="s">
        <v>2104</v>
      </c>
      <c r="N128" s="14">
        <v>1</v>
      </c>
      <c r="O128" s="14" t="s">
        <v>470</v>
      </c>
      <c r="P128" s="14">
        <v>0.8</v>
      </c>
      <c r="Q128" s="14">
        <v>0.9</v>
      </c>
      <c r="R128" s="14" t="s">
        <v>483</v>
      </c>
      <c r="S128" s="14" t="s">
        <v>1101</v>
      </c>
      <c r="T128" s="14" t="s">
        <v>1102</v>
      </c>
      <c r="U128" s="14" t="s">
        <v>1103</v>
      </c>
      <c r="V128" s="14" t="s">
        <v>130</v>
      </c>
      <c r="AA128" s="14">
        <v>46354</v>
      </c>
      <c r="AB128" s="14">
        <v>68057</v>
      </c>
      <c r="AG128" s="14">
        <v>40073</v>
      </c>
      <c r="AH128" s="14">
        <v>62741</v>
      </c>
      <c r="AM128" s="14">
        <v>49704</v>
      </c>
      <c r="AN128" s="14">
        <v>73107</v>
      </c>
      <c r="AS128" s="14">
        <v>70187</v>
      </c>
      <c r="AT128" s="14">
        <v>100370</v>
      </c>
      <c r="AU128" s="14" t="s">
        <v>2103</v>
      </c>
    </row>
    <row r="129" spans="1:47">
      <c r="A129" s="14" t="s">
        <v>2097</v>
      </c>
      <c r="B129" s="14" t="s">
        <v>352</v>
      </c>
      <c r="C129" s="14" t="s">
        <v>2098</v>
      </c>
      <c r="D129" s="14" t="s">
        <v>2099</v>
      </c>
      <c r="E129" s="14" t="s">
        <v>2100</v>
      </c>
      <c r="F129" s="14" t="s">
        <v>891</v>
      </c>
      <c r="I129" s="14" t="s">
        <v>2105</v>
      </c>
      <c r="K129" s="14" t="s">
        <v>2106</v>
      </c>
      <c r="L129" s="14" t="s">
        <v>476</v>
      </c>
      <c r="M129" s="14" t="s">
        <v>2107</v>
      </c>
      <c r="N129" s="14">
        <v>1</v>
      </c>
      <c r="O129" s="14" t="s">
        <v>529</v>
      </c>
      <c r="P129" s="14">
        <v>1</v>
      </c>
      <c r="Q129" s="14" t="s">
        <v>1175</v>
      </c>
      <c r="R129" s="14" t="s">
        <v>471</v>
      </c>
      <c r="S129" s="14" t="s">
        <v>1176</v>
      </c>
      <c r="T129" s="14" t="s">
        <v>1178</v>
      </c>
      <c r="U129" s="14" t="s">
        <v>1179</v>
      </c>
      <c r="V129" s="14" t="s">
        <v>130</v>
      </c>
      <c r="AG129" s="14">
        <v>85</v>
      </c>
      <c r="AH129" s="14">
        <v>85</v>
      </c>
      <c r="AS129" s="14">
        <v>85</v>
      </c>
      <c r="AT129" s="14">
        <v>85</v>
      </c>
      <c r="AU129" s="14" t="s">
        <v>2106</v>
      </c>
    </row>
    <row r="130" spans="1:47">
      <c r="A130" s="14" t="s">
        <v>2097</v>
      </c>
      <c r="B130" s="14" t="s">
        <v>354</v>
      </c>
      <c r="C130" s="14" t="s">
        <v>2098</v>
      </c>
      <c r="D130" s="14" t="s">
        <v>2099</v>
      </c>
      <c r="E130" s="14" t="s">
        <v>2100</v>
      </c>
      <c r="F130" s="14" t="s">
        <v>894</v>
      </c>
      <c r="I130" s="14" t="s">
        <v>2108</v>
      </c>
      <c r="K130" s="14" t="s">
        <v>2109</v>
      </c>
      <c r="L130" s="14" t="s">
        <v>461</v>
      </c>
      <c r="M130" s="14" t="s">
        <v>2110</v>
      </c>
      <c r="N130" s="14">
        <v>1</v>
      </c>
      <c r="O130" s="14" t="s">
        <v>529</v>
      </c>
      <c r="P130" s="14">
        <v>1</v>
      </c>
      <c r="Q130" s="14">
        <v>0.9</v>
      </c>
      <c r="R130" s="14" t="s">
        <v>471</v>
      </c>
      <c r="S130" s="14" t="s">
        <v>1101</v>
      </c>
      <c r="T130" s="14" t="s">
        <v>1102</v>
      </c>
      <c r="U130" s="14" t="s">
        <v>1103</v>
      </c>
      <c r="V130" s="14" t="s">
        <v>130</v>
      </c>
      <c r="AG130" s="14">
        <v>1</v>
      </c>
      <c r="AH130" s="14">
        <v>1</v>
      </c>
      <c r="AS130" s="14">
        <v>1</v>
      </c>
      <c r="AT130" s="14">
        <v>1</v>
      </c>
      <c r="AU130" s="14" t="s">
        <v>2109</v>
      </c>
    </row>
    <row r="131" spans="1:47">
      <c r="A131" s="14" t="s">
        <v>2097</v>
      </c>
      <c r="B131" s="14" t="s">
        <v>2111</v>
      </c>
      <c r="C131" s="14" t="s">
        <v>2098</v>
      </c>
      <c r="D131" s="14" t="s">
        <v>2099</v>
      </c>
      <c r="E131" s="14" t="s">
        <v>2100</v>
      </c>
      <c r="F131" s="14" t="s">
        <v>2112</v>
      </c>
      <c r="I131" s="14" t="s">
        <v>2113</v>
      </c>
      <c r="K131" s="14" t="s">
        <v>2114</v>
      </c>
      <c r="L131" s="14" t="s">
        <v>461</v>
      </c>
      <c r="M131" s="14" t="s">
        <v>2115</v>
      </c>
      <c r="N131" s="14">
        <v>1</v>
      </c>
      <c r="O131" s="14" t="s">
        <v>529</v>
      </c>
      <c r="P131" s="14">
        <v>1</v>
      </c>
      <c r="Q131" s="14">
        <v>0.9</v>
      </c>
      <c r="R131" s="14" t="s">
        <v>483</v>
      </c>
      <c r="S131" s="14" t="s">
        <v>1101</v>
      </c>
      <c r="T131" s="14" t="s">
        <v>1102</v>
      </c>
      <c r="U131" s="14" t="s">
        <v>1103</v>
      </c>
      <c r="V131" s="14" t="s">
        <v>130</v>
      </c>
      <c r="AA131" s="14">
        <v>2</v>
      </c>
      <c r="AB131" s="14">
        <v>2</v>
      </c>
      <c r="AG131" s="14">
        <v>2</v>
      </c>
      <c r="AH131" s="14">
        <v>2</v>
      </c>
      <c r="AM131" s="14">
        <v>2</v>
      </c>
      <c r="AN131" s="14">
        <v>2</v>
      </c>
      <c r="AS131" s="14">
        <v>2</v>
      </c>
      <c r="AT131" s="14">
        <v>2</v>
      </c>
      <c r="AU131" s="14" t="s">
        <v>2114</v>
      </c>
    </row>
    <row r="132" spans="1:47">
      <c r="A132" s="14" t="s">
        <v>2097</v>
      </c>
      <c r="B132" s="14" t="s">
        <v>360</v>
      </c>
      <c r="C132" s="14" t="s">
        <v>2098</v>
      </c>
      <c r="D132" s="14" t="s">
        <v>2099</v>
      </c>
      <c r="E132" s="14" t="s">
        <v>2100</v>
      </c>
      <c r="F132" s="14" t="s">
        <v>2116</v>
      </c>
      <c r="I132" s="14" t="s">
        <v>906</v>
      </c>
      <c r="K132" s="14" t="s">
        <v>2117</v>
      </c>
      <c r="L132" s="14" t="s">
        <v>474</v>
      </c>
      <c r="M132" s="14" t="s">
        <v>2118</v>
      </c>
      <c r="N132" s="14">
        <v>1</v>
      </c>
      <c r="O132" s="14" t="s">
        <v>529</v>
      </c>
      <c r="P132" s="14">
        <v>1</v>
      </c>
      <c r="Q132" s="14">
        <v>0.9</v>
      </c>
      <c r="R132" s="14" t="s">
        <v>2119</v>
      </c>
      <c r="S132" s="14" t="s">
        <v>1101</v>
      </c>
      <c r="T132" s="14" t="s">
        <v>1102</v>
      </c>
      <c r="U132" s="14" t="s">
        <v>1103</v>
      </c>
      <c r="V132" s="14" t="s">
        <v>130</v>
      </c>
      <c r="AI132" s="14">
        <v>1</v>
      </c>
      <c r="AJ132" s="14">
        <v>1</v>
      </c>
      <c r="AU132" s="14" t="s">
        <v>2117</v>
      </c>
    </row>
    <row r="133" spans="1:47">
      <c r="A133" s="14" t="s">
        <v>1355</v>
      </c>
      <c r="B133" s="14" t="s">
        <v>2120</v>
      </c>
      <c r="C133" s="14" t="s">
        <v>1363</v>
      </c>
      <c r="D133" s="14" t="s">
        <v>1364</v>
      </c>
      <c r="F133" s="14" t="s">
        <v>2121</v>
      </c>
      <c r="I133" s="14" t="s">
        <v>1357</v>
      </c>
      <c r="J133" s="14" t="s">
        <v>2122</v>
      </c>
      <c r="K133" s="14" t="s">
        <v>2123</v>
      </c>
      <c r="L133" s="14" t="s">
        <v>461</v>
      </c>
      <c r="M133" s="14" t="s">
        <v>2124</v>
      </c>
      <c r="N133" s="14">
        <v>3</v>
      </c>
      <c r="O133" s="14" t="s">
        <v>470</v>
      </c>
      <c r="P133" s="14">
        <v>0.9</v>
      </c>
      <c r="Q133" s="14">
        <v>0.9</v>
      </c>
      <c r="R133" s="14" t="s">
        <v>483</v>
      </c>
      <c r="S133" s="14" t="s">
        <v>1101</v>
      </c>
      <c r="T133" s="14" t="s">
        <v>1102</v>
      </c>
      <c r="U133" s="14" t="s">
        <v>1103</v>
      </c>
      <c r="V133" s="14" t="s">
        <v>285</v>
      </c>
      <c r="AA133" s="14">
        <v>9</v>
      </c>
      <c r="AB133" s="14">
        <v>9</v>
      </c>
      <c r="AG133" s="14">
        <v>11</v>
      </c>
      <c r="AH133" s="14">
        <v>14</v>
      </c>
      <c r="AM133" s="14">
        <v>11</v>
      </c>
      <c r="AN133" s="14">
        <v>8</v>
      </c>
      <c r="AS133" s="14">
        <v>14</v>
      </c>
      <c r="AT133" s="14">
        <v>14</v>
      </c>
      <c r="AU133" s="14" t="s">
        <v>2123</v>
      </c>
    </row>
    <row r="134" spans="1:47">
      <c r="A134" s="14" t="s">
        <v>1355</v>
      </c>
      <c r="B134" s="14" t="s">
        <v>2125</v>
      </c>
      <c r="C134" s="14" t="s">
        <v>1363</v>
      </c>
      <c r="D134" s="14" t="s">
        <v>1364</v>
      </c>
      <c r="F134" s="14" t="s">
        <v>2126</v>
      </c>
      <c r="I134" s="14" t="s">
        <v>2127</v>
      </c>
      <c r="K134" s="14" t="s">
        <v>2128</v>
      </c>
      <c r="L134" s="14" t="s">
        <v>461</v>
      </c>
      <c r="M134" s="14" t="s">
        <v>2129</v>
      </c>
      <c r="N134" s="14">
        <v>2</v>
      </c>
      <c r="O134" s="14" t="s">
        <v>529</v>
      </c>
      <c r="P134" s="14">
        <v>1</v>
      </c>
      <c r="Q134" s="14">
        <v>0.9</v>
      </c>
      <c r="R134" s="14" t="s">
        <v>471</v>
      </c>
      <c r="S134" s="14" t="s">
        <v>1101</v>
      </c>
      <c r="T134" s="14" t="s">
        <v>1102</v>
      </c>
      <c r="U134" s="14" t="s">
        <v>1103</v>
      </c>
      <c r="V134" s="14" t="s">
        <v>285</v>
      </c>
      <c r="AG134" s="14">
        <v>1</v>
      </c>
      <c r="AH134" s="14">
        <v>1</v>
      </c>
      <c r="AM134" s="14">
        <v>5</v>
      </c>
      <c r="AN134" s="14">
        <v>5</v>
      </c>
      <c r="AS134" s="14">
        <v>6</v>
      </c>
      <c r="AT134" s="14">
        <v>6</v>
      </c>
      <c r="AU134" s="14" t="s">
        <v>2128</v>
      </c>
    </row>
    <row r="135" spans="1:47">
      <c r="A135" s="14" t="s">
        <v>1355</v>
      </c>
      <c r="B135" s="14" t="s">
        <v>2130</v>
      </c>
      <c r="C135" s="14" t="s">
        <v>1363</v>
      </c>
      <c r="D135" s="14" t="s">
        <v>1364</v>
      </c>
      <c r="F135" s="14" t="s">
        <v>2131</v>
      </c>
      <c r="I135" s="14" t="s">
        <v>2132</v>
      </c>
      <c r="K135" s="14" t="s">
        <v>2133</v>
      </c>
      <c r="L135" s="14" t="s">
        <v>476</v>
      </c>
      <c r="M135" s="14" t="s">
        <v>2134</v>
      </c>
      <c r="N135" s="14">
        <v>1</v>
      </c>
      <c r="O135" s="14" t="s">
        <v>529</v>
      </c>
      <c r="P135" s="14">
        <v>1</v>
      </c>
      <c r="Q135" s="14">
        <v>0.9</v>
      </c>
      <c r="R135" s="14" t="s">
        <v>483</v>
      </c>
      <c r="S135" s="14" t="s">
        <v>1101</v>
      </c>
      <c r="T135" s="14" t="s">
        <v>1102</v>
      </c>
      <c r="U135" s="14" t="s">
        <v>1103</v>
      </c>
      <c r="V135" s="14" t="s">
        <v>285</v>
      </c>
      <c r="AA135" s="14">
        <v>1</v>
      </c>
      <c r="AB135" s="14">
        <v>1</v>
      </c>
      <c r="AG135" s="14">
        <v>4</v>
      </c>
      <c r="AH135" s="14">
        <v>1</v>
      </c>
      <c r="AM135" s="14">
        <v>1</v>
      </c>
      <c r="AN135" s="14">
        <v>4</v>
      </c>
      <c r="AU135" s="14" t="s">
        <v>2133</v>
      </c>
    </row>
    <row r="136" spans="1:47">
      <c r="A136" s="14" t="s">
        <v>1355</v>
      </c>
      <c r="B136" s="14" t="s">
        <v>1356</v>
      </c>
      <c r="C136" s="14" t="s">
        <v>1363</v>
      </c>
      <c r="D136" s="14" t="s">
        <v>1364</v>
      </c>
      <c r="F136" s="14" t="s">
        <v>1365</v>
      </c>
      <c r="I136" s="14" t="s">
        <v>1357</v>
      </c>
      <c r="J136" s="14" t="s">
        <v>1359</v>
      </c>
      <c r="K136" s="14" t="s">
        <v>1358</v>
      </c>
      <c r="L136" s="14" t="s">
        <v>474</v>
      </c>
      <c r="M136" s="14" t="s">
        <v>1360</v>
      </c>
      <c r="N136" s="14">
        <v>2</v>
      </c>
      <c r="O136" s="14" t="s">
        <v>470</v>
      </c>
      <c r="P136" s="14">
        <v>0.9</v>
      </c>
      <c r="Q136" s="14">
        <v>0.9</v>
      </c>
      <c r="R136" s="14" t="s">
        <v>471</v>
      </c>
      <c r="S136" s="14" t="s">
        <v>1101</v>
      </c>
      <c r="T136" s="14" t="s">
        <v>1102</v>
      </c>
      <c r="U136" s="14" t="s">
        <v>1103</v>
      </c>
      <c r="V136" s="14" t="s">
        <v>285</v>
      </c>
      <c r="AG136" s="14">
        <v>11</v>
      </c>
      <c r="AH136" s="14">
        <v>11</v>
      </c>
      <c r="AS136" s="14">
        <v>8</v>
      </c>
      <c r="AT136" s="14">
        <v>8</v>
      </c>
      <c r="AU136" s="14" t="s">
        <v>1358</v>
      </c>
    </row>
    <row r="137" spans="1:47">
      <c r="A137" s="14" t="s">
        <v>1355</v>
      </c>
      <c r="B137" s="14" t="s">
        <v>1366</v>
      </c>
      <c r="C137" s="14" t="s">
        <v>1363</v>
      </c>
      <c r="D137" s="14" t="s">
        <v>1364</v>
      </c>
      <c r="F137" s="14" t="s">
        <v>1375</v>
      </c>
      <c r="I137" s="14" t="s">
        <v>1367</v>
      </c>
      <c r="J137" s="14" t="s">
        <v>1369</v>
      </c>
      <c r="K137" s="14" t="s">
        <v>1368</v>
      </c>
      <c r="L137" s="14" t="s">
        <v>474</v>
      </c>
      <c r="M137" s="14" t="s">
        <v>1370</v>
      </c>
      <c r="N137" s="14">
        <v>2</v>
      </c>
      <c r="O137" s="14" t="s">
        <v>470</v>
      </c>
      <c r="P137" s="14">
        <v>0.8</v>
      </c>
      <c r="Q137" s="14">
        <v>0.9</v>
      </c>
      <c r="R137" s="14" t="s">
        <v>483</v>
      </c>
      <c r="S137" s="14" t="s">
        <v>1101</v>
      </c>
      <c r="T137" s="14" t="s">
        <v>1102</v>
      </c>
      <c r="U137" s="14" t="s">
        <v>1103</v>
      </c>
      <c r="V137" s="14" t="s">
        <v>285</v>
      </c>
      <c r="AA137" s="14">
        <v>2</v>
      </c>
      <c r="AB137" s="14">
        <v>2</v>
      </c>
      <c r="AG137" s="14">
        <v>4</v>
      </c>
      <c r="AH137" s="14">
        <v>4</v>
      </c>
      <c r="AM137" s="14">
        <v>2</v>
      </c>
      <c r="AN137" s="14">
        <v>2</v>
      </c>
      <c r="AS137" s="14">
        <v>2</v>
      </c>
      <c r="AT137" s="14">
        <v>2</v>
      </c>
      <c r="AU137" s="14" t="s">
        <v>1368</v>
      </c>
    </row>
    <row r="138" spans="1:47">
      <c r="A138" s="14" t="s">
        <v>1355</v>
      </c>
      <c r="B138" s="14" t="s">
        <v>2135</v>
      </c>
      <c r="C138" s="14" t="s">
        <v>1363</v>
      </c>
      <c r="D138" s="14" t="s">
        <v>1364</v>
      </c>
      <c r="F138" s="14" t="s">
        <v>2136</v>
      </c>
      <c r="I138" s="14" t="s">
        <v>2137</v>
      </c>
      <c r="J138" s="14" t="s">
        <v>2138</v>
      </c>
      <c r="K138" s="14" t="s">
        <v>2139</v>
      </c>
      <c r="L138" s="14" t="s">
        <v>461</v>
      </c>
      <c r="M138" s="14" t="s">
        <v>2140</v>
      </c>
      <c r="N138" s="14">
        <v>2</v>
      </c>
      <c r="O138" s="14" t="s">
        <v>470</v>
      </c>
      <c r="P138" s="14">
        <v>0.75</v>
      </c>
      <c r="Q138" s="14">
        <v>0.9</v>
      </c>
      <c r="R138" s="14" t="s">
        <v>471</v>
      </c>
      <c r="S138" s="14" t="s">
        <v>1101</v>
      </c>
      <c r="T138" s="14" t="s">
        <v>1102</v>
      </c>
      <c r="U138" s="14" t="s">
        <v>1103</v>
      </c>
      <c r="V138" s="14" t="s">
        <v>285</v>
      </c>
      <c r="AG138" s="14">
        <v>2</v>
      </c>
      <c r="AH138" s="14">
        <v>2</v>
      </c>
      <c r="AS138" s="14">
        <v>2</v>
      </c>
      <c r="AT138" s="14">
        <v>2</v>
      </c>
      <c r="AU138" s="14" t="s">
        <v>2139</v>
      </c>
    </row>
    <row r="139" spans="1:47">
      <c r="A139" s="14" t="s">
        <v>1355</v>
      </c>
      <c r="B139" s="14" t="s">
        <v>1376</v>
      </c>
      <c r="C139" s="14" t="s">
        <v>1363</v>
      </c>
      <c r="D139" s="14" t="s">
        <v>1364</v>
      </c>
      <c r="F139" s="14" t="s">
        <v>1383</v>
      </c>
      <c r="I139" s="14" t="s">
        <v>1377</v>
      </c>
      <c r="J139" s="14" t="s">
        <v>1379</v>
      </c>
      <c r="K139" s="14" t="s">
        <v>1378</v>
      </c>
      <c r="L139" s="14" t="s">
        <v>461</v>
      </c>
      <c r="M139" s="14" t="s">
        <v>1380</v>
      </c>
      <c r="N139" s="14">
        <v>1</v>
      </c>
      <c r="O139" s="14" t="s">
        <v>470</v>
      </c>
      <c r="P139" s="14">
        <v>0.7</v>
      </c>
      <c r="Q139" s="14">
        <v>0.9</v>
      </c>
      <c r="R139" s="14" t="s">
        <v>471</v>
      </c>
      <c r="S139" s="14" t="s">
        <v>1101</v>
      </c>
      <c r="T139" s="14" t="s">
        <v>1102</v>
      </c>
      <c r="U139" s="14" t="s">
        <v>1103</v>
      </c>
      <c r="V139" s="14" t="s">
        <v>285</v>
      </c>
      <c r="AG139" s="14">
        <v>3</v>
      </c>
      <c r="AH139" s="14">
        <v>3</v>
      </c>
      <c r="AS139" s="14">
        <v>2</v>
      </c>
      <c r="AT139" s="14">
        <v>2</v>
      </c>
      <c r="AU139" s="14" t="s">
        <v>1378</v>
      </c>
    </row>
    <row r="140" spans="1:47">
      <c r="A140" s="14" t="s">
        <v>2013</v>
      </c>
      <c r="B140" s="14" t="s">
        <v>2141</v>
      </c>
      <c r="C140" s="14" t="s">
        <v>2015</v>
      </c>
      <c r="D140" s="14" t="s">
        <v>2016</v>
      </c>
      <c r="F140" s="14" t="s">
        <v>2142</v>
      </c>
      <c r="I140" s="14" t="s">
        <v>2143</v>
      </c>
      <c r="K140" s="14" t="s">
        <v>2144</v>
      </c>
      <c r="L140" s="14" t="s">
        <v>461</v>
      </c>
      <c r="M140" s="14" t="s">
        <v>2145</v>
      </c>
      <c r="N140" s="14">
        <v>2</v>
      </c>
      <c r="O140" s="14" t="s">
        <v>529</v>
      </c>
      <c r="P140" s="14">
        <v>1</v>
      </c>
      <c r="Q140" s="14">
        <v>0.9</v>
      </c>
      <c r="R140" s="14" t="s">
        <v>483</v>
      </c>
      <c r="S140" s="14" t="s">
        <v>1101</v>
      </c>
      <c r="T140" s="14" t="s">
        <v>1102</v>
      </c>
      <c r="U140" s="14" t="s">
        <v>1103</v>
      </c>
      <c r="V140" s="14" t="s">
        <v>285</v>
      </c>
      <c r="AA140" s="14">
        <v>5</v>
      </c>
      <c r="AB140" s="14">
        <v>5</v>
      </c>
      <c r="AG140" s="14">
        <v>6</v>
      </c>
      <c r="AH140" s="14">
        <v>6</v>
      </c>
      <c r="AM140" s="14">
        <v>4</v>
      </c>
      <c r="AN140" s="14">
        <v>4</v>
      </c>
      <c r="AU140" s="14" t="s">
        <v>2144</v>
      </c>
    </row>
    <row r="141" spans="1:47">
      <c r="A141" s="14" t="s">
        <v>1233</v>
      </c>
      <c r="B141" s="14" t="s">
        <v>305</v>
      </c>
      <c r="C141" s="14" t="s">
        <v>1240</v>
      </c>
      <c r="D141" s="14" t="s">
        <v>1241</v>
      </c>
      <c r="F141" s="14" t="s">
        <v>2146</v>
      </c>
      <c r="I141" s="14" t="s">
        <v>2147</v>
      </c>
      <c r="K141" s="14" t="s">
        <v>2148</v>
      </c>
      <c r="L141" s="14" t="s">
        <v>461</v>
      </c>
      <c r="M141" s="14" t="s">
        <v>2149</v>
      </c>
      <c r="N141" s="14">
        <v>2</v>
      </c>
      <c r="O141" s="14" t="s">
        <v>529</v>
      </c>
      <c r="P141" s="14">
        <v>1</v>
      </c>
      <c r="Q141" s="14">
        <v>0.9</v>
      </c>
      <c r="R141" s="14" t="s">
        <v>483</v>
      </c>
      <c r="S141" s="14" t="s">
        <v>1101</v>
      </c>
      <c r="T141" s="14" t="s">
        <v>1102</v>
      </c>
      <c r="U141" s="14" t="s">
        <v>1103</v>
      </c>
      <c r="V141" s="14" t="s">
        <v>285</v>
      </c>
      <c r="AA141" s="14">
        <v>7</v>
      </c>
      <c r="AB141" s="14">
        <v>7</v>
      </c>
      <c r="AG141" s="14">
        <v>6</v>
      </c>
      <c r="AH141" s="14">
        <v>6</v>
      </c>
      <c r="AM141" s="14">
        <v>7</v>
      </c>
      <c r="AN141" s="14">
        <v>7</v>
      </c>
      <c r="AS141" s="14">
        <v>1</v>
      </c>
      <c r="AT141" s="14">
        <v>1</v>
      </c>
      <c r="AU141" s="14" t="s">
        <v>2148</v>
      </c>
    </row>
    <row r="142" spans="1:47">
      <c r="A142" s="14" t="s">
        <v>1321</v>
      </c>
      <c r="B142" s="14" t="s">
        <v>2150</v>
      </c>
      <c r="C142" s="14" t="s">
        <v>1329</v>
      </c>
      <c r="F142" s="14" t="s">
        <v>2151</v>
      </c>
      <c r="I142" s="14" t="s">
        <v>2152</v>
      </c>
      <c r="J142" s="14" t="s">
        <v>1236</v>
      </c>
      <c r="K142" s="14" t="s">
        <v>2153</v>
      </c>
      <c r="L142" s="14" t="s">
        <v>461</v>
      </c>
      <c r="M142" s="14" t="s">
        <v>2154</v>
      </c>
      <c r="N142" s="14">
        <v>2</v>
      </c>
      <c r="O142" s="14" t="s">
        <v>470</v>
      </c>
      <c r="P142" s="14">
        <v>1</v>
      </c>
      <c r="Q142" s="14">
        <v>0.9</v>
      </c>
      <c r="R142" s="14" t="s">
        <v>483</v>
      </c>
      <c r="S142" s="14" t="s">
        <v>1101</v>
      </c>
      <c r="T142" s="14" t="s">
        <v>1102</v>
      </c>
      <c r="U142" s="14" t="s">
        <v>1103</v>
      </c>
      <c r="V142" s="14" t="s">
        <v>285</v>
      </c>
      <c r="AA142" s="14">
        <v>8</v>
      </c>
      <c r="AB142" s="14">
        <v>10</v>
      </c>
      <c r="AG142" s="14">
        <v>11</v>
      </c>
      <c r="AH142" s="14">
        <v>9</v>
      </c>
      <c r="AM142" s="14">
        <v>6</v>
      </c>
      <c r="AN142" s="14">
        <v>6</v>
      </c>
      <c r="AS142" s="14">
        <v>17</v>
      </c>
      <c r="AT142" s="14">
        <v>17</v>
      </c>
      <c r="AU142" s="14" t="s">
        <v>2153</v>
      </c>
    </row>
    <row r="143" spans="1:47">
      <c r="A143" s="14" t="s">
        <v>1321</v>
      </c>
      <c r="B143" s="14" t="s">
        <v>2155</v>
      </c>
      <c r="C143" s="14" t="s">
        <v>1329</v>
      </c>
      <c r="F143" s="14" t="s">
        <v>2151</v>
      </c>
      <c r="I143" s="14" t="s">
        <v>2156</v>
      </c>
      <c r="J143" s="14" t="s">
        <v>2157</v>
      </c>
      <c r="K143" s="14" t="s">
        <v>2158</v>
      </c>
      <c r="L143" s="14" t="s">
        <v>461</v>
      </c>
      <c r="M143" s="14" t="s">
        <v>2159</v>
      </c>
      <c r="N143" s="14">
        <v>1</v>
      </c>
      <c r="O143" s="14" t="s">
        <v>470</v>
      </c>
      <c r="P143" s="14">
        <v>0.25</v>
      </c>
      <c r="Q143" s="14">
        <v>0.9</v>
      </c>
      <c r="R143" s="14" t="s">
        <v>483</v>
      </c>
      <c r="S143" s="14" t="s">
        <v>1101</v>
      </c>
      <c r="T143" s="14" t="s">
        <v>1102</v>
      </c>
      <c r="U143" s="14" t="s">
        <v>1103</v>
      </c>
      <c r="V143" s="14" t="s">
        <v>285</v>
      </c>
      <c r="AA143" s="14">
        <v>2</v>
      </c>
      <c r="AB143" s="14">
        <v>2</v>
      </c>
      <c r="AG143" s="14">
        <v>5</v>
      </c>
      <c r="AH143" s="14">
        <v>5</v>
      </c>
      <c r="AM143" s="14">
        <v>4.5</v>
      </c>
      <c r="AN143" s="14">
        <v>4.5</v>
      </c>
      <c r="AS143" s="14">
        <v>15.25</v>
      </c>
      <c r="AT143" s="14">
        <v>15.25</v>
      </c>
      <c r="AU143" s="14" t="s">
        <v>2158</v>
      </c>
    </row>
    <row r="144" spans="1:47">
      <c r="A144" s="14" t="s">
        <v>1233</v>
      </c>
      <c r="B144" s="14" t="s">
        <v>313</v>
      </c>
      <c r="C144" s="14" t="s">
        <v>1240</v>
      </c>
      <c r="D144" s="14" t="s">
        <v>1241</v>
      </c>
      <c r="F144" s="14" t="s">
        <v>1242</v>
      </c>
      <c r="I144" s="14" t="s">
        <v>1234</v>
      </c>
      <c r="J144" s="14" t="s">
        <v>1236</v>
      </c>
      <c r="K144" s="14" t="s">
        <v>1235</v>
      </c>
      <c r="L144" s="14" t="s">
        <v>461</v>
      </c>
      <c r="M144" s="14" t="s">
        <v>312</v>
      </c>
      <c r="N144" s="14">
        <v>1</v>
      </c>
      <c r="O144" s="14" t="s">
        <v>470</v>
      </c>
      <c r="P144" s="14">
        <v>1</v>
      </c>
      <c r="Q144" s="14">
        <v>0.9</v>
      </c>
      <c r="R144" s="14" t="s">
        <v>483</v>
      </c>
      <c r="S144" s="14" t="s">
        <v>1101</v>
      </c>
      <c r="T144" s="14" t="s">
        <v>1102</v>
      </c>
      <c r="U144" s="14" t="s">
        <v>1103</v>
      </c>
      <c r="V144" s="14" t="s">
        <v>285</v>
      </c>
      <c r="AA144" s="14">
        <v>3</v>
      </c>
      <c r="AB144" s="14">
        <v>3</v>
      </c>
      <c r="AG144" s="14">
        <v>11</v>
      </c>
      <c r="AH144" s="14">
        <v>11</v>
      </c>
      <c r="AM144" s="14">
        <v>5</v>
      </c>
      <c r="AN144" s="14">
        <v>5</v>
      </c>
      <c r="AS144" s="14">
        <v>26</v>
      </c>
      <c r="AT144" s="14">
        <v>26</v>
      </c>
      <c r="AU144" s="14" t="s">
        <v>1235</v>
      </c>
    </row>
    <row r="145" spans="1:47">
      <c r="A145" s="14" t="s">
        <v>1233</v>
      </c>
      <c r="B145" s="14" t="s">
        <v>315</v>
      </c>
      <c r="C145" s="14" t="s">
        <v>1240</v>
      </c>
      <c r="D145" s="14" t="s">
        <v>1241</v>
      </c>
      <c r="F145" s="14" t="s">
        <v>825</v>
      </c>
      <c r="I145" s="14" t="s">
        <v>1243</v>
      </c>
      <c r="J145" s="14" t="s">
        <v>1236</v>
      </c>
      <c r="K145" s="14" t="s">
        <v>1244</v>
      </c>
      <c r="L145" s="14" t="s">
        <v>461</v>
      </c>
      <c r="M145" s="14" t="s">
        <v>314</v>
      </c>
      <c r="N145" s="14">
        <v>1</v>
      </c>
      <c r="O145" s="14" t="s">
        <v>470</v>
      </c>
      <c r="P145" s="14">
        <v>1</v>
      </c>
      <c r="Q145" s="14">
        <v>0.9</v>
      </c>
      <c r="R145" s="14" t="s">
        <v>483</v>
      </c>
      <c r="S145" s="14" t="s">
        <v>1101</v>
      </c>
      <c r="T145" s="14" t="s">
        <v>1102</v>
      </c>
      <c r="U145" s="14" t="s">
        <v>1103</v>
      </c>
      <c r="V145" s="14" t="s">
        <v>285</v>
      </c>
      <c r="AA145" s="14">
        <v>2</v>
      </c>
      <c r="AB145" s="14">
        <v>2</v>
      </c>
      <c r="AG145" s="14">
        <v>5</v>
      </c>
      <c r="AH145" s="14">
        <v>5</v>
      </c>
      <c r="AM145" s="14">
        <v>2</v>
      </c>
      <c r="AN145" s="14">
        <v>4</v>
      </c>
      <c r="AS145" s="14">
        <v>3</v>
      </c>
      <c r="AT145" s="14">
        <v>3</v>
      </c>
      <c r="AU145" s="14" t="s">
        <v>1244</v>
      </c>
    </row>
    <row r="146" spans="1:47">
      <c r="A146" s="14" t="s">
        <v>1487</v>
      </c>
      <c r="B146" s="14" t="s">
        <v>317</v>
      </c>
      <c r="C146" s="14" t="s">
        <v>1494</v>
      </c>
      <c r="F146" s="14" t="s">
        <v>1495</v>
      </c>
      <c r="I146" s="14" t="s">
        <v>1488</v>
      </c>
      <c r="J146" s="14" t="s">
        <v>1236</v>
      </c>
      <c r="K146" s="14" t="s">
        <v>1489</v>
      </c>
      <c r="L146" s="14" t="s">
        <v>461</v>
      </c>
      <c r="M146" s="14" t="s">
        <v>316</v>
      </c>
      <c r="N146" s="14">
        <v>1</v>
      </c>
      <c r="O146" s="14" t="s">
        <v>470</v>
      </c>
      <c r="P146" s="14">
        <v>1</v>
      </c>
      <c r="Q146" s="14">
        <v>0.9</v>
      </c>
      <c r="R146" s="14" t="s">
        <v>483</v>
      </c>
      <c r="S146" s="14" t="s">
        <v>1101</v>
      </c>
      <c r="T146" s="14" t="s">
        <v>1102</v>
      </c>
      <c r="U146" s="14" t="s">
        <v>1103</v>
      </c>
      <c r="V146" s="14" t="s">
        <v>285</v>
      </c>
      <c r="AA146" s="14">
        <v>7</v>
      </c>
      <c r="AB146" s="14">
        <v>7</v>
      </c>
      <c r="AG146" s="14">
        <v>3</v>
      </c>
      <c r="AH146" s="14">
        <v>3</v>
      </c>
      <c r="AM146" s="14">
        <v>1</v>
      </c>
      <c r="AN146" s="14">
        <v>1</v>
      </c>
      <c r="AS146" s="14">
        <v>6</v>
      </c>
      <c r="AT146" s="14">
        <v>6</v>
      </c>
      <c r="AU146" s="14" t="s">
        <v>1489</v>
      </c>
    </row>
    <row r="147" spans="1:47">
      <c r="A147" s="14" t="s">
        <v>1321</v>
      </c>
      <c r="B147" s="14" t="s">
        <v>319</v>
      </c>
      <c r="C147" s="14" t="s">
        <v>1329</v>
      </c>
      <c r="F147" s="14" t="s">
        <v>1344</v>
      </c>
      <c r="I147" s="14" t="s">
        <v>1337</v>
      </c>
      <c r="J147" s="14" t="s">
        <v>1339</v>
      </c>
      <c r="K147" s="14" t="s">
        <v>1338</v>
      </c>
      <c r="L147" s="14" t="s">
        <v>474</v>
      </c>
      <c r="M147" s="14" t="s">
        <v>318</v>
      </c>
      <c r="N147" s="14">
        <v>1</v>
      </c>
      <c r="O147" s="14" t="s">
        <v>470</v>
      </c>
      <c r="P147" s="14">
        <v>1</v>
      </c>
      <c r="Q147" s="14">
        <v>0.9</v>
      </c>
      <c r="R147" s="14" t="s">
        <v>483</v>
      </c>
      <c r="S147" s="14" t="s">
        <v>1101</v>
      </c>
      <c r="T147" s="14" t="s">
        <v>1102</v>
      </c>
      <c r="U147" s="14" t="s">
        <v>1103</v>
      </c>
      <c r="V147" s="14" t="s">
        <v>285</v>
      </c>
      <c r="AA147" s="14">
        <v>14</v>
      </c>
      <c r="AB147" s="14">
        <v>16</v>
      </c>
      <c r="AG147" s="14">
        <v>8</v>
      </c>
      <c r="AH147" s="14">
        <v>8</v>
      </c>
      <c r="AM147" s="14">
        <v>7</v>
      </c>
      <c r="AN147" s="14">
        <v>7</v>
      </c>
      <c r="AS147" s="14">
        <v>12</v>
      </c>
      <c r="AT147" s="14">
        <v>12</v>
      </c>
      <c r="AU147" s="14" t="s">
        <v>1338</v>
      </c>
    </row>
    <row r="148" spans="1:47">
      <c r="A148" s="14" t="s">
        <v>1321</v>
      </c>
      <c r="B148" s="14" t="s">
        <v>321</v>
      </c>
      <c r="C148" s="14" t="s">
        <v>1329</v>
      </c>
      <c r="F148" s="14" t="s">
        <v>1330</v>
      </c>
      <c r="I148" s="14" t="s">
        <v>1322</v>
      </c>
      <c r="J148" s="14" t="s">
        <v>1324</v>
      </c>
      <c r="K148" s="14" t="s">
        <v>1323</v>
      </c>
      <c r="L148" s="14" t="s">
        <v>474</v>
      </c>
      <c r="M148" s="14" t="s">
        <v>320</v>
      </c>
      <c r="N148" s="14">
        <v>1</v>
      </c>
      <c r="O148" s="14" t="s">
        <v>470</v>
      </c>
      <c r="P148" s="14">
        <v>0.9</v>
      </c>
      <c r="Q148" s="14">
        <v>0.9</v>
      </c>
      <c r="R148" s="14" t="s">
        <v>483</v>
      </c>
      <c r="S148" s="14" t="s">
        <v>1101</v>
      </c>
      <c r="T148" s="14" t="s">
        <v>1102</v>
      </c>
      <c r="U148" s="14" t="s">
        <v>1103</v>
      </c>
      <c r="V148" s="14" t="s">
        <v>285</v>
      </c>
      <c r="AA148" s="14">
        <v>6127</v>
      </c>
      <c r="AB148" s="14">
        <v>6542</v>
      </c>
      <c r="AG148" s="14">
        <v>7543</v>
      </c>
      <c r="AH148" s="14">
        <v>7948</v>
      </c>
      <c r="AM148" s="14">
        <v>10107</v>
      </c>
      <c r="AN148" s="14">
        <v>10526</v>
      </c>
      <c r="AS148" s="14">
        <v>9561</v>
      </c>
      <c r="AT148" s="14">
        <v>10536</v>
      </c>
      <c r="AU148" s="14" t="s">
        <v>1323</v>
      </c>
    </row>
    <row r="149" spans="1:47">
      <c r="A149" s="14" t="s">
        <v>1487</v>
      </c>
      <c r="B149" s="14" t="s">
        <v>323</v>
      </c>
      <c r="C149" s="14" t="s">
        <v>1494</v>
      </c>
      <c r="F149" s="14" t="s">
        <v>1500</v>
      </c>
      <c r="I149" s="14" t="s">
        <v>1496</v>
      </c>
      <c r="K149" s="14" t="s">
        <v>1497</v>
      </c>
      <c r="L149" s="14" t="s">
        <v>474</v>
      </c>
      <c r="M149" s="14" t="s">
        <v>322</v>
      </c>
      <c r="N149" s="14">
        <v>1</v>
      </c>
      <c r="O149" s="14" t="s">
        <v>529</v>
      </c>
      <c r="P149" s="14">
        <v>1</v>
      </c>
      <c r="Q149" s="14">
        <v>0.9</v>
      </c>
      <c r="R149" s="14" t="s">
        <v>471</v>
      </c>
      <c r="S149" s="14" t="s">
        <v>1101</v>
      </c>
      <c r="T149" s="14" t="s">
        <v>1102</v>
      </c>
      <c r="U149" s="14" t="s">
        <v>1103</v>
      </c>
      <c r="V149" s="14" t="s">
        <v>285</v>
      </c>
      <c r="AG149" s="14">
        <v>455</v>
      </c>
      <c r="AH149" s="14">
        <v>898</v>
      </c>
      <c r="AS149" s="14">
        <v>159</v>
      </c>
      <c r="AT149" s="14">
        <v>192</v>
      </c>
      <c r="AU149" s="14" t="s">
        <v>1497</v>
      </c>
    </row>
    <row r="150" spans="1:47">
      <c r="A150" s="14" t="s">
        <v>1321</v>
      </c>
      <c r="B150" s="14" t="s">
        <v>325</v>
      </c>
      <c r="C150" s="14" t="s">
        <v>1329</v>
      </c>
      <c r="F150" s="14" t="s">
        <v>1336</v>
      </c>
      <c r="I150" s="14" t="s">
        <v>1331</v>
      </c>
      <c r="K150" s="14" t="s">
        <v>1332</v>
      </c>
      <c r="L150" s="14" t="s">
        <v>474</v>
      </c>
      <c r="M150" s="14" t="s">
        <v>324</v>
      </c>
      <c r="N150" s="14">
        <v>1</v>
      </c>
      <c r="O150" s="14" t="s">
        <v>470</v>
      </c>
      <c r="P150" s="14">
        <v>1</v>
      </c>
      <c r="Q150" s="14">
        <v>0.9</v>
      </c>
      <c r="R150" s="14" t="s">
        <v>473</v>
      </c>
      <c r="S150" s="14" t="s">
        <v>1101</v>
      </c>
      <c r="T150" s="14" t="s">
        <v>1102</v>
      </c>
      <c r="U150" s="14" t="s">
        <v>1103</v>
      </c>
      <c r="V150" s="14" t="s">
        <v>285</v>
      </c>
      <c r="AG150" s="14">
        <v>4</v>
      </c>
      <c r="AH150" s="14">
        <v>4</v>
      </c>
      <c r="AM150" s="14">
        <v>1</v>
      </c>
      <c r="AN150" s="14">
        <v>1</v>
      </c>
      <c r="AS150" s="14">
        <v>8</v>
      </c>
      <c r="AT150" s="14">
        <v>8</v>
      </c>
      <c r="AU150" s="14" t="s">
        <v>1332</v>
      </c>
    </row>
    <row r="151" spans="1:47">
      <c r="A151" s="14" t="s">
        <v>2160</v>
      </c>
      <c r="B151" s="14" t="s">
        <v>2161</v>
      </c>
      <c r="C151" s="14" t="s">
        <v>2162</v>
      </c>
      <c r="D151" s="14" t="s">
        <v>2163</v>
      </c>
      <c r="F151" s="14" t="s">
        <v>2164</v>
      </c>
      <c r="G151" s="14" t="s">
        <v>2165</v>
      </c>
      <c r="I151" s="14" t="s">
        <v>1298</v>
      </c>
      <c r="J151" s="14" t="s">
        <v>2166</v>
      </c>
      <c r="K151" s="14" t="s">
        <v>2167</v>
      </c>
      <c r="L151" s="14" t="s">
        <v>461</v>
      </c>
      <c r="M151" s="14" t="s">
        <v>2168</v>
      </c>
      <c r="N151" s="14">
        <v>1</v>
      </c>
      <c r="O151" s="14" t="s">
        <v>470</v>
      </c>
      <c r="P151" s="14">
        <v>1</v>
      </c>
      <c r="Q151" s="14">
        <v>0.9</v>
      </c>
      <c r="R151" s="14" t="s">
        <v>483</v>
      </c>
      <c r="S151" s="14" t="s">
        <v>1101</v>
      </c>
      <c r="T151" s="14" t="s">
        <v>1102</v>
      </c>
      <c r="U151" s="14" t="s">
        <v>1103</v>
      </c>
      <c r="V151" s="14" t="s">
        <v>2169</v>
      </c>
      <c r="X151" s="14">
        <v>0</v>
      </c>
      <c r="Z151" s="14">
        <v>0</v>
      </c>
      <c r="AA151" s="14">
        <v>13</v>
      </c>
      <c r="AB151" s="14">
        <v>13</v>
      </c>
      <c r="AD151" s="14">
        <v>0</v>
      </c>
      <c r="AF151" s="14">
        <v>0</v>
      </c>
      <c r="AG151" s="14">
        <v>17</v>
      </c>
      <c r="AH151" s="14">
        <v>17</v>
      </c>
      <c r="AJ151" s="14">
        <v>0</v>
      </c>
      <c r="AL151" s="14">
        <v>0</v>
      </c>
      <c r="AM151" s="14">
        <v>14</v>
      </c>
      <c r="AN151" s="14">
        <v>14</v>
      </c>
      <c r="AP151" s="14">
        <v>0</v>
      </c>
      <c r="AR151" s="14">
        <v>0</v>
      </c>
      <c r="AS151" s="14">
        <v>25</v>
      </c>
      <c r="AT151" s="14">
        <v>25</v>
      </c>
      <c r="AU151" s="14" t="s">
        <v>2167</v>
      </c>
    </row>
    <row r="152" spans="1:47">
      <c r="A152" s="14" t="s">
        <v>2170</v>
      </c>
      <c r="B152" s="14" t="s">
        <v>2171</v>
      </c>
      <c r="C152" s="14" t="s">
        <v>1210</v>
      </c>
      <c r="F152" s="14" t="s">
        <v>980</v>
      </c>
      <c r="I152" s="14" t="s">
        <v>1203</v>
      </c>
      <c r="J152" s="14" t="s">
        <v>2172</v>
      </c>
      <c r="K152" s="14" t="s">
        <v>2173</v>
      </c>
      <c r="L152" s="14" t="s">
        <v>461</v>
      </c>
      <c r="M152" s="14" t="s">
        <v>2174</v>
      </c>
      <c r="N152" s="14">
        <v>1</v>
      </c>
      <c r="O152" s="14" t="s">
        <v>470</v>
      </c>
      <c r="P152" s="14">
        <v>1</v>
      </c>
      <c r="Q152" s="14">
        <v>0.9</v>
      </c>
      <c r="R152" s="14" t="s">
        <v>483</v>
      </c>
      <c r="S152" s="14" t="s">
        <v>1101</v>
      </c>
      <c r="T152" s="14" t="s">
        <v>1102</v>
      </c>
      <c r="U152" s="14" t="s">
        <v>1103</v>
      </c>
      <c r="V152" s="14" t="s">
        <v>2169</v>
      </c>
      <c r="X152" s="14">
        <v>0</v>
      </c>
      <c r="Z152" s="14">
        <v>0</v>
      </c>
      <c r="AA152" s="14">
        <v>2</v>
      </c>
      <c r="AB152" s="14">
        <v>2</v>
      </c>
      <c r="AD152" s="14">
        <v>0</v>
      </c>
      <c r="AF152" s="14">
        <v>0</v>
      </c>
      <c r="AG152" s="14">
        <v>2</v>
      </c>
      <c r="AH152" s="14">
        <v>2</v>
      </c>
      <c r="AJ152" s="14">
        <v>0</v>
      </c>
      <c r="AL152" s="14">
        <v>0</v>
      </c>
      <c r="AM152" s="14">
        <v>1</v>
      </c>
      <c r="AN152" s="14">
        <v>1</v>
      </c>
      <c r="AP152" s="14">
        <v>0</v>
      </c>
      <c r="AR152" s="14">
        <v>0</v>
      </c>
      <c r="AS152" s="14">
        <v>43</v>
      </c>
      <c r="AT152" s="14">
        <v>43</v>
      </c>
      <c r="AU152" s="14" t="s">
        <v>2173</v>
      </c>
    </row>
    <row r="153" spans="1:47">
      <c r="A153" s="14" t="s">
        <v>2175</v>
      </c>
      <c r="B153" s="14" t="s">
        <v>2176</v>
      </c>
      <c r="C153" s="14" t="s">
        <v>2177</v>
      </c>
      <c r="D153" s="14" t="s">
        <v>2178</v>
      </c>
      <c r="F153" s="14" t="s">
        <v>985</v>
      </c>
      <c r="I153" s="14" t="s">
        <v>1203</v>
      </c>
      <c r="J153" s="14" t="s">
        <v>2179</v>
      </c>
      <c r="K153" s="14" t="s">
        <v>2180</v>
      </c>
      <c r="L153" s="14" t="s">
        <v>461</v>
      </c>
      <c r="M153" s="14" t="s">
        <v>2181</v>
      </c>
      <c r="N153" s="14">
        <v>2</v>
      </c>
      <c r="O153" s="14" t="s">
        <v>470</v>
      </c>
      <c r="P153" s="14">
        <v>1</v>
      </c>
      <c r="Q153" s="14">
        <v>0.9</v>
      </c>
      <c r="R153" s="14" t="s">
        <v>483</v>
      </c>
      <c r="S153" s="14" t="s">
        <v>1101</v>
      </c>
      <c r="T153" s="14" t="s">
        <v>1102</v>
      </c>
      <c r="U153" s="14" t="s">
        <v>1103</v>
      </c>
      <c r="V153" s="14" t="s">
        <v>2169</v>
      </c>
      <c r="X153" s="14">
        <v>0</v>
      </c>
      <c r="Z153" s="14">
        <v>0</v>
      </c>
      <c r="AA153" s="14">
        <v>17</v>
      </c>
      <c r="AB153" s="14">
        <v>17</v>
      </c>
      <c r="AD153" s="14">
        <v>0</v>
      </c>
      <c r="AF153" s="14">
        <v>0</v>
      </c>
      <c r="AG153" s="14">
        <v>27</v>
      </c>
      <c r="AH153" s="14">
        <v>27</v>
      </c>
      <c r="AJ153" s="14">
        <v>0</v>
      </c>
      <c r="AL153" s="14">
        <v>0</v>
      </c>
      <c r="AM153" s="14">
        <v>26</v>
      </c>
      <c r="AN153" s="14">
        <v>26</v>
      </c>
      <c r="AP153" s="14">
        <v>0</v>
      </c>
      <c r="AR153" s="14">
        <v>0</v>
      </c>
      <c r="AS153" s="14">
        <v>27</v>
      </c>
      <c r="AT153" s="14">
        <v>27</v>
      </c>
      <c r="AU153" s="14" t="s">
        <v>2180</v>
      </c>
    </row>
    <row r="154" spans="1:47">
      <c r="A154" s="14" t="s">
        <v>2182</v>
      </c>
      <c r="B154" s="14" t="s">
        <v>2183</v>
      </c>
      <c r="C154" s="14" t="s">
        <v>2184</v>
      </c>
      <c r="D154" s="14" t="s">
        <v>2185</v>
      </c>
      <c r="F154" s="14" t="s">
        <v>990</v>
      </c>
      <c r="I154" s="14" t="s">
        <v>1298</v>
      </c>
      <c r="J154" s="14" t="s">
        <v>2186</v>
      </c>
      <c r="K154" s="14" t="s">
        <v>2187</v>
      </c>
      <c r="L154" s="14" t="s">
        <v>461</v>
      </c>
      <c r="M154" s="14" t="s">
        <v>2188</v>
      </c>
      <c r="O154" s="14" t="s">
        <v>470</v>
      </c>
      <c r="P154" s="14">
        <v>1</v>
      </c>
      <c r="Q154" s="14">
        <v>0.9</v>
      </c>
      <c r="R154" s="14" t="s">
        <v>483</v>
      </c>
      <c r="S154" s="14" t="s">
        <v>1101</v>
      </c>
      <c r="T154" s="14" t="s">
        <v>1102</v>
      </c>
      <c r="U154" s="14" t="s">
        <v>1103</v>
      </c>
      <c r="V154" s="14" t="s">
        <v>2169</v>
      </c>
      <c r="X154" s="14">
        <v>0</v>
      </c>
      <c r="Z154" s="14">
        <v>0</v>
      </c>
      <c r="AA154" s="14">
        <v>36</v>
      </c>
      <c r="AB154" s="14">
        <v>36</v>
      </c>
      <c r="AD154" s="14">
        <v>0</v>
      </c>
      <c r="AF154" s="14">
        <v>0</v>
      </c>
      <c r="AG154" s="14">
        <v>39</v>
      </c>
      <c r="AH154" s="14">
        <v>39</v>
      </c>
      <c r="AJ154" s="14">
        <v>0</v>
      </c>
      <c r="AL154" s="14">
        <v>0</v>
      </c>
      <c r="AM154" s="14">
        <v>36</v>
      </c>
      <c r="AN154" s="14">
        <v>36</v>
      </c>
      <c r="AP154" s="14">
        <v>0</v>
      </c>
      <c r="AR154" s="14">
        <v>0</v>
      </c>
      <c r="AS154" s="14">
        <v>45</v>
      </c>
      <c r="AT154" s="14">
        <v>45</v>
      </c>
      <c r="AU154" s="14" t="s">
        <v>2187</v>
      </c>
    </row>
    <row r="155" spans="1:47">
      <c r="A155" s="14" t="s">
        <v>2189</v>
      </c>
      <c r="B155" s="14" t="s">
        <v>995</v>
      </c>
      <c r="C155" s="14" t="s">
        <v>2162</v>
      </c>
      <c r="D155" s="14" t="s">
        <v>2163</v>
      </c>
      <c r="F155" s="14" t="s">
        <v>996</v>
      </c>
      <c r="I155" s="14" t="s">
        <v>1298</v>
      </c>
      <c r="J155" s="14" t="s">
        <v>2190</v>
      </c>
      <c r="K155" s="14" t="s">
        <v>2191</v>
      </c>
      <c r="L155" s="14" t="s">
        <v>461</v>
      </c>
      <c r="M155" s="14" t="s">
        <v>2192</v>
      </c>
      <c r="N155" s="14">
        <v>2</v>
      </c>
      <c r="O155" s="14" t="s">
        <v>470</v>
      </c>
      <c r="P155" s="14">
        <v>1</v>
      </c>
      <c r="Q155" s="14">
        <v>0.9</v>
      </c>
      <c r="R155" s="14" t="s">
        <v>483</v>
      </c>
      <c r="S155" s="14" t="s">
        <v>1101</v>
      </c>
      <c r="T155" s="14" t="s">
        <v>1102</v>
      </c>
      <c r="U155" s="14" t="s">
        <v>1103</v>
      </c>
      <c r="V155" s="14" t="s">
        <v>2169</v>
      </c>
      <c r="X155" s="14">
        <v>0</v>
      </c>
      <c r="Z155" s="14">
        <v>0</v>
      </c>
      <c r="AA155" s="14">
        <v>2</v>
      </c>
      <c r="AB155" s="14">
        <v>2</v>
      </c>
      <c r="AD155" s="14">
        <v>0</v>
      </c>
      <c r="AF155" s="14">
        <v>0</v>
      </c>
      <c r="AG155" s="14">
        <v>4</v>
      </c>
      <c r="AH155" s="14">
        <v>4</v>
      </c>
      <c r="AJ155" s="14">
        <v>0</v>
      </c>
      <c r="AL155" s="14">
        <v>0</v>
      </c>
      <c r="AM155" s="14">
        <v>2</v>
      </c>
      <c r="AN155" s="14">
        <v>2</v>
      </c>
      <c r="AP155" s="14">
        <v>0</v>
      </c>
      <c r="AR155" s="14">
        <v>0</v>
      </c>
      <c r="AS155" s="14">
        <v>6</v>
      </c>
      <c r="AT155" s="14">
        <v>6</v>
      </c>
      <c r="AU155" s="14" t="s">
        <v>2191</v>
      </c>
    </row>
    <row r="156" spans="1:47">
      <c r="A156" s="14" t="s">
        <v>2189</v>
      </c>
      <c r="B156" s="14" t="s">
        <v>2193</v>
      </c>
      <c r="C156" s="14" t="s">
        <v>2162</v>
      </c>
      <c r="D156" s="14" t="s">
        <v>2163</v>
      </c>
      <c r="F156" s="14" t="s">
        <v>2194</v>
      </c>
      <c r="I156" s="14" t="s">
        <v>1203</v>
      </c>
      <c r="J156" s="14" t="s">
        <v>2195</v>
      </c>
      <c r="K156" s="14" t="s">
        <v>2196</v>
      </c>
      <c r="L156" s="14" t="s">
        <v>461</v>
      </c>
      <c r="M156" s="14" t="s">
        <v>2197</v>
      </c>
      <c r="N156" s="14">
        <v>2</v>
      </c>
      <c r="O156" s="14" t="s">
        <v>470</v>
      </c>
      <c r="P156" s="14">
        <v>1</v>
      </c>
      <c r="Q156" s="14">
        <v>0.9</v>
      </c>
      <c r="R156" s="14" t="s">
        <v>483</v>
      </c>
      <c r="S156" s="14" t="s">
        <v>1101</v>
      </c>
      <c r="T156" s="14" t="s">
        <v>1102</v>
      </c>
      <c r="U156" s="14" t="s">
        <v>1103</v>
      </c>
      <c r="V156" s="14" t="s">
        <v>2169</v>
      </c>
      <c r="X156" s="14">
        <v>0</v>
      </c>
      <c r="Z156" s="14">
        <v>0</v>
      </c>
      <c r="AA156" s="14">
        <v>13</v>
      </c>
      <c r="AB156" s="14">
        <v>13</v>
      </c>
      <c r="AD156" s="14">
        <v>0</v>
      </c>
      <c r="AF156" s="14">
        <v>0</v>
      </c>
      <c r="AG156" s="14">
        <v>17</v>
      </c>
      <c r="AH156" s="14">
        <v>17</v>
      </c>
      <c r="AJ156" s="14">
        <v>0</v>
      </c>
      <c r="AL156" s="14">
        <v>0</v>
      </c>
      <c r="AM156" s="14">
        <v>14</v>
      </c>
      <c r="AN156" s="14">
        <v>14</v>
      </c>
      <c r="AP156" s="14">
        <v>0</v>
      </c>
      <c r="AR156" s="14">
        <v>0</v>
      </c>
      <c r="AS156" s="14">
        <v>25</v>
      </c>
      <c r="AT156" s="14">
        <v>25</v>
      </c>
      <c r="AU156" s="14" t="s">
        <v>2196</v>
      </c>
    </row>
    <row r="157" spans="1:47">
      <c r="A157" s="14" t="s">
        <v>1202</v>
      </c>
      <c r="B157" s="14" t="s">
        <v>327</v>
      </c>
      <c r="C157" s="14" t="s">
        <v>1210</v>
      </c>
      <c r="F157" s="14" t="s">
        <v>1211</v>
      </c>
      <c r="I157" s="14" t="s">
        <v>1203</v>
      </c>
      <c r="J157" s="14" t="s">
        <v>1205</v>
      </c>
      <c r="K157" s="14" t="s">
        <v>1204</v>
      </c>
      <c r="L157" s="14" t="s">
        <v>461</v>
      </c>
      <c r="M157" s="14" t="s">
        <v>326</v>
      </c>
      <c r="N157" s="14">
        <v>1</v>
      </c>
      <c r="O157" s="14" t="s">
        <v>470</v>
      </c>
      <c r="P157" s="14">
        <v>1</v>
      </c>
      <c r="Q157" s="14">
        <v>0.9</v>
      </c>
      <c r="R157" s="14" t="s">
        <v>483</v>
      </c>
      <c r="S157" s="14" t="s">
        <v>1101</v>
      </c>
      <c r="T157" s="14" t="s">
        <v>1102</v>
      </c>
      <c r="U157" s="14" t="s">
        <v>1103</v>
      </c>
      <c r="V157" s="14" t="s">
        <v>285</v>
      </c>
      <c r="X157" s="14">
        <v>0</v>
      </c>
      <c r="Z157" s="14">
        <v>0</v>
      </c>
      <c r="AA157" s="14">
        <v>4</v>
      </c>
      <c r="AB157" s="14">
        <v>4</v>
      </c>
      <c r="AD157" s="14">
        <v>0</v>
      </c>
      <c r="AF157" s="14">
        <v>0</v>
      </c>
      <c r="AG157" s="14">
        <v>4</v>
      </c>
      <c r="AH157" s="14">
        <v>4</v>
      </c>
      <c r="AJ157" s="14">
        <v>0</v>
      </c>
      <c r="AL157" s="14">
        <v>0</v>
      </c>
      <c r="AM157" s="14">
        <v>1</v>
      </c>
      <c r="AN157" s="14">
        <v>1</v>
      </c>
      <c r="AP157" s="14">
        <v>0</v>
      </c>
      <c r="AR157" s="14">
        <v>0</v>
      </c>
      <c r="AS157" s="14">
        <v>4</v>
      </c>
      <c r="AT157" s="14">
        <v>4</v>
      </c>
      <c r="AU157" s="14" t="s">
        <v>1204</v>
      </c>
    </row>
    <row r="158" spans="1:47">
      <c r="A158" s="14" t="s">
        <v>1131</v>
      </c>
      <c r="B158" s="14" t="s">
        <v>1152</v>
      </c>
      <c r="C158" s="14" t="s">
        <v>1140</v>
      </c>
      <c r="D158" s="14" t="s">
        <v>1141</v>
      </c>
      <c r="F158" s="14" t="s">
        <v>1158</v>
      </c>
      <c r="I158" s="14" t="s">
        <v>1153</v>
      </c>
      <c r="K158" s="14" t="s">
        <v>1154</v>
      </c>
      <c r="L158" s="14" t="s">
        <v>474</v>
      </c>
      <c r="M158" s="14" t="s">
        <v>1155</v>
      </c>
      <c r="N158" s="14">
        <v>1</v>
      </c>
      <c r="O158" s="14" t="s">
        <v>1124</v>
      </c>
      <c r="P158" s="14">
        <v>1</v>
      </c>
      <c r="Q158" s="14">
        <v>0.9</v>
      </c>
      <c r="R158" s="14" t="s">
        <v>471</v>
      </c>
      <c r="S158" s="14" t="s">
        <v>1101</v>
      </c>
      <c r="T158" s="14" t="s">
        <v>1102</v>
      </c>
      <c r="U158" s="14" t="s">
        <v>1103</v>
      </c>
      <c r="V158" s="14" t="s">
        <v>138</v>
      </c>
      <c r="AG158" s="14">
        <v>4</v>
      </c>
      <c r="AH158" s="14">
        <v>4</v>
      </c>
      <c r="AS158" s="14">
        <v>4</v>
      </c>
      <c r="AT158" s="14">
        <v>4</v>
      </c>
      <c r="AU158" s="14" t="s">
        <v>1154</v>
      </c>
    </row>
    <row r="159" spans="1:47">
      <c r="A159" s="14" t="s">
        <v>2198</v>
      </c>
      <c r="B159" s="14" t="s">
        <v>1017</v>
      </c>
      <c r="C159" s="14" t="s">
        <v>2199</v>
      </c>
      <c r="D159" s="14" t="s">
        <v>2200</v>
      </c>
      <c r="F159" s="14" t="s">
        <v>2201</v>
      </c>
      <c r="I159" s="14" t="s">
        <v>2202</v>
      </c>
      <c r="K159" s="14" t="s">
        <v>2203</v>
      </c>
      <c r="L159" s="14" t="s">
        <v>474</v>
      </c>
      <c r="M159" s="14" t="s">
        <v>2204</v>
      </c>
      <c r="N159" s="14">
        <v>1</v>
      </c>
      <c r="O159" s="14" t="s">
        <v>1124</v>
      </c>
      <c r="P159" s="14">
        <v>1</v>
      </c>
      <c r="Q159" s="14">
        <v>0.9</v>
      </c>
      <c r="R159" s="14" t="s">
        <v>483</v>
      </c>
      <c r="S159" s="14" t="s">
        <v>1101</v>
      </c>
      <c r="T159" s="14" t="s">
        <v>1102</v>
      </c>
      <c r="U159" s="14" t="s">
        <v>1103</v>
      </c>
      <c r="V159" s="14" t="s">
        <v>2205</v>
      </c>
      <c r="X159" s="14">
        <v>0</v>
      </c>
      <c r="Z159" s="14">
        <v>0</v>
      </c>
      <c r="AA159" s="14">
        <v>3</v>
      </c>
      <c r="AB159" s="14">
        <v>3</v>
      </c>
      <c r="AD159" s="14">
        <v>0</v>
      </c>
      <c r="AF159" s="14">
        <v>0</v>
      </c>
      <c r="AG159" s="14">
        <v>3</v>
      </c>
      <c r="AH159" s="14">
        <v>3</v>
      </c>
      <c r="AJ159" s="14">
        <v>0</v>
      </c>
      <c r="AL159" s="14">
        <v>0</v>
      </c>
      <c r="AM159" s="14">
        <v>3</v>
      </c>
      <c r="AN159" s="14">
        <v>3</v>
      </c>
      <c r="AP159" s="14">
        <v>0</v>
      </c>
      <c r="AR159" s="14">
        <v>0</v>
      </c>
      <c r="AS159" s="14">
        <v>3</v>
      </c>
      <c r="AT159" s="14">
        <v>3</v>
      </c>
      <c r="AU159" s="14" t="s">
        <v>2203</v>
      </c>
    </row>
    <row r="160" spans="1:47">
      <c r="A160" s="14" t="s">
        <v>2198</v>
      </c>
      <c r="B160" s="14" t="s">
        <v>2206</v>
      </c>
      <c r="C160" s="14" t="s">
        <v>2199</v>
      </c>
      <c r="D160" s="14" t="s">
        <v>2200</v>
      </c>
      <c r="F160" s="14" t="s">
        <v>2207</v>
      </c>
      <c r="I160" s="14" t="s">
        <v>2208</v>
      </c>
      <c r="J160" s="14" t="s">
        <v>2209</v>
      </c>
      <c r="K160" s="14" t="s">
        <v>2210</v>
      </c>
      <c r="L160" s="14" t="s">
        <v>461</v>
      </c>
      <c r="M160" s="14" t="s">
        <v>2211</v>
      </c>
      <c r="N160" s="14">
        <v>1</v>
      </c>
      <c r="O160" s="14" t="s">
        <v>470</v>
      </c>
      <c r="P160" s="14">
        <v>0.8</v>
      </c>
      <c r="Q160" s="14">
        <v>0.9</v>
      </c>
      <c r="R160" s="14" t="s">
        <v>483</v>
      </c>
      <c r="S160" s="14" t="s">
        <v>1101</v>
      </c>
      <c r="T160" s="14" t="s">
        <v>1102</v>
      </c>
      <c r="U160" s="14" t="s">
        <v>1103</v>
      </c>
      <c r="V160" s="14" t="s">
        <v>2205</v>
      </c>
      <c r="X160" s="14">
        <v>0</v>
      </c>
      <c r="Z160" s="14">
        <v>0</v>
      </c>
      <c r="AA160" s="14">
        <v>361</v>
      </c>
      <c r="AB160" s="14">
        <v>524</v>
      </c>
      <c r="AD160" s="14">
        <v>0</v>
      </c>
      <c r="AF160" s="14">
        <v>0</v>
      </c>
      <c r="AG160" s="14">
        <v>536</v>
      </c>
      <c r="AH160" s="14">
        <v>620</v>
      </c>
      <c r="AJ160" s="14">
        <v>0</v>
      </c>
      <c r="AL160" s="14">
        <v>0</v>
      </c>
      <c r="AM160" s="14">
        <v>720</v>
      </c>
      <c r="AN160" s="14">
        <v>617</v>
      </c>
      <c r="AP160" s="14">
        <v>0</v>
      </c>
      <c r="AR160" s="14">
        <v>0</v>
      </c>
      <c r="AS160" s="14">
        <v>700</v>
      </c>
      <c r="AT160" s="14">
        <v>702</v>
      </c>
      <c r="AU160" s="14" t="s">
        <v>2210</v>
      </c>
    </row>
    <row r="161" spans="1:47">
      <c r="A161" s="14" t="s">
        <v>2198</v>
      </c>
      <c r="B161" s="14" t="s">
        <v>2212</v>
      </c>
      <c r="C161" s="14" t="s">
        <v>2199</v>
      </c>
      <c r="D161" s="14" t="s">
        <v>2200</v>
      </c>
      <c r="F161" s="14" t="s">
        <v>2213</v>
      </c>
      <c r="I161" s="14" t="s">
        <v>2214</v>
      </c>
      <c r="J161" s="14" t="s">
        <v>2215</v>
      </c>
      <c r="K161" s="14" t="s">
        <v>2216</v>
      </c>
      <c r="L161" s="14" t="s">
        <v>461</v>
      </c>
      <c r="M161" s="14" t="s">
        <v>2217</v>
      </c>
      <c r="N161" s="14">
        <v>1</v>
      </c>
      <c r="O161" s="14" t="s">
        <v>470</v>
      </c>
      <c r="P161" s="14">
        <v>1</v>
      </c>
      <c r="Q161" s="14">
        <v>0.9</v>
      </c>
      <c r="R161" s="14" t="s">
        <v>2218</v>
      </c>
      <c r="S161" s="14" t="s">
        <v>1101</v>
      </c>
      <c r="T161" s="14" t="s">
        <v>1102</v>
      </c>
      <c r="U161" s="14" t="s">
        <v>1103</v>
      </c>
      <c r="V161" s="14" t="s">
        <v>2205</v>
      </c>
      <c r="X161" s="14">
        <v>0</v>
      </c>
      <c r="Y161" s="14">
        <v>20</v>
      </c>
      <c r="Z161" s="14">
        <v>20</v>
      </c>
      <c r="AB161" s="14">
        <v>0</v>
      </c>
      <c r="AC161" s="14">
        <v>97</v>
      </c>
      <c r="AD161" s="14">
        <v>97</v>
      </c>
      <c r="AF161" s="14">
        <v>0</v>
      </c>
      <c r="AG161" s="14">
        <v>52</v>
      </c>
      <c r="AH161" s="14">
        <v>52</v>
      </c>
      <c r="AJ161" s="14">
        <v>0</v>
      </c>
      <c r="AK161" s="14">
        <v>73</v>
      </c>
      <c r="AL161" s="14">
        <v>73</v>
      </c>
      <c r="AN161" s="14">
        <v>0</v>
      </c>
      <c r="AR161" s="14">
        <v>0</v>
      </c>
      <c r="AS161" s="14">
        <v>111</v>
      </c>
      <c r="AT161" s="14">
        <v>111</v>
      </c>
      <c r="AU161" s="14" t="s">
        <v>2216</v>
      </c>
    </row>
    <row r="162" spans="1:47">
      <c r="A162" s="14" t="s">
        <v>1212</v>
      </c>
      <c r="B162" s="14" t="s">
        <v>1223</v>
      </c>
      <c r="C162" s="14" t="s">
        <v>1221</v>
      </c>
      <c r="D162" s="14" t="s">
        <v>1222</v>
      </c>
      <c r="F162" s="14" t="s">
        <v>1232</v>
      </c>
      <c r="I162" s="14" t="s">
        <v>1224</v>
      </c>
      <c r="J162" s="14" t="s">
        <v>1226</v>
      </c>
      <c r="K162" s="14" t="s">
        <v>1225</v>
      </c>
      <c r="L162" s="14" t="s">
        <v>461</v>
      </c>
      <c r="M162" s="14" t="s">
        <v>1227</v>
      </c>
      <c r="N162" s="14">
        <v>1</v>
      </c>
      <c r="O162" s="14" t="s">
        <v>470</v>
      </c>
      <c r="P162" s="14">
        <v>1</v>
      </c>
      <c r="Q162" s="14">
        <v>0.9</v>
      </c>
      <c r="R162" s="14" t="s">
        <v>483</v>
      </c>
      <c r="S162" s="14" t="s">
        <v>1101</v>
      </c>
      <c r="T162" s="14" t="s">
        <v>1102</v>
      </c>
      <c r="U162" s="14" t="s">
        <v>1103</v>
      </c>
      <c r="V162" s="14" t="s">
        <v>1216</v>
      </c>
      <c r="X162" s="14">
        <v>0</v>
      </c>
      <c r="Z162" s="14">
        <v>0</v>
      </c>
      <c r="AA162" s="14">
        <v>4</v>
      </c>
      <c r="AB162" s="14">
        <v>4</v>
      </c>
      <c r="AD162" s="14">
        <v>0</v>
      </c>
      <c r="AF162" s="14">
        <v>0</v>
      </c>
      <c r="AG162" s="14">
        <v>9</v>
      </c>
      <c r="AH162" s="14">
        <v>9</v>
      </c>
      <c r="AJ162" s="14">
        <v>0</v>
      </c>
      <c r="AL162" s="14">
        <v>0</v>
      </c>
      <c r="AM162" s="14">
        <v>13</v>
      </c>
      <c r="AN162" s="14">
        <v>13</v>
      </c>
      <c r="AP162" s="14">
        <v>0</v>
      </c>
      <c r="AR162" s="14">
        <v>0</v>
      </c>
      <c r="AS162" s="14">
        <v>10</v>
      </c>
      <c r="AT162" s="14">
        <v>10</v>
      </c>
      <c r="AU162" s="14" t="s">
        <v>1225</v>
      </c>
    </row>
    <row r="163" spans="1:47">
      <c r="A163" s="14" t="s">
        <v>1212</v>
      </c>
      <c r="B163" s="14" t="s">
        <v>2219</v>
      </c>
      <c r="C163" s="14" t="s">
        <v>1221</v>
      </c>
      <c r="D163" s="14" t="s">
        <v>1222</v>
      </c>
      <c r="F163" s="14" t="s">
        <v>2220</v>
      </c>
      <c r="I163" s="14" t="s">
        <v>2221</v>
      </c>
      <c r="J163" s="14" t="s">
        <v>2222</v>
      </c>
      <c r="K163" s="14" t="s">
        <v>2223</v>
      </c>
      <c r="L163" s="14" t="s">
        <v>461</v>
      </c>
      <c r="M163" s="14" t="s">
        <v>2224</v>
      </c>
      <c r="N163" s="14">
        <v>2</v>
      </c>
      <c r="O163" s="14" t="s">
        <v>470</v>
      </c>
      <c r="P163" s="14">
        <v>1</v>
      </c>
      <c r="Q163" s="14">
        <v>0.9</v>
      </c>
      <c r="R163" s="14" t="s">
        <v>483</v>
      </c>
      <c r="S163" s="14" t="s">
        <v>1101</v>
      </c>
      <c r="T163" s="14" t="s">
        <v>1102</v>
      </c>
      <c r="U163" s="14" t="s">
        <v>1103</v>
      </c>
      <c r="V163" s="14" t="s">
        <v>1216</v>
      </c>
      <c r="X163" s="14">
        <v>0</v>
      </c>
      <c r="Z163" s="14">
        <v>0</v>
      </c>
      <c r="AA163" s="14">
        <v>4</v>
      </c>
      <c r="AB163" s="14">
        <v>4</v>
      </c>
      <c r="AD163" s="14">
        <v>0</v>
      </c>
      <c r="AF163" s="14">
        <v>0</v>
      </c>
      <c r="AG163" s="14">
        <v>7</v>
      </c>
      <c r="AH163" s="14">
        <v>7</v>
      </c>
      <c r="AJ163" s="14">
        <v>0</v>
      </c>
      <c r="AL163" s="14">
        <v>0</v>
      </c>
      <c r="AM163" s="14">
        <v>6</v>
      </c>
      <c r="AN163" s="14">
        <v>6</v>
      </c>
      <c r="AP163" s="14">
        <v>0</v>
      </c>
      <c r="AR163" s="14">
        <v>0</v>
      </c>
      <c r="AS163" s="14">
        <v>28</v>
      </c>
      <c r="AT163" s="14">
        <v>28</v>
      </c>
      <c r="AU163" s="14" t="s">
        <v>2223</v>
      </c>
    </row>
    <row r="164" spans="1:47">
      <c r="A164" s="14" t="s">
        <v>1212</v>
      </c>
      <c r="B164" s="14" t="s">
        <v>2225</v>
      </c>
      <c r="C164" s="14" t="s">
        <v>1221</v>
      </c>
      <c r="D164" s="14" t="s">
        <v>1222</v>
      </c>
      <c r="F164" s="14" t="s">
        <v>1079</v>
      </c>
      <c r="I164" s="14" t="s">
        <v>2226</v>
      </c>
      <c r="J164" s="14" t="s">
        <v>2227</v>
      </c>
      <c r="K164" s="14" t="s">
        <v>2228</v>
      </c>
      <c r="L164" s="14" t="s">
        <v>461</v>
      </c>
      <c r="M164" s="14" t="s">
        <v>2229</v>
      </c>
      <c r="N164" s="14">
        <v>2</v>
      </c>
      <c r="O164" s="14" t="s">
        <v>470</v>
      </c>
      <c r="P164" s="14">
        <v>1.4E-2</v>
      </c>
      <c r="Q164" s="14" t="s">
        <v>2230</v>
      </c>
      <c r="R164" s="14" t="s">
        <v>483</v>
      </c>
      <c r="S164" s="14" t="s">
        <v>2231</v>
      </c>
      <c r="T164" s="14" t="s">
        <v>2232</v>
      </c>
      <c r="U164" s="14" t="s">
        <v>2233</v>
      </c>
      <c r="V164" s="14" t="s">
        <v>1216</v>
      </c>
      <c r="X164" s="14">
        <v>0</v>
      </c>
      <c r="Z164" s="14">
        <v>0</v>
      </c>
      <c r="AA164" s="14">
        <v>421</v>
      </c>
      <c r="AB164" s="14">
        <v>47869</v>
      </c>
      <c r="AD164" s="14">
        <v>0</v>
      </c>
      <c r="AF164" s="14">
        <v>0</v>
      </c>
      <c r="AG164" s="14">
        <v>341</v>
      </c>
      <c r="AH164" s="14">
        <v>55888</v>
      </c>
      <c r="AJ164" s="14">
        <v>0</v>
      </c>
      <c r="AL164" s="14">
        <v>0</v>
      </c>
      <c r="AM164" s="14">
        <v>178</v>
      </c>
      <c r="AN164" s="14">
        <v>68464</v>
      </c>
      <c r="AP164" s="14">
        <v>0</v>
      </c>
      <c r="AR164" s="14">
        <v>0</v>
      </c>
      <c r="AS164" s="14">
        <v>158</v>
      </c>
      <c r="AT164" s="14">
        <v>63309</v>
      </c>
      <c r="AU164" s="14" t="s">
        <v>2228</v>
      </c>
    </row>
    <row r="165" spans="1:47">
      <c r="A165" s="14" t="s">
        <v>1212</v>
      </c>
      <c r="B165" s="14" t="s">
        <v>443</v>
      </c>
      <c r="C165" s="14" t="s">
        <v>1221</v>
      </c>
      <c r="D165" s="14" t="s">
        <v>1222</v>
      </c>
      <c r="F165" s="14" t="s">
        <v>1084</v>
      </c>
      <c r="I165" s="14" t="s">
        <v>1085</v>
      </c>
      <c r="J165" s="14" t="s">
        <v>2234</v>
      </c>
      <c r="K165" s="14" t="s">
        <v>2235</v>
      </c>
      <c r="L165" s="14" t="s">
        <v>461</v>
      </c>
      <c r="M165" s="14" t="s">
        <v>2236</v>
      </c>
      <c r="N165" s="14">
        <v>2</v>
      </c>
      <c r="O165" s="14" t="s">
        <v>470</v>
      </c>
      <c r="P165" s="14">
        <v>6.0000000000000001E-3</v>
      </c>
      <c r="Q165" s="14" t="s">
        <v>2230</v>
      </c>
      <c r="R165" s="14" t="s">
        <v>483</v>
      </c>
      <c r="S165" s="14" t="s">
        <v>2231</v>
      </c>
      <c r="T165" s="14" t="s">
        <v>2232</v>
      </c>
      <c r="U165" s="14" t="s">
        <v>2233</v>
      </c>
      <c r="V165" s="14" t="s">
        <v>1216</v>
      </c>
      <c r="X165" s="14">
        <v>0</v>
      </c>
      <c r="Z165" s="14">
        <v>0</v>
      </c>
      <c r="AA165" s="14">
        <v>0</v>
      </c>
      <c r="AB165" s="14">
        <v>2393</v>
      </c>
      <c r="AD165" s="14">
        <v>0</v>
      </c>
      <c r="AF165" s="14">
        <v>0</v>
      </c>
      <c r="AG165" s="14">
        <v>0</v>
      </c>
      <c r="AH165" s="14">
        <v>2793</v>
      </c>
      <c r="AJ165" s="14">
        <v>0</v>
      </c>
      <c r="AL165" s="14">
        <v>0</v>
      </c>
      <c r="AM165" s="14">
        <v>281</v>
      </c>
      <c r="AN165" s="14">
        <v>68464</v>
      </c>
      <c r="AP165" s="14">
        <v>0</v>
      </c>
      <c r="AR165" s="14">
        <v>0</v>
      </c>
      <c r="AS165" s="14">
        <v>40</v>
      </c>
      <c r="AT165" s="14">
        <v>63309</v>
      </c>
      <c r="AU165" s="14" t="s">
        <v>2235</v>
      </c>
    </row>
    <row r="166" spans="1:47">
      <c r="A166" s="14" t="s">
        <v>1212</v>
      </c>
      <c r="B166" s="14" t="s">
        <v>2237</v>
      </c>
      <c r="C166" s="14" t="s">
        <v>1221</v>
      </c>
      <c r="D166" s="14" t="s">
        <v>1222</v>
      </c>
      <c r="F166" s="14" t="s">
        <v>2238</v>
      </c>
      <c r="I166" s="14" t="s">
        <v>2239</v>
      </c>
      <c r="K166" s="14" t="s">
        <v>2240</v>
      </c>
      <c r="L166" s="14" t="s">
        <v>474</v>
      </c>
      <c r="M166" s="14" t="s">
        <v>2241</v>
      </c>
      <c r="N166" s="14">
        <v>1</v>
      </c>
      <c r="O166" s="14" t="s">
        <v>1124</v>
      </c>
      <c r="P166" s="14">
        <v>1</v>
      </c>
      <c r="Q166" s="14">
        <v>0.9</v>
      </c>
      <c r="R166" s="14" t="s">
        <v>483</v>
      </c>
      <c r="S166" s="14" t="s">
        <v>1101</v>
      </c>
      <c r="T166" s="14" t="s">
        <v>1102</v>
      </c>
      <c r="U166" s="14" t="s">
        <v>1103</v>
      </c>
      <c r="V166" s="14" t="s">
        <v>1216</v>
      </c>
      <c r="X166" s="14">
        <v>0</v>
      </c>
      <c r="Z166" s="14">
        <v>0</v>
      </c>
      <c r="AA166" s="14">
        <v>2</v>
      </c>
      <c r="AB166" s="14">
        <v>2</v>
      </c>
      <c r="AD166" s="14">
        <v>0</v>
      </c>
      <c r="AF166" s="14">
        <v>0</v>
      </c>
      <c r="AG166" s="14">
        <v>3</v>
      </c>
      <c r="AH166" s="14">
        <v>3</v>
      </c>
      <c r="AJ166" s="14">
        <v>0</v>
      </c>
      <c r="AL166" s="14">
        <v>0</v>
      </c>
      <c r="AM166" s="14">
        <v>3</v>
      </c>
      <c r="AN166" s="14">
        <v>3</v>
      </c>
      <c r="AP166" s="14">
        <v>0</v>
      </c>
      <c r="AR166" s="14">
        <v>0</v>
      </c>
      <c r="AS166" s="14">
        <v>2</v>
      </c>
      <c r="AT166" s="14">
        <v>2</v>
      </c>
      <c r="AU166" s="14" t="s">
        <v>2240</v>
      </c>
    </row>
    <row r="167" spans="1:47">
      <c r="A167" s="14" t="s">
        <v>1212</v>
      </c>
      <c r="B167" s="14" t="s">
        <v>435</v>
      </c>
      <c r="C167" s="14" t="s">
        <v>1221</v>
      </c>
      <c r="D167" s="14" t="s">
        <v>1222</v>
      </c>
      <c r="F167" s="14" t="s">
        <v>1068</v>
      </c>
      <c r="I167" s="14" t="s">
        <v>1069</v>
      </c>
      <c r="J167" s="14" t="s">
        <v>1214</v>
      </c>
      <c r="K167" s="14" t="s">
        <v>1213</v>
      </c>
      <c r="L167" s="14" t="s">
        <v>461</v>
      </c>
      <c r="M167" s="14" t="s">
        <v>1215</v>
      </c>
      <c r="N167" s="14">
        <v>1</v>
      </c>
      <c r="O167" s="14" t="s">
        <v>470</v>
      </c>
      <c r="P167" s="14">
        <v>1</v>
      </c>
      <c r="Q167" s="14">
        <v>0.9</v>
      </c>
      <c r="R167" s="14" t="s">
        <v>483</v>
      </c>
      <c r="S167" s="14" t="s">
        <v>1101</v>
      </c>
      <c r="T167" s="14" t="s">
        <v>1102</v>
      </c>
      <c r="U167" s="14" t="s">
        <v>1103</v>
      </c>
      <c r="V167" s="14" t="s">
        <v>1216</v>
      </c>
      <c r="X167" s="14">
        <v>0</v>
      </c>
      <c r="Z167" s="14">
        <v>0</v>
      </c>
      <c r="AA167" s="14">
        <v>2195</v>
      </c>
      <c r="AB167" s="14">
        <v>2195</v>
      </c>
      <c r="AD167" s="14">
        <v>0</v>
      </c>
      <c r="AF167" s="14">
        <v>0</v>
      </c>
      <c r="AG167" s="14">
        <v>5751</v>
      </c>
      <c r="AH167" s="14">
        <v>5751</v>
      </c>
      <c r="AJ167" s="14">
        <v>0</v>
      </c>
      <c r="AL167" s="14">
        <v>0</v>
      </c>
      <c r="AM167" s="14">
        <v>9899</v>
      </c>
      <c r="AN167" s="14">
        <v>9899</v>
      </c>
      <c r="AP167" s="14">
        <v>0</v>
      </c>
      <c r="AR167" s="14">
        <v>0</v>
      </c>
      <c r="AS167" s="14">
        <v>13731</v>
      </c>
      <c r="AT167" s="14">
        <v>13731</v>
      </c>
      <c r="AU167" s="14" t="s">
        <v>1213</v>
      </c>
    </row>
    <row r="168" spans="1:47">
      <c r="A168" s="14" t="s">
        <v>1212</v>
      </c>
      <c r="B168" s="14" t="s">
        <v>2242</v>
      </c>
      <c r="C168" s="14" t="s">
        <v>1221</v>
      </c>
      <c r="D168" s="14" t="s">
        <v>1222</v>
      </c>
      <c r="F168" s="14" t="s">
        <v>2243</v>
      </c>
      <c r="I168" s="14" t="s">
        <v>2244</v>
      </c>
      <c r="J168" s="14" t="s">
        <v>2245</v>
      </c>
      <c r="K168" s="14" t="s">
        <v>2246</v>
      </c>
      <c r="L168" s="14" t="s">
        <v>461</v>
      </c>
      <c r="M168" s="14" t="s">
        <v>2247</v>
      </c>
      <c r="N168" s="14">
        <v>1</v>
      </c>
      <c r="O168" s="14" t="s">
        <v>470</v>
      </c>
      <c r="P168" s="14">
        <v>0.85</v>
      </c>
      <c r="Q168" s="14">
        <v>0.9</v>
      </c>
      <c r="R168" s="14" t="s">
        <v>483</v>
      </c>
      <c r="S168" s="14" t="s">
        <v>1101</v>
      </c>
      <c r="T168" s="14" t="s">
        <v>1102</v>
      </c>
      <c r="U168" s="14" t="s">
        <v>1103</v>
      </c>
      <c r="V168" s="14" t="s">
        <v>1216</v>
      </c>
      <c r="X168" s="14">
        <v>0</v>
      </c>
      <c r="Z168" s="14">
        <v>0</v>
      </c>
      <c r="AA168" s="14">
        <v>2189</v>
      </c>
      <c r="AB168" s="14">
        <v>2195</v>
      </c>
      <c r="AD168" s="14">
        <v>0</v>
      </c>
      <c r="AF168" s="14">
        <v>0</v>
      </c>
      <c r="AG168" s="14">
        <v>445</v>
      </c>
      <c r="AH168" s="14">
        <v>450</v>
      </c>
      <c r="AJ168" s="14">
        <v>0</v>
      </c>
      <c r="AL168" s="14">
        <v>0</v>
      </c>
      <c r="AM168" s="14">
        <v>459</v>
      </c>
      <c r="AN168" s="14">
        <v>459</v>
      </c>
      <c r="AP168" s="14">
        <v>0</v>
      </c>
      <c r="AR168" s="14">
        <v>0</v>
      </c>
      <c r="AS168" s="14">
        <v>1219</v>
      </c>
      <c r="AT168" s="14">
        <v>1205</v>
      </c>
      <c r="AU168" s="14" t="s">
        <v>2246</v>
      </c>
    </row>
    <row r="169" spans="1:47">
      <c r="A169" s="14" t="s">
        <v>1212</v>
      </c>
      <c r="B169" s="14" t="s">
        <v>437</v>
      </c>
      <c r="C169" s="14" t="s">
        <v>1221</v>
      </c>
      <c r="D169" s="14" t="s">
        <v>1222</v>
      </c>
      <c r="F169" s="14" t="s">
        <v>1072</v>
      </c>
      <c r="I169" s="14" t="s">
        <v>1073</v>
      </c>
      <c r="K169" s="14" t="s">
        <v>2248</v>
      </c>
      <c r="L169" s="14" t="s">
        <v>474</v>
      </c>
      <c r="M169" s="14" t="s">
        <v>2249</v>
      </c>
      <c r="N169" s="14">
        <v>1</v>
      </c>
      <c r="O169" s="14" t="s">
        <v>1124</v>
      </c>
      <c r="P169" s="14">
        <v>1</v>
      </c>
      <c r="Q169" s="14">
        <v>0.9</v>
      </c>
      <c r="R169" s="14" t="s">
        <v>483</v>
      </c>
      <c r="S169" s="14" t="s">
        <v>1101</v>
      </c>
      <c r="T169" s="14" t="s">
        <v>1102</v>
      </c>
      <c r="U169" s="14" t="s">
        <v>1103</v>
      </c>
      <c r="V169" s="14" t="s">
        <v>1216</v>
      </c>
      <c r="X169" s="14">
        <v>0</v>
      </c>
      <c r="Y169" s="14">
        <v>1</v>
      </c>
      <c r="Z169" s="14">
        <v>1</v>
      </c>
      <c r="AB169" s="14">
        <v>0</v>
      </c>
      <c r="AD169" s="14">
        <v>0</v>
      </c>
      <c r="AF169" s="14">
        <v>0</v>
      </c>
      <c r="AG169" s="14">
        <v>1</v>
      </c>
      <c r="AH169" s="14">
        <v>1</v>
      </c>
      <c r="AJ169" s="14">
        <v>0</v>
      </c>
      <c r="AL169" s="14">
        <v>0</v>
      </c>
      <c r="AN169" s="14">
        <v>0</v>
      </c>
      <c r="AO169" s="14">
        <v>1</v>
      </c>
      <c r="AP169" s="14">
        <v>1</v>
      </c>
      <c r="AR169" s="14">
        <v>0</v>
      </c>
      <c r="AT169" s="14">
        <v>0</v>
      </c>
      <c r="AU169" s="14" t="s">
        <v>2248</v>
      </c>
    </row>
    <row r="170" spans="1:47">
      <c r="A170" s="14" t="s">
        <v>1212</v>
      </c>
      <c r="B170" s="14" t="s">
        <v>439</v>
      </c>
      <c r="C170" s="14" t="s">
        <v>1221</v>
      </c>
      <c r="D170" s="14" t="s">
        <v>1222</v>
      </c>
      <c r="F170" s="14" t="s">
        <v>1076</v>
      </c>
      <c r="I170" s="14" t="s">
        <v>2250</v>
      </c>
      <c r="K170" s="14" t="s">
        <v>2251</v>
      </c>
      <c r="L170" s="14" t="s">
        <v>461</v>
      </c>
      <c r="M170" s="14" t="s">
        <v>2252</v>
      </c>
      <c r="N170" s="14">
        <v>1</v>
      </c>
      <c r="O170" s="14" t="s">
        <v>1124</v>
      </c>
      <c r="P170" s="14">
        <v>1</v>
      </c>
      <c r="Q170" s="14">
        <v>0.9</v>
      </c>
      <c r="R170" s="14" t="s">
        <v>483</v>
      </c>
      <c r="S170" s="14" t="s">
        <v>1101</v>
      </c>
      <c r="T170" s="14" t="s">
        <v>1102</v>
      </c>
      <c r="U170" s="14" t="s">
        <v>1103</v>
      </c>
      <c r="V170" s="14" t="s">
        <v>1216</v>
      </c>
      <c r="X170" s="14">
        <v>0</v>
      </c>
      <c r="Y170" s="14">
        <v>1</v>
      </c>
      <c r="Z170" s="14">
        <v>1</v>
      </c>
      <c r="AB170" s="14">
        <v>0</v>
      </c>
      <c r="AD170" s="14">
        <v>0</v>
      </c>
      <c r="AF170" s="14">
        <v>0</v>
      </c>
      <c r="AG170" s="14">
        <v>1</v>
      </c>
      <c r="AH170" s="14">
        <v>1</v>
      </c>
      <c r="AJ170" s="14">
        <v>0</v>
      </c>
      <c r="AL170" s="14">
        <v>0</v>
      </c>
      <c r="AM170" s="14">
        <v>2</v>
      </c>
      <c r="AN170" s="14">
        <v>1</v>
      </c>
      <c r="AP170" s="14">
        <v>0</v>
      </c>
      <c r="AR170" s="14">
        <v>0</v>
      </c>
      <c r="AS170" s="14">
        <v>0</v>
      </c>
      <c r="AT170" s="14">
        <v>1</v>
      </c>
      <c r="AU170" s="14" t="s">
        <v>2251</v>
      </c>
    </row>
    <row r="171" spans="1:47">
      <c r="A171" s="14" t="s">
        <v>1212</v>
      </c>
      <c r="B171" s="14" t="s">
        <v>2253</v>
      </c>
      <c r="C171" s="14" t="s">
        <v>1221</v>
      </c>
      <c r="D171" s="14" t="s">
        <v>1222</v>
      </c>
      <c r="F171" s="14" t="s">
        <v>2254</v>
      </c>
      <c r="I171" s="14" t="s">
        <v>2255</v>
      </c>
      <c r="K171" s="14" t="s">
        <v>2256</v>
      </c>
      <c r="L171" s="14" t="s">
        <v>461</v>
      </c>
      <c r="M171" s="14" t="s">
        <v>2257</v>
      </c>
      <c r="N171" s="14">
        <v>2</v>
      </c>
      <c r="O171" s="14" t="s">
        <v>1124</v>
      </c>
      <c r="P171" s="14">
        <v>1</v>
      </c>
      <c r="Q171" s="14">
        <v>0.9</v>
      </c>
      <c r="R171" s="14" t="s">
        <v>471</v>
      </c>
      <c r="S171" s="14" t="s">
        <v>1101</v>
      </c>
      <c r="T171" s="14" t="s">
        <v>1102</v>
      </c>
      <c r="U171" s="14" t="s">
        <v>1103</v>
      </c>
      <c r="V171" s="14" t="s">
        <v>1216</v>
      </c>
      <c r="X171" s="14">
        <v>0</v>
      </c>
      <c r="Z171" s="14">
        <v>0</v>
      </c>
      <c r="AA171" s="14">
        <v>1</v>
      </c>
      <c r="AB171" s="14" t="s">
        <v>2258</v>
      </c>
      <c r="AD171" s="14">
        <v>0</v>
      </c>
      <c r="AF171" s="14">
        <v>0</v>
      </c>
      <c r="AH171" s="14">
        <v>0</v>
      </c>
      <c r="AJ171" s="14">
        <v>0</v>
      </c>
      <c r="AK171" s="14">
        <v>1</v>
      </c>
      <c r="AL171" s="14" t="s">
        <v>2258</v>
      </c>
      <c r="AN171" s="14">
        <v>0</v>
      </c>
      <c r="AP171" s="14">
        <v>0</v>
      </c>
      <c r="AR171" s="14">
        <v>0</v>
      </c>
      <c r="AT171" s="14">
        <v>0</v>
      </c>
      <c r="AU171" s="14" t="s">
        <v>2256</v>
      </c>
    </row>
    <row r="172" spans="1:47">
      <c r="A172" s="14" t="s">
        <v>1212</v>
      </c>
      <c r="B172" s="14" t="s">
        <v>2259</v>
      </c>
      <c r="C172" s="14" t="s">
        <v>1221</v>
      </c>
      <c r="D172" s="14" t="s">
        <v>1222</v>
      </c>
      <c r="F172" s="14" t="s">
        <v>2260</v>
      </c>
      <c r="I172" s="14" t="s">
        <v>2261</v>
      </c>
      <c r="J172" s="14" t="s">
        <v>2262</v>
      </c>
      <c r="K172" s="14" t="s">
        <v>2263</v>
      </c>
      <c r="L172" s="14" t="s">
        <v>461</v>
      </c>
      <c r="M172" s="14" t="s">
        <v>2264</v>
      </c>
      <c r="N172" s="14">
        <v>2</v>
      </c>
      <c r="O172" s="14" t="s">
        <v>470</v>
      </c>
      <c r="P172" s="14">
        <v>0.96</v>
      </c>
      <c r="Q172" s="14">
        <v>0.9</v>
      </c>
      <c r="R172" s="14" t="s">
        <v>483</v>
      </c>
      <c r="S172" s="14" t="s">
        <v>1101</v>
      </c>
      <c r="T172" s="14" t="s">
        <v>1102</v>
      </c>
      <c r="U172" s="14" t="s">
        <v>1103</v>
      </c>
      <c r="V172" s="14" t="s">
        <v>1216</v>
      </c>
      <c r="X172" s="14">
        <v>0</v>
      </c>
      <c r="Z172" s="14">
        <v>0</v>
      </c>
      <c r="AA172" s="14">
        <v>2567</v>
      </c>
      <c r="AB172" s="14">
        <v>2583</v>
      </c>
      <c r="AD172" s="14">
        <v>0</v>
      </c>
      <c r="AF172" s="14">
        <v>0</v>
      </c>
      <c r="AG172" s="14">
        <v>6403</v>
      </c>
      <c r="AH172" s="14">
        <v>6533</v>
      </c>
      <c r="AJ172" s="14">
        <v>0</v>
      </c>
      <c r="AL172" s="14">
        <v>0</v>
      </c>
      <c r="AM172" s="14">
        <v>9759</v>
      </c>
      <c r="AN172" s="14">
        <v>9899</v>
      </c>
      <c r="AP172" s="14">
        <v>0</v>
      </c>
      <c r="AR172" s="14">
        <v>0</v>
      </c>
      <c r="AS172" s="14">
        <v>13577</v>
      </c>
      <c r="AT172" s="14">
        <v>13731</v>
      </c>
      <c r="AU172" s="14" t="s">
        <v>2263</v>
      </c>
    </row>
    <row r="173" spans="1:47">
      <c r="A173" s="14" t="s">
        <v>1212</v>
      </c>
      <c r="B173" s="14" t="s">
        <v>2265</v>
      </c>
      <c r="C173" s="14" t="s">
        <v>1221</v>
      </c>
      <c r="D173" s="14" t="s">
        <v>1222</v>
      </c>
      <c r="F173" s="14" t="s">
        <v>2260</v>
      </c>
      <c r="I173" s="14" t="s">
        <v>2266</v>
      </c>
      <c r="K173" s="14" t="s">
        <v>2267</v>
      </c>
      <c r="L173" s="14" t="s">
        <v>461</v>
      </c>
      <c r="M173" s="14" t="s">
        <v>2268</v>
      </c>
      <c r="N173" s="14">
        <v>1</v>
      </c>
      <c r="O173" s="14" t="s">
        <v>1124</v>
      </c>
      <c r="P173" s="14">
        <v>1</v>
      </c>
      <c r="Q173" s="14">
        <v>0.9</v>
      </c>
      <c r="R173" s="14" t="s">
        <v>483</v>
      </c>
      <c r="S173" s="14" t="s">
        <v>1101</v>
      </c>
      <c r="T173" s="14" t="s">
        <v>1102</v>
      </c>
      <c r="U173" s="14" t="s">
        <v>1103</v>
      </c>
      <c r="V173" s="14" t="s">
        <v>1216</v>
      </c>
      <c r="X173" s="14">
        <v>0</v>
      </c>
      <c r="Z173" s="14">
        <v>0</v>
      </c>
      <c r="AA173" s="14">
        <v>11790</v>
      </c>
      <c r="AB173" s="14">
        <v>44460</v>
      </c>
      <c r="AD173" s="14">
        <v>0</v>
      </c>
      <c r="AF173" s="14">
        <v>0</v>
      </c>
      <c r="AG173" s="14">
        <v>390</v>
      </c>
      <c r="AH173" s="14">
        <v>44460</v>
      </c>
      <c r="AJ173" s="14">
        <v>0</v>
      </c>
      <c r="AL173" s="14">
        <v>0</v>
      </c>
      <c r="AM173" s="14">
        <v>12253</v>
      </c>
      <c r="AN173" s="14">
        <v>44460</v>
      </c>
      <c r="AP173" s="14">
        <v>0</v>
      </c>
      <c r="AR173" s="14">
        <v>0</v>
      </c>
      <c r="AS173" s="14">
        <v>12305</v>
      </c>
      <c r="AT173" s="14">
        <v>44460</v>
      </c>
      <c r="AU173" s="14" t="s">
        <v>2267</v>
      </c>
    </row>
    <row r="174" spans="1:47">
      <c r="A174" s="14" t="s">
        <v>2269</v>
      </c>
      <c r="B174" s="14" t="s">
        <v>407</v>
      </c>
      <c r="C174" s="14" t="s">
        <v>2270</v>
      </c>
      <c r="F174" s="14" t="s">
        <v>468</v>
      </c>
      <c r="I174" s="14" t="s">
        <v>2271</v>
      </c>
      <c r="K174" s="14" t="s">
        <v>2272</v>
      </c>
      <c r="L174" s="14" t="s">
        <v>474</v>
      </c>
      <c r="M174" s="14" t="s">
        <v>2273</v>
      </c>
      <c r="N174" s="14">
        <v>1</v>
      </c>
      <c r="O174" s="14" t="s">
        <v>1124</v>
      </c>
      <c r="P174" s="14">
        <v>1</v>
      </c>
      <c r="Q174" s="14">
        <v>0.9</v>
      </c>
      <c r="R174" s="14" t="s">
        <v>483</v>
      </c>
      <c r="S174" s="14" t="s">
        <v>1101</v>
      </c>
      <c r="T174" s="14" t="s">
        <v>1102</v>
      </c>
      <c r="U174" s="14" t="s">
        <v>1103</v>
      </c>
      <c r="V174" s="14" t="s">
        <v>1216</v>
      </c>
      <c r="X174" s="14">
        <v>0</v>
      </c>
      <c r="Z174" s="14">
        <v>0</v>
      </c>
      <c r="AA174" s="14">
        <v>1</v>
      </c>
      <c r="AB174" s="14">
        <v>1</v>
      </c>
      <c r="AD174" s="14">
        <v>0</v>
      </c>
      <c r="AF174" s="14">
        <v>0</v>
      </c>
      <c r="AG174" s="14">
        <v>1</v>
      </c>
      <c r="AH174" s="14">
        <v>1</v>
      </c>
      <c r="AJ174" s="14">
        <v>0</v>
      </c>
      <c r="AL174" s="14">
        <v>0</v>
      </c>
      <c r="AM174" s="14">
        <v>1</v>
      </c>
      <c r="AN174" s="14">
        <v>1</v>
      </c>
      <c r="AP174" s="14">
        <v>0</v>
      </c>
      <c r="AR174" s="14">
        <v>0</v>
      </c>
      <c r="AS174" s="14">
        <v>1</v>
      </c>
      <c r="AT174" s="14">
        <v>1</v>
      </c>
      <c r="AU174" s="14" t="s">
        <v>2272</v>
      </c>
    </row>
    <row r="175" spans="1:47">
      <c r="A175" s="14" t="s">
        <v>2269</v>
      </c>
      <c r="B175" s="14" t="s">
        <v>409</v>
      </c>
      <c r="C175" s="14" t="s">
        <v>2270</v>
      </c>
      <c r="F175" s="14" t="s">
        <v>1005</v>
      </c>
      <c r="I175" s="14" t="s">
        <v>2274</v>
      </c>
      <c r="K175" s="14" t="s">
        <v>2275</v>
      </c>
      <c r="L175" s="14" t="s">
        <v>474</v>
      </c>
      <c r="M175" s="14" t="s">
        <v>2276</v>
      </c>
      <c r="N175" s="14">
        <v>1</v>
      </c>
      <c r="O175" s="14" t="s">
        <v>1124</v>
      </c>
      <c r="P175" s="14">
        <v>1</v>
      </c>
      <c r="Q175" s="14">
        <v>0.9</v>
      </c>
      <c r="R175" s="14" t="s">
        <v>483</v>
      </c>
      <c r="S175" s="14" t="s">
        <v>1101</v>
      </c>
      <c r="T175" s="14" t="s">
        <v>1102</v>
      </c>
      <c r="U175" s="14" t="s">
        <v>1103</v>
      </c>
      <c r="V175" s="14" t="s">
        <v>1216</v>
      </c>
      <c r="X175" s="14">
        <v>0</v>
      </c>
      <c r="Z175" s="14">
        <v>0</v>
      </c>
      <c r="AA175" s="14">
        <v>1</v>
      </c>
      <c r="AB175" s="14">
        <v>1</v>
      </c>
      <c r="AD175" s="14">
        <v>0</v>
      </c>
      <c r="AF175" s="14">
        <v>0</v>
      </c>
      <c r="AG175" s="14">
        <v>1</v>
      </c>
      <c r="AH175" s="14">
        <v>1</v>
      </c>
      <c r="AJ175" s="14">
        <v>0</v>
      </c>
      <c r="AL175" s="14">
        <v>0</v>
      </c>
      <c r="AM175" s="14">
        <v>1</v>
      </c>
      <c r="AN175" s="14">
        <v>1</v>
      </c>
      <c r="AP175" s="14">
        <v>0</v>
      </c>
      <c r="AR175" s="14">
        <v>0</v>
      </c>
      <c r="AS175" s="14">
        <v>1</v>
      </c>
      <c r="AT175" s="14">
        <v>1</v>
      </c>
      <c r="AU175" s="14" t="s">
        <v>2275</v>
      </c>
    </row>
    <row r="176" spans="1:47">
      <c r="A176" s="14" t="s">
        <v>2277</v>
      </c>
      <c r="B176" s="14" t="s">
        <v>2278</v>
      </c>
      <c r="C176" s="14" t="s">
        <v>2279</v>
      </c>
      <c r="D176" s="14" t="s">
        <v>2280</v>
      </c>
      <c r="F176" s="14" t="s">
        <v>2281</v>
      </c>
      <c r="I176" s="14" t="s">
        <v>2282</v>
      </c>
      <c r="J176" s="14" t="s">
        <v>2283</v>
      </c>
      <c r="K176" s="14" t="s">
        <v>2284</v>
      </c>
      <c r="L176" s="14" t="s">
        <v>461</v>
      </c>
      <c r="M176" s="14" t="s">
        <v>2285</v>
      </c>
      <c r="N176" s="14">
        <v>2</v>
      </c>
      <c r="O176" s="14" t="s">
        <v>470</v>
      </c>
      <c r="P176" s="14">
        <v>0.96</v>
      </c>
      <c r="Q176" s="14">
        <v>0.9</v>
      </c>
      <c r="R176" s="14" t="s">
        <v>483</v>
      </c>
      <c r="S176" s="14" t="s">
        <v>1101</v>
      </c>
      <c r="T176" s="14" t="s">
        <v>1102</v>
      </c>
      <c r="U176" s="14" t="s">
        <v>1103</v>
      </c>
      <c r="V176" s="14" t="s">
        <v>1216</v>
      </c>
      <c r="X176" s="14">
        <v>0</v>
      </c>
      <c r="Z176" s="14">
        <v>0</v>
      </c>
      <c r="AA176" s="14">
        <v>100</v>
      </c>
      <c r="AB176" s="14">
        <v>96</v>
      </c>
      <c r="AD176" s="14">
        <v>0</v>
      </c>
      <c r="AF176" s="14">
        <v>0</v>
      </c>
      <c r="AG176" s="14">
        <v>26</v>
      </c>
      <c r="AH176" s="14">
        <v>26</v>
      </c>
      <c r="AJ176" s="14">
        <v>0</v>
      </c>
      <c r="AL176" s="14">
        <v>0</v>
      </c>
      <c r="AM176" s="14">
        <v>20</v>
      </c>
      <c r="AN176" s="14">
        <v>20</v>
      </c>
      <c r="AP176" s="14">
        <v>0</v>
      </c>
      <c r="AR176" s="14">
        <v>0</v>
      </c>
      <c r="AS176" s="14">
        <v>26</v>
      </c>
      <c r="AT176" s="14">
        <v>26</v>
      </c>
      <c r="AU176" s="14" t="s">
        <v>2284</v>
      </c>
    </row>
    <row r="177" spans="1:47">
      <c r="A177" s="14" t="s">
        <v>1131</v>
      </c>
      <c r="B177" s="14" t="s">
        <v>2286</v>
      </c>
      <c r="C177" s="14" t="s">
        <v>1140</v>
      </c>
      <c r="D177" s="14" t="s">
        <v>1141</v>
      </c>
      <c r="F177" s="14" t="s">
        <v>2287</v>
      </c>
      <c r="I177" s="14" t="s">
        <v>2288</v>
      </c>
      <c r="K177" s="14" t="s">
        <v>2289</v>
      </c>
      <c r="L177" s="14" t="s">
        <v>461</v>
      </c>
      <c r="M177" s="14" t="s">
        <v>2290</v>
      </c>
      <c r="N177" s="14">
        <v>2</v>
      </c>
      <c r="O177" s="14" t="s">
        <v>529</v>
      </c>
      <c r="P177" s="14">
        <v>1</v>
      </c>
      <c r="Q177" s="14">
        <v>0.9</v>
      </c>
      <c r="R177" s="14" t="s">
        <v>483</v>
      </c>
      <c r="S177" s="14" t="s">
        <v>1101</v>
      </c>
      <c r="T177" s="14" t="s">
        <v>1102</v>
      </c>
      <c r="U177" s="14" t="s">
        <v>1103</v>
      </c>
      <c r="V177" s="14" t="s">
        <v>1216</v>
      </c>
      <c r="X177" s="14">
        <v>0</v>
      </c>
      <c r="Z177" s="14">
        <v>0</v>
      </c>
      <c r="AA177" s="14">
        <v>16</v>
      </c>
      <c r="AB177" s="14">
        <v>16</v>
      </c>
      <c r="AD177" s="14">
        <v>0</v>
      </c>
      <c r="AF177" s="14">
        <v>0</v>
      </c>
      <c r="AG177" s="14">
        <v>26</v>
      </c>
      <c r="AH177" s="14">
        <v>26</v>
      </c>
      <c r="AJ177" s="14">
        <v>0</v>
      </c>
      <c r="AL177" s="14">
        <v>0</v>
      </c>
      <c r="AM177" s="14">
        <v>20</v>
      </c>
      <c r="AN177" s="14">
        <v>62</v>
      </c>
      <c r="AP177" s="14">
        <v>0</v>
      </c>
      <c r="AR177" s="14">
        <v>0</v>
      </c>
      <c r="AS177" s="14">
        <v>26</v>
      </c>
      <c r="AT177" s="14">
        <v>26</v>
      </c>
      <c r="AU177" s="14" t="s">
        <v>2289</v>
      </c>
    </row>
    <row r="178" spans="1:47">
      <c r="A178" s="14" t="s">
        <v>1249</v>
      </c>
      <c r="B178" s="14" t="s">
        <v>423</v>
      </c>
      <c r="C178" s="14" t="s">
        <v>1257</v>
      </c>
      <c r="D178" s="14" t="s">
        <v>1258</v>
      </c>
      <c r="E178" s="14" t="s">
        <v>1259</v>
      </c>
      <c r="F178" s="14" t="s">
        <v>1282</v>
      </c>
      <c r="I178" s="14" t="s">
        <v>1275</v>
      </c>
      <c r="J178" s="14" t="s">
        <v>1277</v>
      </c>
      <c r="K178" s="14" t="s">
        <v>1276</v>
      </c>
      <c r="L178" s="14" t="s">
        <v>476</v>
      </c>
      <c r="M178" s="14" t="s">
        <v>1278</v>
      </c>
      <c r="N178" s="14">
        <v>2</v>
      </c>
      <c r="O178" s="14" t="s">
        <v>470</v>
      </c>
      <c r="P178" s="14">
        <v>0.95</v>
      </c>
      <c r="Q178" s="14" t="s">
        <v>1175</v>
      </c>
      <c r="R178" s="14" t="s">
        <v>473</v>
      </c>
      <c r="S178" s="14" t="s">
        <v>1176</v>
      </c>
      <c r="T178" s="14" t="s">
        <v>1178</v>
      </c>
      <c r="U178" s="14" t="s">
        <v>1179</v>
      </c>
      <c r="V178" s="14" t="s">
        <v>1254</v>
      </c>
      <c r="X178" s="14">
        <v>0</v>
      </c>
      <c r="Z178" s="14">
        <v>0</v>
      </c>
      <c r="AA178" s="14">
        <v>74902983805</v>
      </c>
      <c r="AB178" s="14">
        <v>194523112248</v>
      </c>
      <c r="AD178" s="14">
        <v>0</v>
      </c>
      <c r="AF178" s="14">
        <v>0</v>
      </c>
      <c r="AG178" s="14">
        <v>103769296692</v>
      </c>
      <c r="AH178" s="14">
        <v>194523112248</v>
      </c>
      <c r="AJ178" s="14">
        <v>0</v>
      </c>
      <c r="AL178" s="14">
        <v>0</v>
      </c>
      <c r="AP178" s="14">
        <v>0</v>
      </c>
      <c r="AR178" s="14">
        <v>0</v>
      </c>
      <c r="AS178" s="14">
        <v>166363957634</v>
      </c>
      <c r="AT178" s="14">
        <v>194523112248</v>
      </c>
      <c r="AU178" s="14" t="s">
        <v>1276</v>
      </c>
    </row>
    <row r="179" spans="1:47">
      <c r="A179" s="14" t="s">
        <v>1249</v>
      </c>
      <c r="B179" s="14" t="s">
        <v>1283</v>
      </c>
      <c r="C179" s="14" t="s">
        <v>1257</v>
      </c>
      <c r="D179" s="14" t="s">
        <v>1258</v>
      </c>
      <c r="E179" s="14" t="s">
        <v>1259</v>
      </c>
      <c r="F179" s="14" t="s">
        <v>1282</v>
      </c>
      <c r="I179" s="14" t="s">
        <v>475</v>
      </c>
      <c r="J179" s="14" t="s">
        <v>1277</v>
      </c>
      <c r="K179" s="14" t="s">
        <v>1276</v>
      </c>
      <c r="L179" s="14" t="s">
        <v>476</v>
      </c>
      <c r="M179" s="14" t="s">
        <v>1284</v>
      </c>
      <c r="N179" s="14">
        <v>2</v>
      </c>
      <c r="O179" s="14" t="s">
        <v>470</v>
      </c>
      <c r="P179" s="14">
        <v>0.85</v>
      </c>
      <c r="Q179" s="14" t="s">
        <v>1175</v>
      </c>
      <c r="R179" s="14" t="s">
        <v>483</v>
      </c>
      <c r="S179" s="14" t="s">
        <v>1176</v>
      </c>
      <c r="T179" s="14" t="s">
        <v>1178</v>
      </c>
      <c r="U179" s="14" t="s">
        <v>1179</v>
      </c>
      <c r="V179" s="14" t="s">
        <v>1254</v>
      </c>
      <c r="X179" s="14">
        <v>0</v>
      </c>
      <c r="AA179" s="14">
        <v>2536936035166</v>
      </c>
      <c r="AB179" s="14">
        <v>194523112248</v>
      </c>
      <c r="AD179" s="14">
        <v>0</v>
      </c>
      <c r="AF179" s="14">
        <v>0</v>
      </c>
      <c r="AG179" s="14">
        <v>65138309842.010002</v>
      </c>
      <c r="AH179" s="14">
        <v>194523112248</v>
      </c>
      <c r="AJ179" s="14">
        <v>0</v>
      </c>
      <c r="AL179" s="14">
        <v>0</v>
      </c>
      <c r="AM179" s="14">
        <v>107567134232</v>
      </c>
      <c r="AN179" s="14">
        <v>194523112248</v>
      </c>
      <c r="AP179" s="14">
        <v>0</v>
      </c>
      <c r="AR179" s="14">
        <v>0</v>
      </c>
      <c r="AS179" s="14">
        <v>163691299205</v>
      </c>
      <c r="AT179" s="14">
        <v>194523112248</v>
      </c>
      <c r="AU179" s="14" t="s">
        <v>1276</v>
      </c>
    </row>
    <row r="180" spans="1:47">
      <c r="A180" s="14" t="s">
        <v>1249</v>
      </c>
      <c r="B180" s="14" t="s">
        <v>1289</v>
      </c>
      <c r="C180" s="14" t="s">
        <v>1257</v>
      </c>
      <c r="D180" s="14" t="s">
        <v>1258</v>
      </c>
      <c r="E180" s="14" t="s">
        <v>1259</v>
      </c>
      <c r="F180" s="14" t="s">
        <v>1282</v>
      </c>
      <c r="I180" s="14" t="s">
        <v>1290</v>
      </c>
      <c r="J180" s="14" t="s">
        <v>1292</v>
      </c>
      <c r="K180" s="14" t="s">
        <v>1291</v>
      </c>
      <c r="L180" s="14" t="s">
        <v>476</v>
      </c>
      <c r="M180" s="14" t="s">
        <v>1293</v>
      </c>
      <c r="N180" s="14">
        <v>1</v>
      </c>
      <c r="O180" s="14" t="s">
        <v>470</v>
      </c>
      <c r="P180" s="14">
        <v>0.94</v>
      </c>
      <c r="Q180" s="14" t="s">
        <v>1175</v>
      </c>
      <c r="R180" s="14" t="s">
        <v>473</v>
      </c>
      <c r="S180" s="14" t="s">
        <v>1176</v>
      </c>
      <c r="T180" s="14" t="s">
        <v>1178</v>
      </c>
      <c r="U180" s="14" t="s">
        <v>1179</v>
      </c>
      <c r="V180" s="14" t="s">
        <v>1254</v>
      </c>
      <c r="X180" s="14">
        <v>0</v>
      </c>
      <c r="Z180" s="14">
        <v>0</v>
      </c>
      <c r="AA180" s="14">
        <v>35477294423</v>
      </c>
      <c r="AB180" s="14">
        <v>131532344000</v>
      </c>
      <c r="AD180" s="14">
        <v>0</v>
      </c>
      <c r="AF180" s="14">
        <v>0</v>
      </c>
      <c r="AG180" s="14">
        <v>54793901573.050003</v>
      </c>
      <c r="AH180" s="14">
        <v>131532344000</v>
      </c>
      <c r="AJ180" s="14">
        <v>0</v>
      </c>
      <c r="AL180" s="14">
        <v>0</v>
      </c>
      <c r="AP180" s="14">
        <v>0</v>
      </c>
      <c r="AR180" s="14">
        <v>0</v>
      </c>
      <c r="AS180" s="14">
        <v>105534511583</v>
      </c>
      <c r="AT180" s="14">
        <v>131532344000</v>
      </c>
      <c r="AU180" s="14" t="s">
        <v>1291</v>
      </c>
    </row>
    <row r="181" spans="1:47">
      <c r="A181" s="14" t="s">
        <v>1249</v>
      </c>
      <c r="B181" s="14" t="s">
        <v>1297</v>
      </c>
      <c r="C181" s="14" t="s">
        <v>1257</v>
      </c>
      <c r="D181" s="14" t="s">
        <v>1258</v>
      </c>
      <c r="E181" s="14" t="s">
        <v>1259</v>
      </c>
      <c r="F181" s="14" t="s">
        <v>1306</v>
      </c>
      <c r="I181" s="14" t="s">
        <v>1298</v>
      </c>
      <c r="J181" s="14" t="s">
        <v>1300</v>
      </c>
      <c r="K181" s="14" t="s">
        <v>1299</v>
      </c>
      <c r="L181" s="14" t="s">
        <v>474</v>
      </c>
      <c r="M181" s="14" t="s">
        <v>1301</v>
      </c>
      <c r="N181" s="14">
        <v>1</v>
      </c>
      <c r="O181" s="14" t="s">
        <v>470</v>
      </c>
      <c r="P181" s="14">
        <v>1</v>
      </c>
      <c r="Q181" s="14">
        <v>0.9</v>
      </c>
      <c r="R181" s="14" t="s">
        <v>483</v>
      </c>
      <c r="S181" s="14" t="s">
        <v>1101</v>
      </c>
      <c r="T181" s="14" t="s">
        <v>1102</v>
      </c>
      <c r="U181" s="14" t="s">
        <v>1103</v>
      </c>
      <c r="V181" s="14" t="s">
        <v>1254</v>
      </c>
      <c r="X181" s="14">
        <v>0</v>
      </c>
      <c r="Z181" s="14">
        <v>0</v>
      </c>
      <c r="AA181" s="14">
        <v>6</v>
      </c>
      <c r="AB181" s="14">
        <v>6</v>
      </c>
      <c r="AD181" s="14">
        <v>0</v>
      </c>
      <c r="AF181" s="14">
        <v>0</v>
      </c>
      <c r="AG181" s="14">
        <v>3</v>
      </c>
      <c r="AH181" s="14">
        <v>3</v>
      </c>
      <c r="AJ181" s="14">
        <v>0</v>
      </c>
      <c r="AL181" s="14">
        <v>0</v>
      </c>
      <c r="AM181" s="14">
        <v>5</v>
      </c>
      <c r="AN181" s="14">
        <v>5</v>
      </c>
      <c r="AP181" s="14">
        <v>0</v>
      </c>
      <c r="AR181" s="14">
        <v>0</v>
      </c>
      <c r="AS181" s="14">
        <v>3</v>
      </c>
      <c r="AT181" s="14">
        <v>3</v>
      </c>
      <c r="AU181" s="14" t="s">
        <v>1299</v>
      </c>
    </row>
    <row r="182" spans="1:47">
      <c r="A182" s="14" t="s">
        <v>1249</v>
      </c>
      <c r="B182" s="14" t="s">
        <v>1261</v>
      </c>
      <c r="C182" s="14" t="s">
        <v>1257</v>
      </c>
      <c r="D182" s="14" t="s">
        <v>1258</v>
      </c>
      <c r="E182" s="14" t="s">
        <v>1259</v>
      </c>
      <c r="F182" s="14" t="s">
        <v>1274</v>
      </c>
      <c r="I182" s="14" t="s">
        <v>1262</v>
      </c>
      <c r="K182" s="14" t="s">
        <v>1263</v>
      </c>
      <c r="L182" s="14" t="s">
        <v>474</v>
      </c>
      <c r="M182" s="14" t="s">
        <v>1264</v>
      </c>
      <c r="N182" s="14">
        <v>1</v>
      </c>
      <c r="O182" s="14" t="s">
        <v>1124</v>
      </c>
      <c r="P182" s="14">
        <v>1</v>
      </c>
      <c r="Q182" s="14">
        <v>0.9</v>
      </c>
      <c r="R182" s="14" t="s">
        <v>620</v>
      </c>
      <c r="S182" s="14" t="s">
        <v>1101</v>
      </c>
      <c r="T182" s="14" t="s">
        <v>1102</v>
      </c>
      <c r="U182" s="14" t="s">
        <v>1103</v>
      </c>
      <c r="V182" s="14" t="s">
        <v>1254</v>
      </c>
      <c r="W182" s="14">
        <v>1</v>
      </c>
      <c r="X182" s="14">
        <v>1</v>
      </c>
      <c r="Y182" s="14">
        <v>1</v>
      </c>
      <c r="Z182" s="14">
        <v>1</v>
      </c>
      <c r="AA182" s="14">
        <v>1</v>
      </c>
      <c r="AB182" s="14">
        <v>1</v>
      </c>
      <c r="AC182" s="14">
        <v>1</v>
      </c>
      <c r="AD182" s="14">
        <v>1</v>
      </c>
      <c r="AE182" s="14">
        <v>1</v>
      </c>
      <c r="AF182" s="14">
        <v>1</v>
      </c>
      <c r="AG182" s="14">
        <v>1</v>
      </c>
      <c r="AH182" s="14">
        <v>1</v>
      </c>
      <c r="AI182" s="14">
        <v>1</v>
      </c>
      <c r="AJ182" s="14">
        <v>1</v>
      </c>
      <c r="AK182" s="14">
        <v>1</v>
      </c>
      <c r="AL182" s="14">
        <v>1</v>
      </c>
      <c r="AM182" s="14">
        <v>1</v>
      </c>
      <c r="AN182" s="14">
        <v>1</v>
      </c>
      <c r="AO182" s="14">
        <v>1</v>
      </c>
      <c r="AP182" s="14">
        <v>1</v>
      </c>
      <c r="AQ182" s="14">
        <v>1</v>
      </c>
      <c r="AR182" s="14">
        <v>1</v>
      </c>
      <c r="AS182" s="14">
        <v>1</v>
      </c>
      <c r="AT182" s="14">
        <v>1</v>
      </c>
      <c r="AU182" s="14" t="s">
        <v>1263</v>
      </c>
    </row>
    <row r="183" spans="1:47">
      <c r="A183" s="14" t="s">
        <v>1249</v>
      </c>
      <c r="B183" s="14" t="s">
        <v>1250</v>
      </c>
      <c r="C183" s="14" t="s">
        <v>1257</v>
      </c>
      <c r="D183" s="14" t="s">
        <v>1258</v>
      </c>
      <c r="E183" s="14" t="s">
        <v>1259</v>
      </c>
      <c r="F183" s="14" t="s">
        <v>1260</v>
      </c>
      <c r="I183" s="14" t="s">
        <v>1251</v>
      </c>
      <c r="K183" s="14" t="s">
        <v>1252</v>
      </c>
      <c r="L183" s="14" t="s">
        <v>474</v>
      </c>
      <c r="M183" s="14" t="s">
        <v>1253</v>
      </c>
      <c r="N183" s="14">
        <v>2</v>
      </c>
      <c r="O183" s="14" t="s">
        <v>1124</v>
      </c>
      <c r="P183" s="14">
        <v>1</v>
      </c>
      <c r="Q183" s="14">
        <v>0.9</v>
      </c>
      <c r="R183" s="14" t="s">
        <v>471</v>
      </c>
      <c r="S183" s="14" t="s">
        <v>1101</v>
      </c>
      <c r="T183" s="14" t="s">
        <v>1102</v>
      </c>
      <c r="U183" s="14" t="s">
        <v>1103</v>
      </c>
      <c r="V183" s="14" t="s">
        <v>1254</v>
      </c>
      <c r="X183" s="14">
        <v>0</v>
      </c>
      <c r="Z183" s="14">
        <v>0</v>
      </c>
      <c r="AB183" s="14">
        <v>0</v>
      </c>
      <c r="AD183" s="14">
        <v>0</v>
      </c>
      <c r="AF183" s="14">
        <v>0</v>
      </c>
      <c r="AG183" s="14">
        <v>1</v>
      </c>
      <c r="AH183" s="14">
        <v>1</v>
      </c>
      <c r="AJ183" s="14">
        <v>0</v>
      </c>
      <c r="AL183" s="14">
        <v>0</v>
      </c>
      <c r="AN183" s="14">
        <v>0</v>
      </c>
      <c r="AP183" s="14">
        <v>0</v>
      </c>
      <c r="AR183" s="14">
        <v>0</v>
      </c>
      <c r="AS183" s="14">
        <v>1</v>
      </c>
      <c r="AT183" s="14">
        <v>1</v>
      </c>
      <c r="AU183" s="14" t="s">
        <v>1252</v>
      </c>
    </row>
    <row r="184" spans="1:47">
      <c r="A184" s="14" t="s">
        <v>2291</v>
      </c>
      <c r="B184" s="14" t="s">
        <v>2292</v>
      </c>
      <c r="C184" s="14" t="s">
        <v>2293</v>
      </c>
      <c r="D184" s="14" t="s">
        <v>2294</v>
      </c>
      <c r="F184" s="14" t="s">
        <v>2295</v>
      </c>
      <c r="I184" s="14" t="s">
        <v>2296</v>
      </c>
      <c r="K184" s="14" t="s">
        <v>2297</v>
      </c>
      <c r="L184" s="14" t="s">
        <v>474</v>
      </c>
      <c r="M184" s="14" t="s">
        <v>2298</v>
      </c>
      <c r="N184" s="14">
        <v>1</v>
      </c>
      <c r="O184" s="14" t="s">
        <v>1124</v>
      </c>
      <c r="P184" s="14">
        <v>1</v>
      </c>
      <c r="Q184" s="14">
        <v>0.9</v>
      </c>
      <c r="R184" s="14" t="s">
        <v>483</v>
      </c>
      <c r="S184" s="14" t="s">
        <v>1101</v>
      </c>
      <c r="T184" s="14" t="s">
        <v>1102</v>
      </c>
      <c r="U184" s="14" t="s">
        <v>1103</v>
      </c>
      <c r="V184" s="14" t="s">
        <v>1254</v>
      </c>
      <c r="X184" s="14">
        <v>0</v>
      </c>
      <c r="Z184" s="14">
        <v>0</v>
      </c>
      <c r="AA184" s="14">
        <v>3</v>
      </c>
      <c r="AB184" s="14">
        <v>3</v>
      </c>
      <c r="AD184" s="14">
        <v>0</v>
      </c>
      <c r="AF184" s="14">
        <v>0</v>
      </c>
      <c r="AG184" s="14">
        <v>3</v>
      </c>
      <c r="AH184" s="14">
        <v>3</v>
      </c>
      <c r="AJ184" s="14">
        <v>0</v>
      </c>
      <c r="AL184" s="14">
        <v>0</v>
      </c>
      <c r="AM184" s="14">
        <v>3</v>
      </c>
      <c r="AN184" s="14">
        <v>3</v>
      </c>
      <c r="AP184" s="14">
        <v>0</v>
      </c>
      <c r="AR184" s="14">
        <v>0</v>
      </c>
      <c r="AS184" s="14">
        <v>3</v>
      </c>
      <c r="AT184" s="14">
        <v>3</v>
      </c>
      <c r="AU184" s="14" t="s">
        <v>2297</v>
      </c>
    </row>
    <row r="185" spans="1:47">
      <c r="A185" s="14" t="s">
        <v>2291</v>
      </c>
      <c r="B185" s="14" t="s">
        <v>2299</v>
      </c>
      <c r="C185" s="14" t="s">
        <v>2293</v>
      </c>
      <c r="D185" s="14" t="s">
        <v>2294</v>
      </c>
      <c r="F185" s="14" t="s">
        <v>2300</v>
      </c>
      <c r="I185" s="14" t="s">
        <v>2301</v>
      </c>
      <c r="K185" s="14" t="s">
        <v>2302</v>
      </c>
      <c r="L185" s="14" t="s">
        <v>474</v>
      </c>
      <c r="M185" s="14" t="s">
        <v>2303</v>
      </c>
      <c r="N185" s="14">
        <v>2</v>
      </c>
      <c r="O185" s="14" t="s">
        <v>1124</v>
      </c>
      <c r="P185" s="14">
        <v>1</v>
      </c>
      <c r="Q185" s="14">
        <v>0.9</v>
      </c>
      <c r="R185" s="14" t="s">
        <v>483</v>
      </c>
      <c r="S185" s="14" t="s">
        <v>1101</v>
      </c>
      <c r="T185" s="14" t="s">
        <v>1102</v>
      </c>
      <c r="U185" s="14" t="s">
        <v>1103</v>
      </c>
      <c r="V185" s="14" t="s">
        <v>1254</v>
      </c>
      <c r="X185" s="14">
        <v>0</v>
      </c>
      <c r="Z185" s="14">
        <v>0</v>
      </c>
      <c r="AA185" s="14">
        <v>3</v>
      </c>
      <c r="AB185" s="14">
        <v>3</v>
      </c>
      <c r="AD185" s="14">
        <v>0</v>
      </c>
      <c r="AF185" s="14">
        <v>0</v>
      </c>
      <c r="AG185" s="14">
        <v>3</v>
      </c>
      <c r="AH185" s="14">
        <v>3</v>
      </c>
      <c r="AJ185" s="14">
        <v>0</v>
      </c>
      <c r="AL185" s="14">
        <v>0</v>
      </c>
      <c r="AM185" s="14">
        <v>3</v>
      </c>
      <c r="AN185" s="14">
        <v>3</v>
      </c>
      <c r="AP185" s="14">
        <v>0</v>
      </c>
      <c r="AR185" s="14">
        <v>0</v>
      </c>
      <c r="AS185" s="14">
        <v>2</v>
      </c>
      <c r="AT185" s="14">
        <v>2</v>
      </c>
      <c r="AU185" s="14" t="s">
        <v>2302</v>
      </c>
    </row>
    <row r="186" spans="1:47">
      <c r="A186" s="14" t="s">
        <v>2304</v>
      </c>
      <c r="B186" s="14" t="s">
        <v>2305</v>
      </c>
      <c r="C186" s="14" t="s">
        <v>2306</v>
      </c>
      <c r="D186" s="14" t="s">
        <v>2307</v>
      </c>
      <c r="F186" s="14" t="s">
        <v>2308</v>
      </c>
      <c r="I186" s="14" t="s">
        <v>2309</v>
      </c>
      <c r="J186" s="14" t="s">
        <v>2310</v>
      </c>
      <c r="K186" s="14" t="s">
        <v>2311</v>
      </c>
      <c r="L186" s="14" t="s">
        <v>461</v>
      </c>
      <c r="M186" s="14" t="s">
        <v>2312</v>
      </c>
      <c r="N186" s="14">
        <v>2</v>
      </c>
      <c r="O186" s="14" t="s">
        <v>470</v>
      </c>
      <c r="P186" s="14">
        <v>1</v>
      </c>
      <c r="Q186" s="14">
        <v>0.9</v>
      </c>
      <c r="R186" s="14" t="s">
        <v>483</v>
      </c>
      <c r="S186" s="14" t="s">
        <v>1101</v>
      </c>
      <c r="T186" s="14" t="s">
        <v>1102</v>
      </c>
      <c r="U186" s="14" t="s">
        <v>1103</v>
      </c>
      <c r="V186" s="14" t="s">
        <v>1254</v>
      </c>
      <c r="X186" s="14">
        <v>0</v>
      </c>
      <c r="Z186" s="14">
        <v>0</v>
      </c>
      <c r="AA186" s="14">
        <v>1</v>
      </c>
      <c r="AB186" s="14">
        <v>1</v>
      </c>
      <c r="AD186" s="14">
        <v>0</v>
      </c>
      <c r="AF186" s="14">
        <v>0</v>
      </c>
      <c r="AG186" s="14">
        <v>2</v>
      </c>
      <c r="AH186" s="14">
        <v>2</v>
      </c>
      <c r="AJ186" s="14">
        <v>0</v>
      </c>
      <c r="AL186" s="14">
        <v>0</v>
      </c>
      <c r="AM186" s="14">
        <v>2</v>
      </c>
      <c r="AN186" s="14">
        <v>2</v>
      </c>
      <c r="AP186" s="14">
        <v>0</v>
      </c>
      <c r="AR186" s="14">
        <v>0</v>
      </c>
      <c r="AS186" s="14">
        <v>2</v>
      </c>
      <c r="AT186" s="14">
        <v>2</v>
      </c>
      <c r="AU186" s="14" t="s">
        <v>2311</v>
      </c>
    </row>
    <row r="187" spans="1:47">
      <c r="A187" s="14" t="s">
        <v>2313</v>
      </c>
      <c r="B187" s="14" t="s">
        <v>2314</v>
      </c>
      <c r="C187" s="14" t="s">
        <v>2315</v>
      </c>
      <c r="D187" s="14" t="s">
        <v>2316</v>
      </c>
      <c r="E187" s="14" t="s">
        <v>2317</v>
      </c>
      <c r="F187" s="14" t="s">
        <v>2318</v>
      </c>
      <c r="I187" s="14" t="s">
        <v>2319</v>
      </c>
      <c r="K187" s="14" t="s">
        <v>2320</v>
      </c>
      <c r="L187" s="14" t="s">
        <v>474</v>
      </c>
      <c r="M187" s="14" t="s">
        <v>2321</v>
      </c>
      <c r="N187" s="14">
        <v>1</v>
      </c>
      <c r="O187" s="14" t="s">
        <v>1187</v>
      </c>
      <c r="P187" s="14">
        <v>1</v>
      </c>
      <c r="Q187" s="14">
        <v>0.9</v>
      </c>
      <c r="R187" s="14" t="s">
        <v>620</v>
      </c>
      <c r="S187" s="14" t="s">
        <v>1101</v>
      </c>
      <c r="T187" s="14" t="s">
        <v>1102</v>
      </c>
      <c r="U187" s="14" t="s">
        <v>1103</v>
      </c>
      <c r="V187" s="14" t="s">
        <v>1254</v>
      </c>
      <c r="W187" s="14">
        <v>1</v>
      </c>
      <c r="X187" s="14">
        <v>1</v>
      </c>
      <c r="Y187" s="14">
        <v>1</v>
      </c>
      <c r="Z187" s="14">
        <v>1</v>
      </c>
      <c r="AA187" s="14">
        <v>1</v>
      </c>
      <c r="AB187" s="14">
        <v>1</v>
      </c>
      <c r="AC187" s="14">
        <v>1</v>
      </c>
      <c r="AD187" s="14">
        <v>1</v>
      </c>
      <c r="AE187" s="14">
        <v>1</v>
      </c>
      <c r="AF187" s="14">
        <v>1</v>
      </c>
      <c r="AG187" s="14">
        <v>1</v>
      </c>
      <c r="AH187" s="14">
        <v>1</v>
      </c>
      <c r="AI187" s="14">
        <v>1</v>
      </c>
      <c r="AJ187" s="14">
        <v>1</v>
      </c>
      <c r="AK187" s="14">
        <v>1</v>
      </c>
      <c r="AL187" s="14">
        <v>1</v>
      </c>
      <c r="AM187" s="14">
        <v>1</v>
      </c>
      <c r="AN187" s="14">
        <v>1</v>
      </c>
      <c r="AO187" s="14">
        <v>1</v>
      </c>
      <c r="AP187" s="14">
        <v>1</v>
      </c>
      <c r="AQ187" s="14">
        <v>1</v>
      </c>
      <c r="AR187" s="14">
        <v>1</v>
      </c>
      <c r="AS187" s="14">
        <v>1</v>
      </c>
      <c r="AT187" s="14">
        <v>1</v>
      </c>
      <c r="AU187" s="14" t="s">
        <v>2320</v>
      </c>
    </row>
    <row r="188" spans="1:47">
      <c r="A188" s="14" t="s">
        <v>1249</v>
      </c>
      <c r="B188" s="14" t="s">
        <v>449</v>
      </c>
      <c r="C188" s="14" t="s">
        <v>1257</v>
      </c>
      <c r="D188" s="14" t="s">
        <v>1258</v>
      </c>
      <c r="E188" s="14" t="s">
        <v>1259</v>
      </c>
      <c r="F188" s="14" t="s">
        <v>1314</v>
      </c>
      <c r="I188" s="14" t="s">
        <v>1307</v>
      </c>
      <c r="J188" s="14" t="s">
        <v>1309</v>
      </c>
      <c r="K188" s="14" t="s">
        <v>1308</v>
      </c>
      <c r="L188" s="14" t="s">
        <v>461</v>
      </c>
      <c r="M188" s="14" t="s">
        <v>448</v>
      </c>
      <c r="N188" s="14">
        <v>1</v>
      </c>
      <c r="O188" s="14" t="s">
        <v>470</v>
      </c>
      <c r="P188" s="14">
        <v>1</v>
      </c>
      <c r="Q188" s="14">
        <v>0.9</v>
      </c>
      <c r="R188" s="14" t="s">
        <v>483</v>
      </c>
      <c r="S188" s="14" t="s">
        <v>1101</v>
      </c>
      <c r="T188" s="14" t="s">
        <v>1102</v>
      </c>
      <c r="U188" s="14" t="s">
        <v>1103</v>
      </c>
      <c r="V188" s="14" t="s">
        <v>1254</v>
      </c>
      <c r="X188" s="14">
        <v>0</v>
      </c>
      <c r="Z188" s="14">
        <v>0</v>
      </c>
      <c r="AA188" s="14">
        <v>11</v>
      </c>
      <c r="AB188" s="14">
        <v>11</v>
      </c>
      <c r="AD188" s="14">
        <v>0</v>
      </c>
      <c r="AF188" s="14">
        <v>0</v>
      </c>
      <c r="AG188" s="14">
        <v>7</v>
      </c>
      <c r="AH188" s="14">
        <v>7</v>
      </c>
      <c r="AJ188" s="14">
        <v>0</v>
      </c>
      <c r="AL188" s="14">
        <v>0</v>
      </c>
      <c r="AM188" s="14">
        <v>4</v>
      </c>
      <c r="AN188" s="14">
        <v>4</v>
      </c>
      <c r="AP188" s="14">
        <v>0</v>
      </c>
      <c r="AR188" s="14">
        <v>0</v>
      </c>
      <c r="AS188" s="14">
        <v>5</v>
      </c>
      <c r="AT188" s="14">
        <v>5</v>
      </c>
      <c r="AU188" s="14" t="s">
        <v>1308</v>
      </c>
    </row>
    <row r="189" spans="1:47">
      <c r="A189" s="14" t="s">
        <v>1249</v>
      </c>
      <c r="B189" s="14" t="s">
        <v>451</v>
      </c>
      <c r="C189" s="14" t="s">
        <v>1257</v>
      </c>
      <c r="D189" s="14" t="s">
        <v>1258</v>
      </c>
      <c r="E189" s="14" t="s">
        <v>1259</v>
      </c>
      <c r="F189" s="14" t="s">
        <v>1320</v>
      </c>
      <c r="I189" s="14" t="s">
        <v>1315</v>
      </c>
      <c r="J189" s="14" t="s">
        <v>1317</v>
      </c>
      <c r="K189" s="14" t="s">
        <v>1316</v>
      </c>
      <c r="L189" s="14" t="s">
        <v>461</v>
      </c>
      <c r="M189" s="14" t="s">
        <v>450</v>
      </c>
      <c r="N189" s="14">
        <v>1</v>
      </c>
      <c r="O189" s="14" t="s">
        <v>470</v>
      </c>
      <c r="P189" s="14">
        <v>0.7</v>
      </c>
      <c r="Q189" s="14" t="s">
        <v>1175</v>
      </c>
      <c r="R189" s="14" t="s">
        <v>471</v>
      </c>
      <c r="S189" s="14" t="s">
        <v>1176</v>
      </c>
      <c r="T189" s="14" t="s">
        <v>1178</v>
      </c>
      <c r="U189" s="14" t="s">
        <v>1179</v>
      </c>
      <c r="V189" s="14" t="s">
        <v>1254</v>
      </c>
      <c r="X189" s="14">
        <v>0</v>
      </c>
      <c r="Z189" s="14">
        <v>0</v>
      </c>
      <c r="AB189" s="14">
        <v>0</v>
      </c>
      <c r="AD189" s="14">
        <v>0</v>
      </c>
      <c r="AF189" s="14">
        <v>0</v>
      </c>
      <c r="AH189" s="14">
        <v>0</v>
      </c>
      <c r="AI189" s="14">
        <v>46041997376</v>
      </c>
      <c r="AJ189" s="14">
        <v>51011266531</v>
      </c>
      <c r="AK189" s="14">
        <v>46703431138</v>
      </c>
      <c r="AL189" s="14">
        <v>5106840456</v>
      </c>
      <c r="AN189" s="14">
        <v>0</v>
      </c>
      <c r="AP189" s="14">
        <v>0</v>
      </c>
      <c r="AR189" s="14">
        <v>0</v>
      </c>
      <c r="AT189" s="14">
        <v>0</v>
      </c>
      <c r="AU189" s="14" t="s">
        <v>1316</v>
      </c>
    </row>
    <row r="190" spans="1:47">
      <c r="A190" s="14" t="s">
        <v>1515</v>
      </c>
      <c r="B190" s="14" t="s">
        <v>453</v>
      </c>
      <c r="C190" s="14" t="s">
        <v>1523</v>
      </c>
      <c r="D190" s="14" t="s">
        <v>1524</v>
      </c>
      <c r="F190" s="14" t="s">
        <v>1525</v>
      </c>
      <c r="I190" s="14" t="s">
        <v>1516</v>
      </c>
      <c r="J190" s="14" t="s">
        <v>1518</v>
      </c>
      <c r="K190" s="14" t="s">
        <v>1517</v>
      </c>
      <c r="L190" s="14" t="s">
        <v>461</v>
      </c>
      <c r="M190" s="14" t="s">
        <v>452</v>
      </c>
      <c r="N190" s="14">
        <v>2</v>
      </c>
      <c r="O190" s="14" t="s">
        <v>470</v>
      </c>
      <c r="P190" s="14">
        <v>1</v>
      </c>
      <c r="Q190" s="14">
        <v>0.9</v>
      </c>
      <c r="R190" s="14" t="s">
        <v>473</v>
      </c>
      <c r="S190" s="14" t="s">
        <v>1101</v>
      </c>
      <c r="T190" s="14" t="s">
        <v>1102</v>
      </c>
      <c r="U190" s="14" t="s">
        <v>1103</v>
      </c>
      <c r="V190" s="14" t="s">
        <v>1519</v>
      </c>
      <c r="AC190" s="14">
        <v>812</v>
      </c>
      <c r="AD190" s="14">
        <v>812</v>
      </c>
      <c r="AS190" s="14">
        <v>156</v>
      </c>
      <c r="AT190" s="14">
        <v>156</v>
      </c>
      <c r="AU190" s="14" t="s">
        <v>1517</v>
      </c>
    </row>
    <row r="191" spans="1:47">
      <c r="A191" s="14" t="s">
        <v>997</v>
      </c>
      <c r="B191" s="14" t="s">
        <v>2322</v>
      </c>
      <c r="C191" s="14" t="s">
        <v>1106</v>
      </c>
      <c r="D191" s="14" t="s">
        <v>1107</v>
      </c>
      <c r="F191" s="14" t="s">
        <v>998</v>
      </c>
      <c r="I191" s="14" t="s">
        <v>2323</v>
      </c>
      <c r="K191" s="14" t="s">
        <v>2324</v>
      </c>
      <c r="L191" s="14" t="s">
        <v>474</v>
      </c>
      <c r="M191" s="14" t="s">
        <v>2325</v>
      </c>
      <c r="N191" s="14">
        <v>2</v>
      </c>
      <c r="O191" s="14" t="s">
        <v>529</v>
      </c>
      <c r="P191" s="14">
        <v>1</v>
      </c>
      <c r="Q191" s="14">
        <v>0.9</v>
      </c>
      <c r="R191" s="14" t="s">
        <v>620</v>
      </c>
      <c r="S191" s="14" t="s">
        <v>1101</v>
      </c>
      <c r="T191" s="14" t="s">
        <v>1102</v>
      </c>
      <c r="U191" s="14" t="s">
        <v>1103</v>
      </c>
      <c r="V191" s="14" t="s">
        <v>140</v>
      </c>
      <c r="AA191" s="14">
        <v>2</v>
      </c>
      <c r="AB191" s="14">
        <v>2</v>
      </c>
      <c r="AC191" s="14">
        <v>1</v>
      </c>
      <c r="AD191" s="14">
        <v>1</v>
      </c>
      <c r="AE191" s="14">
        <v>1</v>
      </c>
      <c r="AF191" s="14">
        <v>1</v>
      </c>
      <c r="AI191" s="14">
        <v>1</v>
      </c>
      <c r="AJ191" s="14">
        <v>1</v>
      </c>
      <c r="AK191" s="14">
        <v>1</v>
      </c>
      <c r="AL191" s="14">
        <v>1</v>
      </c>
      <c r="AM191" s="14">
        <v>1</v>
      </c>
      <c r="AN191" s="14">
        <v>1</v>
      </c>
      <c r="AO191" s="14">
        <v>1</v>
      </c>
      <c r="AP191" s="14">
        <v>1</v>
      </c>
      <c r="AU191" s="14" t="s">
        <v>2324</v>
      </c>
    </row>
    <row r="192" spans="1:47">
      <c r="A192" s="14" t="s">
        <v>997</v>
      </c>
      <c r="B192" s="14" t="s">
        <v>2326</v>
      </c>
      <c r="C192" s="14" t="s">
        <v>1106</v>
      </c>
      <c r="D192" s="14" t="s">
        <v>1107</v>
      </c>
      <c r="F192" s="14" t="s">
        <v>2327</v>
      </c>
      <c r="I192" s="14" t="s">
        <v>2328</v>
      </c>
      <c r="J192" s="14" t="s">
        <v>2329</v>
      </c>
      <c r="K192" s="14" t="s">
        <v>2330</v>
      </c>
      <c r="L192" s="14" t="s">
        <v>461</v>
      </c>
      <c r="M192" s="14" t="s">
        <v>2331</v>
      </c>
      <c r="N192" s="14">
        <v>1</v>
      </c>
      <c r="O192" s="14" t="s">
        <v>470</v>
      </c>
      <c r="P192" s="14">
        <v>0.93</v>
      </c>
      <c r="Q192" s="14">
        <v>0.9</v>
      </c>
      <c r="R192" s="14" t="s">
        <v>471</v>
      </c>
      <c r="S192" s="14" t="s">
        <v>1101</v>
      </c>
      <c r="T192" s="14" t="s">
        <v>1102</v>
      </c>
      <c r="U192" s="14" t="s">
        <v>1103</v>
      </c>
      <c r="V192" s="14" t="s">
        <v>140</v>
      </c>
      <c r="AG192" s="14">
        <v>191</v>
      </c>
      <c r="AH192" s="14">
        <v>191</v>
      </c>
      <c r="AS192" s="14">
        <v>219</v>
      </c>
      <c r="AT192" s="14">
        <v>219</v>
      </c>
      <c r="AU192" s="14" t="s">
        <v>2330</v>
      </c>
    </row>
    <row r="193" spans="1:47">
      <c r="A193" s="14" t="s">
        <v>997</v>
      </c>
      <c r="B193" s="14" t="s">
        <v>1097</v>
      </c>
      <c r="C193" s="14" t="s">
        <v>1106</v>
      </c>
      <c r="D193" s="14" t="s">
        <v>1107</v>
      </c>
      <c r="F193" s="14" t="s">
        <v>1108</v>
      </c>
      <c r="I193" s="14" t="s">
        <v>1098</v>
      </c>
      <c r="K193" s="14" t="s">
        <v>1099</v>
      </c>
      <c r="L193" s="14" t="s">
        <v>474</v>
      </c>
      <c r="M193" s="14" t="s">
        <v>1100</v>
      </c>
      <c r="N193" s="14">
        <v>1</v>
      </c>
      <c r="O193" s="14" t="s">
        <v>529</v>
      </c>
      <c r="P193" s="14">
        <v>1</v>
      </c>
      <c r="Q193" s="14">
        <v>0.9</v>
      </c>
      <c r="R193" s="14" t="s">
        <v>471</v>
      </c>
      <c r="S193" s="14" t="s">
        <v>1101</v>
      </c>
      <c r="T193" s="14" t="s">
        <v>1102</v>
      </c>
      <c r="U193" s="14" t="s">
        <v>1103</v>
      </c>
      <c r="V193" s="14" t="s">
        <v>140</v>
      </c>
      <c r="AE193" s="14">
        <v>1</v>
      </c>
      <c r="AF193" s="14">
        <v>1</v>
      </c>
      <c r="AM193" s="14">
        <v>1</v>
      </c>
      <c r="AN193" s="14">
        <v>1</v>
      </c>
      <c r="AU193" s="14" t="s">
        <v>1099</v>
      </c>
    </row>
    <row r="194" spans="1:47">
      <c r="A194" s="14" t="s">
        <v>997</v>
      </c>
      <c r="B194" s="14" t="s">
        <v>2332</v>
      </c>
      <c r="C194" s="14" t="s">
        <v>1106</v>
      </c>
      <c r="D194" s="14" t="s">
        <v>1107</v>
      </c>
      <c r="F194" s="14" t="s">
        <v>2333</v>
      </c>
      <c r="I194" s="14" t="s">
        <v>2334</v>
      </c>
      <c r="K194" s="14" t="s">
        <v>2335</v>
      </c>
      <c r="L194" s="14" t="s">
        <v>474</v>
      </c>
      <c r="M194" s="14" t="s">
        <v>2336</v>
      </c>
      <c r="N194" s="14">
        <v>1</v>
      </c>
      <c r="O194" s="14" t="s">
        <v>529</v>
      </c>
      <c r="P194" s="14">
        <v>1</v>
      </c>
      <c r="Q194" s="14">
        <v>0.9</v>
      </c>
      <c r="R194" s="14" t="s">
        <v>471</v>
      </c>
      <c r="S194" s="14" t="s">
        <v>1101</v>
      </c>
      <c r="T194" s="14" t="s">
        <v>1102</v>
      </c>
      <c r="U194" s="14" t="s">
        <v>1103</v>
      </c>
      <c r="V194" s="14" t="s">
        <v>140</v>
      </c>
      <c r="AA194" s="14">
        <v>1</v>
      </c>
      <c r="AB194" s="14">
        <v>1</v>
      </c>
      <c r="AM194" s="14">
        <v>1</v>
      </c>
      <c r="AN194" s="14">
        <v>1</v>
      </c>
      <c r="AU194" s="14" t="s">
        <v>2335</v>
      </c>
    </row>
    <row r="195" spans="1:47">
      <c r="A195" s="14" t="s">
        <v>2337</v>
      </c>
      <c r="B195" s="14" t="s">
        <v>962</v>
      </c>
      <c r="C195" s="14" t="s">
        <v>2338</v>
      </c>
      <c r="D195" s="14" t="s">
        <v>2339</v>
      </c>
      <c r="E195" s="14" t="s">
        <v>2340</v>
      </c>
      <c r="F195" s="14" t="s">
        <v>2341</v>
      </c>
      <c r="I195" s="14" t="s">
        <v>2342</v>
      </c>
      <c r="K195" s="14" t="s">
        <v>2343</v>
      </c>
      <c r="L195" s="14" t="s">
        <v>474</v>
      </c>
      <c r="M195" s="14" t="s">
        <v>2344</v>
      </c>
      <c r="N195" s="14">
        <v>2</v>
      </c>
      <c r="O195" s="14" t="s">
        <v>2345</v>
      </c>
      <c r="P195" s="14">
        <v>1</v>
      </c>
      <c r="Q195" s="14">
        <v>0.9</v>
      </c>
      <c r="R195" s="14" t="s">
        <v>471</v>
      </c>
      <c r="S195" s="14" t="s">
        <v>1101</v>
      </c>
      <c r="T195" s="14" t="s">
        <v>1102</v>
      </c>
      <c r="U195" s="14" t="s">
        <v>1103</v>
      </c>
      <c r="V195" s="14" t="s">
        <v>134</v>
      </c>
      <c r="AG195" s="14">
        <v>6</v>
      </c>
      <c r="AH195" s="14">
        <v>6</v>
      </c>
      <c r="AS195" s="14">
        <v>5</v>
      </c>
      <c r="AT195" s="14">
        <v>5</v>
      </c>
      <c r="AU195" s="14" t="s">
        <v>2343</v>
      </c>
    </row>
    <row r="196" spans="1:47">
      <c r="A196" s="14" t="s">
        <v>2346</v>
      </c>
      <c r="B196" s="14" t="s">
        <v>388</v>
      </c>
      <c r="C196" s="14" t="s">
        <v>2347</v>
      </c>
      <c r="D196" s="14" t="s">
        <v>2348</v>
      </c>
      <c r="E196" s="14" t="s">
        <v>2349</v>
      </c>
      <c r="F196" s="14" t="s">
        <v>2350</v>
      </c>
      <c r="I196" s="14" t="s">
        <v>2351</v>
      </c>
      <c r="K196" s="14" t="s">
        <v>2352</v>
      </c>
      <c r="L196" s="14" t="s">
        <v>474</v>
      </c>
      <c r="M196" s="14" t="s">
        <v>2353</v>
      </c>
      <c r="N196" s="14">
        <v>2</v>
      </c>
      <c r="O196" s="14" t="s">
        <v>2345</v>
      </c>
      <c r="P196" s="14">
        <v>1</v>
      </c>
      <c r="Q196" s="14">
        <v>0.9</v>
      </c>
      <c r="R196" s="14" t="s">
        <v>620</v>
      </c>
      <c r="S196" s="14" t="s">
        <v>1101</v>
      </c>
      <c r="T196" s="14" t="s">
        <v>1102</v>
      </c>
      <c r="U196" s="14" t="s">
        <v>1103</v>
      </c>
      <c r="V196" s="14" t="s">
        <v>134</v>
      </c>
      <c r="X196" s="14">
        <v>14</v>
      </c>
      <c r="Z196" s="14">
        <v>14</v>
      </c>
      <c r="AA196" s="14">
        <v>38</v>
      </c>
      <c r="AB196" s="14">
        <v>10</v>
      </c>
      <c r="AC196" s="14">
        <v>13</v>
      </c>
      <c r="AD196" s="14">
        <v>13</v>
      </c>
      <c r="AE196" s="14">
        <v>17</v>
      </c>
      <c r="AF196" s="14">
        <v>17</v>
      </c>
      <c r="AG196" s="14">
        <v>8</v>
      </c>
      <c r="AH196" s="14">
        <v>8</v>
      </c>
      <c r="AM196" s="14">
        <v>35</v>
      </c>
      <c r="AN196" s="14">
        <v>35</v>
      </c>
      <c r="AS196" s="14">
        <v>31</v>
      </c>
      <c r="AT196" s="14">
        <v>31</v>
      </c>
      <c r="AU196" s="14" t="s">
        <v>2352</v>
      </c>
    </row>
    <row r="197" spans="1:47">
      <c r="A197" s="14" t="s">
        <v>2346</v>
      </c>
      <c r="B197" s="14" t="s">
        <v>2354</v>
      </c>
      <c r="C197" s="14" t="s">
        <v>2347</v>
      </c>
      <c r="D197" s="14" t="s">
        <v>2348</v>
      </c>
      <c r="E197" s="14" t="s">
        <v>2349</v>
      </c>
      <c r="F197" s="14" t="s">
        <v>2355</v>
      </c>
      <c r="I197" s="14" t="s">
        <v>2351</v>
      </c>
      <c r="K197" s="14" t="s">
        <v>2356</v>
      </c>
      <c r="L197" s="14" t="s">
        <v>474</v>
      </c>
      <c r="M197" s="14" t="s">
        <v>2357</v>
      </c>
      <c r="N197" s="14">
        <v>2</v>
      </c>
      <c r="O197" s="14" t="s">
        <v>2345</v>
      </c>
      <c r="P197" s="14">
        <v>1</v>
      </c>
      <c r="Q197" s="14">
        <v>0.9</v>
      </c>
      <c r="R197" s="14" t="s">
        <v>471</v>
      </c>
      <c r="S197" s="14" t="s">
        <v>1101</v>
      </c>
      <c r="T197" s="14" t="s">
        <v>1102</v>
      </c>
      <c r="U197" s="14" t="s">
        <v>1103</v>
      </c>
      <c r="V197" s="14" t="s">
        <v>134</v>
      </c>
      <c r="AC197" s="14">
        <v>1</v>
      </c>
      <c r="AD197" s="14">
        <v>1</v>
      </c>
      <c r="AO197" s="14">
        <v>1</v>
      </c>
      <c r="AP197" s="14">
        <v>1</v>
      </c>
      <c r="AU197" s="14" t="s">
        <v>2356</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644D3-2250-45BA-A1A4-CB3763C2353F}">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9.08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457</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2627</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458</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4" t="s">
        <v>2664</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119.25" customHeight="1">
      <c r="A10" s="444"/>
      <c r="B10" s="445"/>
      <c r="C10" s="496" t="s">
        <v>2663</v>
      </c>
      <c r="D10" s="497"/>
      <c r="E10" s="498"/>
      <c r="F10" s="499" t="s">
        <v>2662</v>
      </c>
      <c r="G10" s="500"/>
      <c r="H10" s="500"/>
      <c r="I10" s="500"/>
      <c r="J10" s="500"/>
      <c r="K10" s="500"/>
      <c r="L10" s="500"/>
      <c r="M10" s="501"/>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502"/>
      <c r="G11" s="503"/>
      <c r="H11" s="503"/>
      <c r="I11" s="503"/>
      <c r="J11" s="503"/>
      <c r="K11" s="503"/>
      <c r="L11" s="503"/>
      <c r="M11" s="504"/>
      <c r="N11" s="464"/>
      <c r="O11" s="465"/>
      <c r="P11" s="465"/>
      <c r="Q11" s="433"/>
      <c r="R11" s="464"/>
      <c r="S11" s="465"/>
      <c r="T11" s="433"/>
      <c r="U11" s="464"/>
      <c r="V11" s="465"/>
      <c r="W11" s="465"/>
      <c r="X11" s="467"/>
      <c r="Y11" s="23"/>
    </row>
    <row r="12" spans="1:25" ht="68.25" customHeight="1" thickBot="1">
      <c r="A12" s="446"/>
      <c r="B12" s="447"/>
      <c r="C12" s="470"/>
      <c r="D12" s="470"/>
      <c r="E12" s="470"/>
      <c r="F12" s="505"/>
      <c r="G12" s="506"/>
      <c r="H12" s="506"/>
      <c r="I12" s="506"/>
      <c r="J12" s="506"/>
      <c r="K12" s="506"/>
      <c r="L12" s="506"/>
      <c r="M12" s="507"/>
      <c r="N12" s="265" t="s">
        <v>474</v>
      </c>
      <c r="O12" s="266"/>
      <c r="P12" s="266"/>
      <c r="Q12" s="267"/>
      <c r="R12" s="268" t="s">
        <v>2626</v>
      </c>
      <c r="S12" s="269"/>
      <c r="T12" s="270"/>
      <c r="U12" s="271">
        <v>1</v>
      </c>
      <c r="V12" s="271"/>
      <c r="W12" s="272"/>
      <c r="X12" s="273"/>
      <c r="Y12" s="23"/>
    </row>
    <row r="13" spans="1:25" ht="18"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2657</v>
      </c>
      <c r="B15" s="515"/>
      <c r="C15" s="514">
        <v>1</v>
      </c>
      <c r="D15" s="515"/>
      <c r="E15" s="509"/>
      <c r="F15" s="415" t="s">
        <v>471</v>
      </c>
      <c r="G15" s="416"/>
      <c r="H15" s="416"/>
      <c r="I15" s="416"/>
      <c r="J15" s="385" t="s">
        <v>37</v>
      </c>
      <c r="K15" s="385"/>
      <c r="L15" s="385"/>
      <c r="M15" s="385"/>
      <c r="N15" s="412" t="s">
        <v>462</v>
      </c>
      <c r="O15" s="413"/>
      <c r="P15" s="413"/>
      <c r="Q15" s="413"/>
      <c r="R15" s="414"/>
      <c r="S15" s="415" t="s">
        <v>127</v>
      </c>
      <c r="T15" s="416"/>
      <c r="U15" s="416"/>
      <c r="V15" s="416"/>
      <c r="W15" s="416"/>
      <c r="X15" s="41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18"/>
      <c r="T16" s="419"/>
      <c r="U16" s="419"/>
      <c r="V16" s="419"/>
      <c r="W16" s="419"/>
      <c r="X16" s="42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21"/>
      <c r="T17" s="422"/>
      <c r="U17" s="422"/>
      <c r="V17" s="422"/>
      <c r="W17" s="422"/>
      <c r="X17" s="42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c r="F22" s="355"/>
      <c r="G22" s="357"/>
      <c r="H22" s="356"/>
      <c r="I22" s="64"/>
      <c r="J22" s="355">
        <v>1</v>
      </c>
      <c r="K22" s="357"/>
      <c r="L22" s="356"/>
      <c r="M22" s="64"/>
      <c r="N22" s="355"/>
      <c r="O22" s="356"/>
      <c r="P22" s="355"/>
      <c r="Q22" s="357"/>
      <c r="R22" s="356"/>
      <c r="S22" s="355"/>
      <c r="T22" s="356"/>
      <c r="U22" s="355"/>
      <c r="V22" s="356"/>
      <c r="W22" s="65">
        <v>1</v>
      </c>
      <c r="X22" s="65">
        <f>SUM(C22:W22)</f>
        <v>2</v>
      </c>
      <c r="Y22" s="23"/>
    </row>
    <row r="23" spans="1:25" ht="19" customHeight="1" thickBot="1">
      <c r="A23" s="358" t="s">
        <v>76</v>
      </c>
      <c r="B23" s="359"/>
      <c r="C23" s="60"/>
      <c r="D23" s="60"/>
      <c r="E23" s="60"/>
      <c r="F23" s="360"/>
      <c r="G23" s="360"/>
      <c r="H23" s="360"/>
      <c r="I23" s="60"/>
      <c r="J23" s="360">
        <v>1</v>
      </c>
      <c r="K23" s="360"/>
      <c r="L23" s="360"/>
      <c r="M23" s="60"/>
      <c r="N23" s="360"/>
      <c r="O23" s="360"/>
      <c r="P23" s="360"/>
      <c r="Q23" s="360"/>
      <c r="R23" s="360"/>
      <c r="S23" s="360"/>
      <c r="T23" s="360"/>
      <c r="U23" s="360"/>
      <c r="V23" s="360"/>
      <c r="W23" s="66">
        <v>1</v>
      </c>
      <c r="X23" s="66">
        <f>SUM(C23:W23)</f>
        <v>2</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52.5" customHeight="1" thickBot="1">
      <c r="A45" s="148"/>
      <c r="B45" s="149"/>
      <c r="C45" s="149"/>
      <c r="D45" s="149"/>
      <c r="E45" s="149"/>
      <c r="F45" s="149"/>
      <c r="G45" s="149"/>
      <c r="H45" s="149"/>
      <c r="I45" s="149"/>
      <c r="J45" s="149"/>
      <c r="K45" s="149"/>
      <c r="L45" s="149"/>
      <c r="M45" s="149"/>
      <c r="N45" s="149"/>
      <c r="O45" s="149"/>
      <c r="P45" s="149"/>
      <c r="Q45" s="149"/>
      <c r="R45" s="149"/>
      <c r="S45" s="149"/>
      <c r="T45" s="149"/>
      <c r="U45" s="149"/>
      <c r="V45" s="149"/>
      <c r="W45" s="149"/>
      <c r="X45" s="150"/>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54" customHeight="1" thickBot="1">
      <c r="A47" s="148"/>
      <c r="B47" s="149"/>
      <c r="C47" s="149"/>
      <c r="D47" s="149"/>
      <c r="E47" s="149"/>
      <c r="F47" s="149"/>
      <c r="G47" s="149"/>
      <c r="H47" s="149"/>
      <c r="I47" s="149"/>
      <c r="J47" s="149"/>
      <c r="K47" s="149"/>
      <c r="L47" s="149"/>
      <c r="M47" s="149"/>
      <c r="N47" s="149"/>
      <c r="O47" s="149"/>
      <c r="P47" s="149"/>
      <c r="Q47" s="149"/>
      <c r="R47" s="149"/>
      <c r="S47" s="149"/>
      <c r="T47" s="149"/>
      <c r="U47" s="149"/>
      <c r="V47" s="149"/>
      <c r="W47" s="149"/>
      <c r="X47" s="150"/>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50.25" customHeight="1" thickBot="1">
      <c r="A49" s="148"/>
      <c r="B49" s="149"/>
      <c r="C49" s="149"/>
      <c r="D49" s="149"/>
      <c r="E49" s="149"/>
      <c r="F49" s="149"/>
      <c r="G49" s="149"/>
      <c r="H49" s="149"/>
      <c r="I49" s="149"/>
      <c r="J49" s="149"/>
      <c r="K49" s="149"/>
      <c r="L49" s="149"/>
      <c r="M49" s="149"/>
      <c r="N49" s="149"/>
      <c r="O49" s="149"/>
      <c r="P49" s="149"/>
      <c r="Q49" s="149"/>
      <c r="R49" s="149"/>
      <c r="S49" s="149"/>
      <c r="T49" s="149"/>
      <c r="U49" s="149"/>
      <c r="V49" s="149"/>
      <c r="W49" s="149"/>
      <c r="X49" s="150"/>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54" customHeight="1" thickBot="1">
      <c r="A51" s="526" t="s">
        <v>2661</v>
      </c>
      <c r="B51" s="527"/>
      <c r="C51" s="527"/>
      <c r="D51" s="527"/>
      <c r="E51" s="527"/>
      <c r="F51" s="527"/>
      <c r="G51" s="527"/>
      <c r="H51" s="527"/>
      <c r="I51" s="527"/>
      <c r="J51" s="527"/>
      <c r="K51" s="527"/>
      <c r="L51" s="527"/>
      <c r="M51" s="527"/>
      <c r="N51" s="527"/>
      <c r="O51" s="527"/>
      <c r="P51" s="527"/>
      <c r="Q51" s="527"/>
      <c r="R51" s="527"/>
      <c r="S51" s="527"/>
      <c r="T51" s="527"/>
      <c r="U51" s="527"/>
      <c r="V51" s="527"/>
      <c r="W51" s="527"/>
      <c r="X51" s="528"/>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47.25" customHeight="1" thickBot="1">
      <c r="A55" s="148"/>
      <c r="B55" s="149"/>
      <c r="C55" s="149"/>
      <c r="D55" s="149"/>
      <c r="E55" s="149"/>
      <c r="F55" s="149"/>
      <c r="G55" s="149"/>
      <c r="H55" s="149"/>
      <c r="I55" s="149"/>
      <c r="J55" s="149"/>
      <c r="K55" s="149"/>
      <c r="L55" s="149"/>
      <c r="M55" s="149"/>
      <c r="N55" s="149"/>
      <c r="O55" s="149"/>
      <c r="P55" s="149"/>
      <c r="Q55" s="149"/>
      <c r="R55" s="149"/>
      <c r="S55" s="149"/>
      <c r="T55" s="149"/>
      <c r="U55" s="149"/>
      <c r="V55" s="149"/>
      <c r="W55" s="149"/>
      <c r="X55" s="150"/>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48.75" customHeight="1" thickBot="1">
      <c r="A57" s="170"/>
      <c r="B57" s="171"/>
      <c r="C57" s="171"/>
      <c r="D57" s="171"/>
      <c r="E57" s="171"/>
      <c r="F57" s="171"/>
      <c r="G57" s="171"/>
      <c r="H57" s="171"/>
      <c r="I57" s="171"/>
      <c r="J57" s="171"/>
      <c r="K57" s="171"/>
      <c r="L57" s="171"/>
      <c r="M57" s="171"/>
      <c r="N57" s="171"/>
      <c r="O57" s="171"/>
      <c r="P57" s="171"/>
      <c r="Q57" s="171"/>
      <c r="R57" s="171"/>
      <c r="S57" s="171"/>
      <c r="T57" s="171"/>
      <c r="U57" s="171"/>
      <c r="V57" s="171"/>
      <c r="W57" s="171"/>
      <c r="X57" s="172"/>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72.75" customHeight="1" thickBot="1">
      <c r="A63" s="529" t="s">
        <v>2677</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6:X56"/>
    <mergeCell ref="A57:X57"/>
    <mergeCell ref="A58:X58"/>
    <mergeCell ref="G38:H38"/>
    <mergeCell ref="I38:J38"/>
    <mergeCell ref="M38:N38"/>
    <mergeCell ref="O38:Q38"/>
    <mergeCell ref="A39:X39"/>
    <mergeCell ref="A40:X40"/>
    <mergeCell ref="A41:X41"/>
    <mergeCell ref="A42:X42"/>
    <mergeCell ref="A43:X43"/>
    <mergeCell ref="A44:X44"/>
    <mergeCell ref="A45:X45"/>
    <mergeCell ref="A46:X46"/>
    <mergeCell ref="A47:X47"/>
    <mergeCell ref="A48:X48"/>
    <mergeCell ref="A49:X49"/>
    <mergeCell ref="A50:X50"/>
    <mergeCell ref="A51:X51"/>
    <mergeCell ref="A52:X52"/>
    <mergeCell ref="A53:X53"/>
    <mergeCell ref="A54:X54"/>
    <mergeCell ref="A55:X55"/>
    <mergeCell ref="G33:H33"/>
    <mergeCell ref="I33:J33"/>
    <mergeCell ref="M33:N33"/>
    <mergeCell ref="O33:Q33"/>
    <mergeCell ref="G34:H34"/>
    <mergeCell ref="I34:J34"/>
    <mergeCell ref="M34:N34"/>
    <mergeCell ref="O34:Q34"/>
    <mergeCell ref="G35:H35"/>
    <mergeCell ref="I35:J35"/>
    <mergeCell ref="M35:N35"/>
    <mergeCell ref="O35:Q35"/>
    <mergeCell ref="G30:H30"/>
    <mergeCell ref="I30:J30"/>
    <mergeCell ref="M30:N30"/>
    <mergeCell ref="O30:Q30"/>
    <mergeCell ref="G31:H31"/>
    <mergeCell ref="I31:J31"/>
    <mergeCell ref="M31:N31"/>
    <mergeCell ref="O31:Q31"/>
    <mergeCell ref="G32:H32"/>
    <mergeCell ref="I32:J32"/>
    <mergeCell ref="M32:N32"/>
    <mergeCell ref="O32:Q32"/>
    <mergeCell ref="A24:X24"/>
    <mergeCell ref="G25:H26"/>
    <mergeCell ref="I25:L25"/>
    <mergeCell ref="M25:N26"/>
    <mergeCell ref="O25:Q26"/>
    <mergeCell ref="R25:X25"/>
    <mergeCell ref="I26:J26"/>
    <mergeCell ref="R26:X38"/>
    <mergeCell ref="G27:H27"/>
    <mergeCell ref="I27:J27"/>
    <mergeCell ref="M27:N27"/>
    <mergeCell ref="O27:Q27"/>
    <mergeCell ref="G28:H28"/>
    <mergeCell ref="I28:J28"/>
    <mergeCell ref="M28:N28"/>
    <mergeCell ref="O28:Q28"/>
    <mergeCell ref="G36:H36"/>
    <mergeCell ref="I36:J36"/>
    <mergeCell ref="M36:N36"/>
    <mergeCell ref="O36:Q36"/>
    <mergeCell ref="G29:H29"/>
    <mergeCell ref="I29:J29"/>
    <mergeCell ref="M29:N29"/>
    <mergeCell ref="O29:Q29"/>
    <mergeCell ref="A22:B22"/>
    <mergeCell ref="F22:H22"/>
    <mergeCell ref="J22:L22"/>
    <mergeCell ref="N22:O22"/>
    <mergeCell ref="P22:R22"/>
    <mergeCell ref="S22:T22"/>
    <mergeCell ref="U22:V22"/>
    <mergeCell ref="A23:B23"/>
    <mergeCell ref="F23:H23"/>
    <mergeCell ref="J23:L23"/>
    <mergeCell ref="N23:O23"/>
    <mergeCell ref="P23:R23"/>
    <mergeCell ref="S23:T23"/>
    <mergeCell ref="U23:V23"/>
    <mergeCell ref="A18:X18"/>
    <mergeCell ref="A19:E19"/>
    <mergeCell ref="F19:N19"/>
    <mergeCell ref="O19:X19"/>
    <mergeCell ref="A20:X20"/>
    <mergeCell ref="A21:B21"/>
    <mergeCell ref="F21:H21"/>
    <mergeCell ref="J21:L21"/>
    <mergeCell ref="N21:O21"/>
    <mergeCell ref="P21:R21"/>
    <mergeCell ref="S21:T21"/>
    <mergeCell ref="U21:V21"/>
    <mergeCell ref="A13:X13"/>
    <mergeCell ref="A14:B14"/>
    <mergeCell ref="C14:E14"/>
    <mergeCell ref="F14:I14"/>
    <mergeCell ref="J14:R14"/>
    <mergeCell ref="S14:X14"/>
    <mergeCell ref="A15:B17"/>
    <mergeCell ref="C15:E17"/>
    <mergeCell ref="F15:I17"/>
    <mergeCell ref="J15:M15"/>
    <mergeCell ref="N15:R15"/>
    <mergeCell ref="S15:X17"/>
    <mergeCell ref="J16:M16"/>
    <mergeCell ref="N16:R16"/>
    <mergeCell ref="J17:M17"/>
    <mergeCell ref="N17:R17"/>
    <mergeCell ref="A8:B8"/>
    <mergeCell ref="C8:X8"/>
    <mergeCell ref="A9:B12"/>
    <mergeCell ref="C9:E9"/>
    <mergeCell ref="F9:M9"/>
    <mergeCell ref="N9:X9"/>
    <mergeCell ref="C10:E10"/>
    <mergeCell ref="F10:M12"/>
    <mergeCell ref="N10:Q11"/>
    <mergeCell ref="R10:T11"/>
    <mergeCell ref="U10:X11"/>
    <mergeCell ref="C11:E11"/>
    <mergeCell ref="C12:E12"/>
    <mergeCell ref="N12:Q12"/>
    <mergeCell ref="R12:T12"/>
    <mergeCell ref="U12:X12"/>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B9C43-3812-46DB-8DE2-7EC036E6A259}">
  <dimension ref="A1:Y74"/>
  <sheetViews>
    <sheetView zoomScale="80" zoomScaleNormal="80" zoomScaleSheetLayoutView="130" workbookViewId="0">
      <selection activeCell="A6" sqref="A6:B6"/>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9.08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457</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2679</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458</v>
      </c>
      <c r="D7" s="438"/>
      <c r="E7" s="438"/>
      <c r="F7" s="438"/>
      <c r="G7" s="438"/>
      <c r="H7" s="438"/>
      <c r="I7" s="438"/>
      <c r="J7" s="438"/>
      <c r="K7" s="438"/>
      <c r="L7" s="438"/>
      <c r="M7" s="438"/>
      <c r="N7" s="438"/>
      <c r="O7" s="438"/>
      <c r="P7" s="438"/>
      <c r="Q7" s="438"/>
      <c r="R7" s="438"/>
      <c r="S7" s="438"/>
      <c r="T7" s="438"/>
      <c r="U7" s="438"/>
      <c r="V7" s="438"/>
      <c r="W7" s="438"/>
      <c r="X7" s="439"/>
      <c r="Y7" s="23"/>
    </row>
    <row r="8" spans="1:25" ht="48.75" customHeight="1">
      <c r="A8" s="440" t="s">
        <v>459</v>
      </c>
      <c r="B8" s="441"/>
      <c r="C8" s="434" t="s">
        <v>2679</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119.25" customHeight="1">
      <c r="A10" s="444"/>
      <c r="B10" s="445"/>
      <c r="C10" s="496" t="s">
        <v>2680</v>
      </c>
      <c r="D10" s="497"/>
      <c r="E10" s="498"/>
      <c r="F10" s="499" t="s">
        <v>2682</v>
      </c>
      <c r="G10" s="500"/>
      <c r="H10" s="500"/>
      <c r="I10" s="500"/>
      <c r="J10" s="500"/>
      <c r="K10" s="500"/>
      <c r="L10" s="500"/>
      <c r="M10" s="501"/>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502"/>
      <c r="G11" s="503"/>
      <c r="H11" s="503"/>
      <c r="I11" s="503"/>
      <c r="J11" s="503"/>
      <c r="K11" s="503"/>
      <c r="L11" s="503"/>
      <c r="M11" s="504"/>
      <c r="N11" s="464"/>
      <c r="O11" s="465"/>
      <c r="P11" s="465"/>
      <c r="Q11" s="433"/>
      <c r="R11" s="464"/>
      <c r="S11" s="465"/>
      <c r="T11" s="433"/>
      <c r="U11" s="464"/>
      <c r="V11" s="465"/>
      <c r="W11" s="465"/>
      <c r="X11" s="467"/>
      <c r="Y11" s="23"/>
    </row>
    <row r="12" spans="1:25" ht="68.25" customHeight="1" thickBot="1">
      <c r="A12" s="446"/>
      <c r="B12" s="447"/>
      <c r="C12" s="470" t="s">
        <v>2681</v>
      </c>
      <c r="D12" s="470"/>
      <c r="E12" s="470"/>
      <c r="F12" s="505"/>
      <c r="G12" s="506"/>
      <c r="H12" s="506"/>
      <c r="I12" s="506"/>
      <c r="J12" s="506"/>
      <c r="K12" s="506"/>
      <c r="L12" s="506"/>
      <c r="M12" s="507"/>
      <c r="N12" s="265" t="s">
        <v>461</v>
      </c>
      <c r="O12" s="266"/>
      <c r="P12" s="266"/>
      <c r="Q12" s="267"/>
      <c r="R12" s="268" t="s">
        <v>2678</v>
      </c>
      <c r="S12" s="269"/>
      <c r="T12" s="270"/>
      <c r="U12" s="271">
        <v>1</v>
      </c>
      <c r="V12" s="271"/>
      <c r="W12" s="272"/>
      <c r="X12" s="273"/>
      <c r="Y12" s="23"/>
    </row>
    <row r="13" spans="1:25" ht="18"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482</v>
      </c>
      <c r="B15" s="515"/>
      <c r="C15" s="514">
        <v>1</v>
      </c>
      <c r="D15" s="515"/>
      <c r="E15" s="509"/>
      <c r="F15" s="415" t="s">
        <v>471</v>
      </c>
      <c r="G15" s="416"/>
      <c r="H15" s="416"/>
      <c r="I15" s="416"/>
      <c r="J15" s="385" t="s">
        <v>37</v>
      </c>
      <c r="K15" s="385"/>
      <c r="L15" s="385"/>
      <c r="M15" s="385"/>
      <c r="N15" s="412" t="s">
        <v>462</v>
      </c>
      <c r="O15" s="413"/>
      <c r="P15" s="413"/>
      <c r="Q15" s="413"/>
      <c r="R15" s="414"/>
      <c r="S15" s="415" t="s">
        <v>127</v>
      </c>
      <c r="T15" s="416"/>
      <c r="U15" s="416"/>
      <c r="V15" s="416"/>
      <c r="W15" s="416"/>
      <c r="X15" s="41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18"/>
      <c r="T16" s="419"/>
      <c r="U16" s="419"/>
      <c r="V16" s="419"/>
      <c r="W16" s="419"/>
      <c r="X16" s="42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21"/>
      <c r="T17" s="422"/>
      <c r="U17" s="422"/>
      <c r="V17" s="422"/>
      <c r="W17" s="422"/>
      <c r="X17" s="42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c r="F22" s="355"/>
      <c r="G22" s="357"/>
      <c r="H22" s="356"/>
      <c r="I22" s="64"/>
      <c r="J22" s="355"/>
      <c r="K22" s="357"/>
      <c r="L22" s="356"/>
      <c r="M22" s="64"/>
      <c r="N22" s="355"/>
      <c r="O22" s="356"/>
      <c r="P22" s="355"/>
      <c r="Q22" s="357"/>
      <c r="R22" s="356"/>
      <c r="S22" s="355"/>
      <c r="T22" s="356"/>
      <c r="U22" s="355"/>
      <c r="V22" s="356"/>
      <c r="W22" s="65">
        <v>10</v>
      </c>
      <c r="X22" s="65">
        <f>SUM(C22:W22)</f>
        <v>10</v>
      </c>
      <c r="Y22" s="23"/>
    </row>
    <row r="23" spans="1:25" ht="19" customHeight="1" thickBot="1">
      <c r="A23" s="358" t="s">
        <v>76</v>
      </c>
      <c r="B23" s="359"/>
      <c r="C23" s="60"/>
      <c r="D23" s="60"/>
      <c r="E23" s="60"/>
      <c r="F23" s="360"/>
      <c r="G23" s="360"/>
      <c r="H23" s="360"/>
      <c r="I23" s="60"/>
      <c r="J23" s="360"/>
      <c r="K23" s="360"/>
      <c r="L23" s="360"/>
      <c r="M23" s="60"/>
      <c r="N23" s="360"/>
      <c r="O23" s="360"/>
      <c r="P23" s="360"/>
      <c r="Q23" s="360"/>
      <c r="R23" s="360"/>
      <c r="S23" s="360"/>
      <c r="T23" s="360"/>
      <c r="U23" s="360"/>
      <c r="V23" s="360"/>
      <c r="W23" s="66">
        <v>10</v>
      </c>
      <c r="X23" s="66">
        <f>SUM(C23:W23)</f>
        <v>10</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52.5" customHeight="1" thickBot="1">
      <c r="A45" s="148"/>
      <c r="B45" s="149"/>
      <c r="C45" s="149"/>
      <c r="D45" s="149"/>
      <c r="E45" s="149"/>
      <c r="F45" s="149"/>
      <c r="G45" s="149"/>
      <c r="H45" s="149"/>
      <c r="I45" s="149"/>
      <c r="J45" s="149"/>
      <c r="K45" s="149"/>
      <c r="L45" s="149"/>
      <c r="M45" s="149"/>
      <c r="N45" s="149"/>
      <c r="O45" s="149"/>
      <c r="P45" s="149"/>
      <c r="Q45" s="149"/>
      <c r="R45" s="149"/>
      <c r="S45" s="149"/>
      <c r="T45" s="149"/>
      <c r="U45" s="149"/>
      <c r="V45" s="149"/>
      <c r="W45" s="149"/>
      <c r="X45" s="150"/>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54" customHeight="1" thickBot="1">
      <c r="A47" s="148"/>
      <c r="B47" s="149"/>
      <c r="C47" s="149"/>
      <c r="D47" s="149"/>
      <c r="E47" s="149"/>
      <c r="F47" s="149"/>
      <c r="G47" s="149"/>
      <c r="H47" s="149"/>
      <c r="I47" s="149"/>
      <c r="J47" s="149"/>
      <c r="K47" s="149"/>
      <c r="L47" s="149"/>
      <c r="M47" s="149"/>
      <c r="N47" s="149"/>
      <c r="O47" s="149"/>
      <c r="P47" s="149"/>
      <c r="Q47" s="149"/>
      <c r="R47" s="149"/>
      <c r="S47" s="149"/>
      <c r="T47" s="149"/>
      <c r="U47" s="149"/>
      <c r="V47" s="149"/>
      <c r="W47" s="149"/>
      <c r="X47" s="150"/>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50.25" customHeight="1" thickBot="1">
      <c r="A49" s="148"/>
      <c r="B49" s="149"/>
      <c r="C49" s="149"/>
      <c r="D49" s="149"/>
      <c r="E49" s="149"/>
      <c r="F49" s="149"/>
      <c r="G49" s="149"/>
      <c r="H49" s="149"/>
      <c r="I49" s="149"/>
      <c r="J49" s="149"/>
      <c r="K49" s="149"/>
      <c r="L49" s="149"/>
      <c r="M49" s="149"/>
      <c r="N49" s="149"/>
      <c r="O49" s="149"/>
      <c r="P49" s="149"/>
      <c r="Q49" s="149"/>
      <c r="R49" s="149"/>
      <c r="S49" s="149"/>
      <c r="T49" s="149"/>
      <c r="U49" s="149"/>
      <c r="V49" s="149"/>
      <c r="W49" s="149"/>
      <c r="X49" s="150"/>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54" customHeight="1" thickBot="1">
      <c r="A51" s="526"/>
      <c r="B51" s="527"/>
      <c r="C51" s="527"/>
      <c r="D51" s="527"/>
      <c r="E51" s="527"/>
      <c r="F51" s="527"/>
      <c r="G51" s="527"/>
      <c r="H51" s="527"/>
      <c r="I51" s="527"/>
      <c r="J51" s="527"/>
      <c r="K51" s="527"/>
      <c r="L51" s="527"/>
      <c r="M51" s="527"/>
      <c r="N51" s="527"/>
      <c r="O51" s="527"/>
      <c r="P51" s="527"/>
      <c r="Q51" s="527"/>
      <c r="R51" s="527"/>
      <c r="S51" s="527"/>
      <c r="T51" s="527"/>
      <c r="U51" s="527"/>
      <c r="V51" s="527"/>
      <c r="W51" s="527"/>
      <c r="X51" s="528"/>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47.25" customHeight="1" thickBot="1">
      <c r="A55" s="148"/>
      <c r="B55" s="149"/>
      <c r="C55" s="149"/>
      <c r="D55" s="149"/>
      <c r="E55" s="149"/>
      <c r="F55" s="149"/>
      <c r="G55" s="149"/>
      <c r="H55" s="149"/>
      <c r="I55" s="149"/>
      <c r="J55" s="149"/>
      <c r="K55" s="149"/>
      <c r="L55" s="149"/>
      <c r="M55" s="149"/>
      <c r="N55" s="149"/>
      <c r="O55" s="149"/>
      <c r="P55" s="149"/>
      <c r="Q55" s="149"/>
      <c r="R55" s="149"/>
      <c r="S55" s="149"/>
      <c r="T55" s="149"/>
      <c r="U55" s="149"/>
      <c r="V55" s="149"/>
      <c r="W55" s="149"/>
      <c r="X55" s="150"/>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48.75" customHeight="1" thickBot="1">
      <c r="A57" s="170"/>
      <c r="B57" s="171"/>
      <c r="C57" s="171"/>
      <c r="D57" s="171"/>
      <c r="E57" s="171"/>
      <c r="F57" s="171"/>
      <c r="G57" s="171"/>
      <c r="H57" s="171"/>
      <c r="I57" s="171"/>
      <c r="J57" s="171"/>
      <c r="K57" s="171"/>
      <c r="L57" s="171"/>
      <c r="M57" s="171"/>
      <c r="N57" s="171"/>
      <c r="O57" s="171"/>
      <c r="P57" s="171"/>
      <c r="Q57" s="171"/>
      <c r="R57" s="171"/>
      <c r="S57" s="171"/>
      <c r="T57" s="171"/>
      <c r="U57" s="171"/>
      <c r="V57" s="171"/>
      <c r="W57" s="171"/>
      <c r="X57" s="172"/>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51" customHeight="1" thickBot="1">
      <c r="A63" s="529" t="s">
        <v>2683</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1760C-1E33-4758-A2C5-DDF054CE8AB1}">
  <dimension ref="A1:Y74"/>
  <sheetViews>
    <sheetView zoomScale="80" zoomScaleNormal="80" zoomScaleSheetLayoutView="130" workbookViewId="0">
      <selection activeCell="A6" sqref="A6:B6"/>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9.08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457</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2679</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458</v>
      </c>
      <c r="D7" s="438"/>
      <c r="E7" s="438"/>
      <c r="F7" s="438"/>
      <c r="G7" s="438"/>
      <c r="H7" s="438"/>
      <c r="I7" s="438"/>
      <c r="J7" s="438"/>
      <c r="K7" s="438"/>
      <c r="L7" s="438"/>
      <c r="M7" s="438"/>
      <c r="N7" s="438"/>
      <c r="O7" s="438"/>
      <c r="P7" s="438"/>
      <c r="Q7" s="438"/>
      <c r="R7" s="438"/>
      <c r="S7" s="438"/>
      <c r="T7" s="438"/>
      <c r="U7" s="438"/>
      <c r="V7" s="438"/>
      <c r="W7" s="438"/>
      <c r="X7" s="439"/>
      <c r="Y7" s="23"/>
    </row>
    <row r="8" spans="1:25" ht="48.75" customHeight="1">
      <c r="A8" s="440" t="s">
        <v>459</v>
      </c>
      <c r="B8" s="441"/>
      <c r="C8" s="434" t="s">
        <v>2679</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119.25" customHeight="1">
      <c r="A10" s="444"/>
      <c r="B10" s="445"/>
      <c r="C10" s="496" t="s">
        <v>2680</v>
      </c>
      <c r="D10" s="497"/>
      <c r="E10" s="498"/>
      <c r="F10" s="499" t="s">
        <v>2682</v>
      </c>
      <c r="G10" s="500"/>
      <c r="H10" s="500"/>
      <c r="I10" s="500"/>
      <c r="J10" s="500"/>
      <c r="K10" s="500"/>
      <c r="L10" s="500"/>
      <c r="M10" s="501"/>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502"/>
      <c r="G11" s="503"/>
      <c r="H11" s="503"/>
      <c r="I11" s="503"/>
      <c r="J11" s="503"/>
      <c r="K11" s="503"/>
      <c r="L11" s="503"/>
      <c r="M11" s="504"/>
      <c r="N11" s="464"/>
      <c r="O11" s="465"/>
      <c r="P11" s="465"/>
      <c r="Q11" s="433"/>
      <c r="R11" s="464"/>
      <c r="S11" s="465"/>
      <c r="T11" s="433"/>
      <c r="U11" s="464"/>
      <c r="V11" s="465"/>
      <c r="W11" s="465"/>
      <c r="X11" s="467"/>
      <c r="Y11" s="23"/>
    </row>
    <row r="12" spans="1:25" ht="68.25" customHeight="1" thickBot="1">
      <c r="A12" s="446"/>
      <c r="B12" s="447"/>
      <c r="C12" s="470" t="s">
        <v>2681</v>
      </c>
      <c r="D12" s="470"/>
      <c r="E12" s="470"/>
      <c r="F12" s="505"/>
      <c r="G12" s="506"/>
      <c r="H12" s="506"/>
      <c r="I12" s="506"/>
      <c r="J12" s="506"/>
      <c r="K12" s="506"/>
      <c r="L12" s="506"/>
      <c r="M12" s="507"/>
      <c r="N12" s="265" t="s">
        <v>461</v>
      </c>
      <c r="O12" s="266"/>
      <c r="P12" s="266"/>
      <c r="Q12" s="267"/>
      <c r="R12" s="268" t="s">
        <v>2684</v>
      </c>
      <c r="S12" s="269"/>
      <c r="T12" s="270"/>
      <c r="U12" s="271">
        <v>1</v>
      </c>
      <c r="V12" s="271"/>
      <c r="W12" s="272"/>
      <c r="X12" s="273"/>
      <c r="Y12" s="23"/>
    </row>
    <row r="13" spans="1:25" ht="18"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482</v>
      </c>
      <c r="B15" s="515"/>
      <c r="C15" s="514">
        <v>1</v>
      </c>
      <c r="D15" s="515"/>
      <c r="E15" s="509"/>
      <c r="F15" s="415" t="s">
        <v>471</v>
      </c>
      <c r="G15" s="416"/>
      <c r="H15" s="416"/>
      <c r="I15" s="416"/>
      <c r="J15" s="385" t="s">
        <v>37</v>
      </c>
      <c r="K15" s="385"/>
      <c r="L15" s="385"/>
      <c r="M15" s="385"/>
      <c r="N15" s="412" t="s">
        <v>462</v>
      </c>
      <c r="O15" s="413"/>
      <c r="P15" s="413"/>
      <c r="Q15" s="413"/>
      <c r="R15" s="414"/>
      <c r="S15" s="415" t="s">
        <v>127</v>
      </c>
      <c r="T15" s="416"/>
      <c r="U15" s="416"/>
      <c r="V15" s="416"/>
      <c r="W15" s="416"/>
      <c r="X15" s="41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18"/>
      <c r="T16" s="419"/>
      <c r="U16" s="419"/>
      <c r="V16" s="419"/>
      <c r="W16" s="419"/>
      <c r="X16" s="42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21"/>
      <c r="T17" s="422"/>
      <c r="U17" s="422"/>
      <c r="V17" s="422"/>
      <c r="W17" s="422"/>
      <c r="X17" s="42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c r="F22" s="355"/>
      <c r="G22" s="357"/>
      <c r="H22" s="356"/>
      <c r="I22" s="64"/>
      <c r="J22" s="355"/>
      <c r="K22" s="357"/>
      <c r="L22" s="356"/>
      <c r="M22" s="64"/>
      <c r="N22" s="355"/>
      <c r="O22" s="356"/>
      <c r="P22" s="355"/>
      <c r="Q22" s="357"/>
      <c r="R22" s="356"/>
      <c r="S22" s="355"/>
      <c r="T22" s="356"/>
      <c r="U22" s="355"/>
      <c r="V22" s="356"/>
      <c r="W22" s="65">
        <v>10</v>
      </c>
      <c r="X22" s="65">
        <f>SUM(C22:W22)</f>
        <v>10</v>
      </c>
      <c r="Y22" s="23"/>
    </row>
    <row r="23" spans="1:25" ht="19" customHeight="1" thickBot="1">
      <c r="A23" s="358" t="s">
        <v>76</v>
      </c>
      <c r="B23" s="359"/>
      <c r="C23" s="60"/>
      <c r="D23" s="60"/>
      <c r="E23" s="60"/>
      <c r="F23" s="360"/>
      <c r="G23" s="360"/>
      <c r="H23" s="360"/>
      <c r="I23" s="60"/>
      <c r="J23" s="360"/>
      <c r="K23" s="360"/>
      <c r="L23" s="360"/>
      <c r="M23" s="60"/>
      <c r="N23" s="360"/>
      <c r="O23" s="360"/>
      <c r="P23" s="360"/>
      <c r="Q23" s="360"/>
      <c r="R23" s="360"/>
      <c r="S23" s="360"/>
      <c r="T23" s="360"/>
      <c r="U23" s="360"/>
      <c r="V23" s="360"/>
      <c r="W23" s="66">
        <v>10</v>
      </c>
      <c r="X23" s="66">
        <f>SUM(C23:W23)</f>
        <v>10</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52.5" customHeight="1" thickBot="1">
      <c r="A45" s="148"/>
      <c r="B45" s="149"/>
      <c r="C45" s="149"/>
      <c r="D45" s="149"/>
      <c r="E45" s="149"/>
      <c r="F45" s="149"/>
      <c r="G45" s="149"/>
      <c r="H45" s="149"/>
      <c r="I45" s="149"/>
      <c r="J45" s="149"/>
      <c r="K45" s="149"/>
      <c r="L45" s="149"/>
      <c r="M45" s="149"/>
      <c r="N45" s="149"/>
      <c r="O45" s="149"/>
      <c r="P45" s="149"/>
      <c r="Q45" s="149"/>
      <c r="R45" s="149"/>
      <c r="S45" s="149"/>
      <c r="T45" s="149"/>
      <c r="U45" s="149"/>
      <c r="V45" s="149"/>
      <c r="W45" s="149"/>
      <c r="X45" s="150"/>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54" customHeight="1" thickBot="1">
      <c r="A47" s="148"/>
      <c r="B47" s="149"/>
      <c r="C47" s="149"/>
      <c r="D47" s="149"/>
      <c r="E47" s="149"/>
      <c r="F47" s="149"/>
      <c r="G47" s="149"/>
      <c r="H47" s="149"/>
      <c r="I47" s="149"/>
      <c r="J47" s="149"/>
      <c r="K47" s="149"/>
      <c r="L47" s="149"/>
      <c r="M47" s="149"/>
      <c r="N47" s="149"/>
      <c r="O47" s="149"/>
      <c r="P47" s="149"/>
      <c r="Q47" s="149"/>
      <c r="R47" s="149"/>
      <c r="S47" s="149"/>
      <c r="T47" s="149"/>
      <c r="U47" s="149"/>
      <c r="V47" s="149"/>
      <c r="W47" s="149"/>
      <c r="X47" s="150"/>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50.25" customHeight="1" thickBot="1">
      <c r="A49" s="148"/>
      <c r="B49" s="149"/>
      <c r="C49" s="149"/>
      <c r="D49" s="149"/>
      <c r="E49" s="149"/>
      <c r="F49" s="149"/>
      <c r="G49" s="149"/>
      <c r="H49" s="149"/>
      <c r="I49" s="149"/>
      <c r="J49" s="149"/>
      <c r="K49" s="149"/>
      <c r="L49" s="149"/>
      <c r="M49" s="149"/>
      <c r="N49" s="149"/>
      <c r="O49" s="149"/>
      <c r="P49" s="149"/>
      <c r="Q49" s="149"/>
      <c r="R49" s="149"/>
      <c r="S49" s="149"/>
      <c r="T49" s="149"/>
      <c r="U49" s="149"/>
      <c r="V49" s="149"/>
      <c r="W49" s="149"/>
      <c r="X49" s="150"/>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54" customHeight="1" thickBot="1">
      <c r="A51" s="526"/>
      <c r="B51" s="527"/>
      <c r="C51" s="527"/>
      <c r="D51" s="527"/>
      <c r="E51" s="527"/>
      <c r="F51" s="527"/>
      <c r="G51" s="527"/>
      <c r="H51" s="527"/>
      <c r="I51" s="527"/>
      <c r="J51" s="527"/>
      <c r="K51" s="527"/>
      <c r="L51" s="527"/>
      <c r="M51" s="527"/>
      <c r="N51" s="527"/>
      <c r="O51" s="527"/>
      <c r="P51" s="527"/>
      <c r="Q51" s="527"/>
      <c r="R51" s="527"/>
      <c r="S51" s="527"/>
      <c r="T51" s="527"/>
      <c r="U51" s="527"/>
      <c r="V51" s="527"/>
      <c r="W51" s="527"/>
      <c r="X51" s="528"/>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47.25" customHeight="1" thickBot="1">
      <c r="A55" s="148"/>
      <c r="B55" s="149"/>
      <c r="C55" s="149"/>
      <c r="D55" s="149"/>
      <c r="E55" s="149"/>
      <c r="F55" s="149"/>
      <c r="G55" s="149"/>
      <c r="H55" s="149"/>
      <c r="I55" s="149"/>
      <c r="J55" s="149"/>
      <c r="K55" s="149"/>
      <c r="L55" s="149"/>
      <c r="M55" s="149"/>
      <c r="N55" s="149"/>
      <c r="O55" s="149"/>
      <c r="P55" s="149"/>
      <c r="Q55" s="149"/>
      <c r="R55" s="149"/>
      <c r="S55" s="149"/>
      <c r="T55" s="149"/>
      <c r="U55" s="149"/>
      <c r="V55" s="149"/>
      <c r="W55" s="149"/>
      <c r="X55" s="150"/>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48.75" customHeight="1" thickBot="1">
      <c r="A57" s="170"/>
      <c r="B57" s="171"/>
      <c r="C57" s="171"/>
      <c r="D57" s="171"/>
      <c r="E57" s="171"/>
      <c r="F57" s="171"/>
      <c r="G57" s="171"/>
      <c r="H57" s="171"/>
      <c r="I57" s="171"/>
      <c r="J57" s="171"/>
      <c r="K57" s="171"/>
      <c r="L57" s="171"/>
      <c r="M57" s="171"/>
      <c r="N57" s="171"/>
      <c r="O57" s="171"/>
      <c r="P57" s="171"/>
      <c r="Q57" s="171"/>
      <c r="R57" s="171"/>
      <c r="S57" s="171"/>
      <c r="T57" s="171"/>
      <c r="U57" s="171"/>
      <c r="V57" s="171"/>
      <c r="W57" s="171"/>
      <c r="X57" s="172"/>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51" customHeight="1" thickBot="1">
      <c r="A63" s="529" t="s">
        <v>2685</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45.7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6CE09-2638-4529-A952-EE12E8F40EC3}">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9.08203125" style="1" customWidth="1"/>
    <col min="18" max="18" width="3.5" style="1" customWidth="1"/>
    <col min="19" max="19" width="2.58203125" style="1" customWidth="1"/>
    <col min="20" max="20" width="6.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457</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2670</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458</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4" t="s">
        <v>2669</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119.25" customHeight="1">
      <c r="A10" s="444"/>
      <c r="B10" s="445"/>
      <c r="C10" s="496" t="s">
        <v>475</v>
      </c>
      <c r="D10" s="497"/>
      <c r="E10" s="498"/>
      <c r="F10" s="499" t="s">
        <v>2668</v>
      </c>
      <c r="G10" s="500"/>
      <c r="H10" s="500"/>
      <c r="I10" s="500"/>
      <c r="J10" s="500"/>
      <c r="K10" s="500"/>
      <c r="L10" s="500"/>
      <c r="M10" s="501"/>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502"/>
      <c r="G11" s="503"/>
      <c r="H11" s="503"/>
      <c r="I11" s="503"/>
      <c r="J11" s="503"/>
      <c r="K11" s="503"/>
      <c r="L11" s="503"/>
      <c r="M11" s="504"/>
      <c r="N11" s="464"/>
      <c r="O11" s="465"/>
      <c r="P11" s="465"/>
      <c r="Q11" s="433"/>
      <c r="R11" s="464"/>
      <c r="S11" s="465"/>
      <c r="T11" s="433"/>
      <c r="U11" s="464"/>
      <c r="V11" s="465"/>
      <c r="W11" s="465"/>
      <c r="X11" s="467"/>
      <c r="Y11" s="23"/>
    </row>
    <row r="12" spans="1:25" ht="68.25" customHeight="1" thickBot="1">
      <c r="A12" s="446"/>
      <c r="B12" s="447"/>
      <c r="C12" s="470" t="s">
        <v>2667</v>
      </c>
      <c r="D12" s="470"/>
      <c r="E12" s="470"/>
      <c r="F12" s="505"/>
      <c r="G12" s="506"/>
      <c r="H12" s="506"/>
      <c r="I12" s="506"/>
      <c r="J12" s="506"/>
      <c r="K12" s="506"/>
      <c r="L12" s="506"/>
      <c r="M12" s="507"/>
      <c r="N12" s="265" t="s">
        <v>476</v>
      </c>
      <c r="O12" s="266"/>
      <c r="P12" s="266"/>
      <c r="Q12" s="267"/>
      <c r="R12" s="268" t="s">
        <v>2628</v>
      </c>
      <c r="S12" s="269"/>
      <c r="T12" s="270"/>
      <c r="U12" s="271">
        <v>1</v>
      </c>
      <c r="V12" s="271"/>
      <c r="W12" s="272"/>
      <c r="X12" s="273"/>
      <c r="Y12" s="23"/>
    </row>
    <row r="13" spans="1:25" ht="18"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470</v>
      </c>
      <c r="B15" s="515"/>
      <c r="C15" s="514">
        <v>1</v>
      </c>
      <c r="D15" s="515"/>
      <c r="E15" s="509"/>
      <c r="F15" s="415" t="s">
        <v>473</v>
      </c>
      <c r="G15" s="416"/>
      <c r="H15" s="416"/>
      <c r="I15" s="416"/>
      <c r="J15" s="385" t="s">
        <v>37</v>
      </c>
      <c r="K15" s="385"/>
      <c r="L15" s="385"/>
      <c r="M15" s="385"/>
      <c r="N15" s="412" t="s">
        <v>462</v>
      </c>
      <c r="O15" s="413"/>
      <c r="P15" s="413"/>
      <c r="Q15" s="413"/>
      <c r="R15" s="414"/>
      <c r="S15" s="415" t="s">
        <v>127</v>
      </c>
      <c r="T15" s="416"/>
      <c r="U15" s="416"/>
      <c r="V15" s="416"/>
      <c r="W15" s="416"/>
      <c r="X15" s="41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18"/>
      <c r="T16" s="419"/>
      <c r="U16" s="419"/>
      <c r="V16" s="419"/>
      <c r="W16" s="419"/>
      <c r="X16" s="42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21"/>
      <c r="T17" s="422"/>
      <c r="U17" s="422"/>
      <c r="V17" s="422"/>
      <c r="W17" s="422"/>
      <c r="X17" s="42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v>5</v>
      </c>
      <c r="F22" s="355"/>
      <c r="G22" s="357"/>
      <c r="H22" s="356"/>
      <c r="I22" s="64"/>
      <c r="J22" s="355">
        <v>0</v>
      </c>
      <c r="K22" s="357"/>
      <c r="L22" s="356"/>
      <c r="M22" s="64"/>
      <c r="N22" s="355"/>
      <c r="O22" s="356"/>
      <c r="P22" s="355"/>
      <c r="Q22" s="357"/>
      <c r="R22" s="356"/>
      <c r="S22" s="355"/>
      <c r="T22" s="356"/>
      <c r="U22" s="355"/>
      <c r="V22" s="356"/>
      <c r="W22" s="65">
        <v>645</v>
      </c>
      <c r="X22" s="65">
        <f>SUM(C22:W22)</f>
        <v>650</v>
      </c>
      <c r="Y22" s="23"/>
    </row>
    <row r="23" spans="1:25" ht="19" customHeight="1" thickBot="1">
      <c r="A23" s="358" t="s">
        <v>76</v>
      </c>
      <c r="B23" s="359"/>
      <c r="C23" s="60"/>
      <c r="D23" s="60"/>
      <c r="E23" s="60">
        <v>25</v>
      </c>
      <c r="F23" s="360"/>
      <c r="G23" s="360"/>
      <c r="H23" s="360"/>
      <c r="I23" s="60"/>
      <c r="J23" s="532">
        <v>418</v>
      </c>
      <c r="K23" s="533"/>
      <c r="L23" s="534"/>
      <c r="M23" s="60"/>
      <c r="N23" s="360"/>
      <c r="O23" s="360"/>
      <c r="P23" s="360"/>
      <c r="Q23" s="360"/>
      <c r="R23" s="360"/>
      <c r="S23" s="360"/>
      <c r="T23" s="360"/>
      <c r="U23" s="360"/>
      <c r="V23" s="360"/>
      <c r="W23" s="66">
        <v>645</v>
      </c>
      <c r="X23" s="66">
        <f>SUM(C23:W23)</f>
        <v>1088</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0.2</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0.59742647058823528</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91.5" customHeight="1" thickBot="1">
      <c r="A45" s="338" t="s">
        <v>2666</v>
      </c>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54" customHeight="1" thickBot="1">
      <c r="A47" s="148"/>
      <c r="B47" s="149"/>
      <c r="C47" s="149"/>
      <c r="D47" s="149"/>
      <c r="E47" s="149"/>
      <c r="F47" s="149"/>
      <c r="G47" s="149"/>
      <c r="H47" s="149"/>
      <c r="I47" s="149"/>
      <c r="J47" s="149"/>
      <c r="K47" s="149"/>
      <c r="L47" s="149"/>
      <c r="M47" s="149"/>
      <c r="N47" s="149"/>
      <c r="O47" s="149"/>
      <c r="P47" s="149"/>
      <c r="Q47" s="149"/>
      <c r="R47" s="149"/>
      <c r="S47" s="149"/>
      <c r="T47" s="149"/>
      <c r="U47" s="149"/>
      <c r="V47" s="149"/>
      <c r="W47" s="149"/>
      <c r="X47" s="150"/>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50.25" customHeight="1" thickBot="1">
      <c r="A49" s="148"/>
      <c r="B49" s="149"/>
      <c r="C49" s="149"/>
      <c r="D49" s="149"/>
      <c r="E49" s="149"/>
      <c r="F49" s="149"/>
      <c r="G49" s="149"/>
      <c r="H49" s="149"/>
      <c r="I49" s="149"/>
      <c r="J49" s="149"/>
      <c r="K49" s="149"/>
      <c r="L49" s="149"/>
      <c r="M49" s="149"/>
      <c r="N49" s="149"/>
      <c r="O49" s="149"/>
      <c r="P49" s="149"/>
      <c r="Q49" s="149"/>
      <c r="R49" s="149"/>
      <c r="S49" s="149"/>
      <c r="T49" s="149"/>
      <c r="U49" s="149"/>
      <c r="V49" s="149"/>
      <c r="W49" s="149"/>
      <c r="X49" s="150"/>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188.25" customHeight="1" thickBot="1">
      <c r="A51" s="529" t="s">
        <v>2665</v>
      </c>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47.25" customHeight="1" thickBot="1">
      <c r="A55" s="148"/>
      <c r="B55" s="149"/>
      <c r="C55" s="149"/>
      <c r="D55" s="149"/>
      <c r="E55" s="149"/>
      <c r="F55" s="149"/>
      <c r="G55" s="149"/>
      <c r="H55" s="149"/>
      <c r="I55" s="149"/>
      <c r="J55" s="149"/>
      <c r="K55" s="149"/>
      <c r="L55" s="149"/>
      <c r="M55" s="149"/>
      <c r="N55" s="149"/>
      <c r="O55" s="149"/>
      <c r="P55" s="149"/>
      <c r="Q55" s="149"/>
      <c r="R55" s="149"/>
      <c r="S55" s="149"/>
      <c r="T55" s="149"/>
      <c r="U55" s="149"/>
      <c r="V55" s="149"/>
      <c r="W55" s="149"/>
      <c r="X55" s="150"/>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48.75" customHeight="1" thickBot="1">
      <c r="A57" s="529"/>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8" customHeight="1">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165" customHeight="1" thickBot="1">
      <c r="A63" s="529" t="s">
        <v>2686</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45530</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6:X56"/>
    <mergeCell ref="A57:X57"/>
    <mergeCell ref="A58:X58"/>
    <mergeCell ref="G38:H38"/>
    <mergeCell ref="I38:J38"/>
    <mergeCell ref="M38:N38"/>
    <mergeCell ref="O38:Q38"/>
    <mergeCell ref="A39:X39"/>
    <mergeCell ref="A40:X40"/>
    <mergeCell ref="A41:X41"/>
    <mergeCell ref="A42:X42"/>
    <mergeCell ref="A43:X43"/>
    <mergeCell ref="A44:X44"/>
    <mergeCell ref="A45:X45"/>
    <mergeCell ref="A46:X46"/>
    <mergeCell ref="A47:X47"/>
    <mergeCell ref="A48:X48"/>
    <mergeCell ref="A49:X49"/>
    <mergeCell ref="A50:X50"/>
    <mergeCell ref="A51:X51"/>
    <mergeCell ref="A52:X52"/>
    <mergeCell ref="A53:X53"/>
    <mergeCell ref="A54:X54"/>
    <mergeCell ref="A55:X55"/>
    <mergeCell ref="G33:H33"/>
    <mergeCell ref="I33:J33"/>
    <mergeCell ref="M33:N33"/>
    <mergeCell ref="O33:Q33"/>
    <mergeCell ref="G34:H34"/>
    <mergeCell ref="I34:J34"/>
    <mergeCell ref="M34:N34"/>
    <mergeCell ref="O34:Q34"/>
    <mergeCell ref="G35:H35"/>
    <mergeCell ref="I35:J35"/>
    <mergeCell ref="M35:N35"/>
    <mergeCell ref="O35:Q35"/>
    <mergeCell ref="G30:H30"/>
    <mergeCell ref="I30:J30"/>
    <mergeCell ref="M30:N30"/>
    <mergeCell ref="O30:Q30"/>
    <mergeCell ref="G31:H31"/>
    <mergeCell ref="I31:J31"/>
    <mergeCell ref="M31:N31"/>
    <mergeCell ref="O31:Q31"/>
    <mergeCell ref="G32:H32"/>
    <mergeCell ref="I32:J32"/>
    <mergeCell ref="M32:N32"/>
    <mergeCell ref="O32:Q32"/>
    <mergeCell ref="A24:X24"/>
    <mergeCell ref="G25:H26"/>
    <mergeCell ref="I25:L25"/>
    <mergeCell ref="M25:N26"/>
    <mergeCell ref="O25:Q26"/>
    <mergeCell ref="R25:X25"/>
    <mergeCell ref="I26:J26"/>
    <mergeCell ref="R26:X38"/>
    <mergeCell ref="G27:H27"/>
    <mergeCell ref="I27:J27"/>
    <mergeCell ref="M27:N27"/>
    <mergeCell ref="O27:Q27"/>
    <mergeCell ref="G28:H28"/>
    <mergeCell ref="I28:J28"/>
    <mergeCell ref="M28:N28"/>
    <mergeCell ref="O28:Q28"/>
    <mergeCell ref="G36:H36"/>
    <mergeCell ref="I36:J36"/>
    <mergeCell ref="M36:N36"/>
    <mergeCell ref="O36:Q36"/>
    <mergeCell ref="G29:H29"/>
    <mergeCell ref="I29:J29"/>
    <mergeCell ref="M29:N29"/>
    <mergeCell ref="O29:Q29"/>
    <mergeCell ref="A22:B22"/>
    <mergeCell ref="F22:H22"/>
    <mergeCell ref="J22:L22"/>
    <mergeCell ref="N22:O22"/>
    <mergeCell ref="P22:R22"/>
    <mergeCell ref="S22:T22"/>
    <mergeCell ref="U22:V22"/>
    <mergeCell ref="A23:B23"/>
    <mergeCell ref="F23:H23"/>
    <mergeCell ref="J23:L23"/>
    <mergeCell ref="N23:O23"/>
    <mergeCell ref="P23:R23"/>
    <mergeCell ref="S23:T23"/>
    <mergeCell ref="U23:V23"/>
    <mergeCell ref="A18:X18"/>
    <mergeCell ref="A19:E19"/>
    <mergeCell ref="F19:N19"/>
    <mergeCell ref="O19:X19"/>
    <mergeCell ref="A20:X20"/>
    <mergeCell ref="A21:B21"/>
    <mergeCell ref="F21:H21"/>
    <mergeCell ref="J21:L21"/>
    <mergeCell ref="N21:O21"/>
    <mergeCell ref="P21:R21"/>
    <mergeCell ref="S21:T21"/>
    <mergeCell ref="U21:V21"/>
    <mergeCell ref="A13:X13"/>
    <mergeCell ref="A14:B14"/>
    <mergeCell ref="C14:E14"/>
    <mergeCell ref="F14:I14"/>
    <mergeCell ref="J14:R14"/>
    <mergeCell ref="S14:X14"/>
    <mergeCell ref="A15:B17"/>
    <mergeCell ref="C15:E17"/>
    <mergeCell ref="F15:I17"/>
    <mergeCell ref="J15:M15"/>
    <mergeCell ref="N15:R15"/>
    <mergeCell ref="S15:X17"/>
    <mergeCell ref="J16:M16"/>
    <mergeCell ref="N16:R16"/>
    <mergeCell ref="J17:M17"/>
    <mergeCell ref="N17:R17"/>
    <mergeCell ref="A8:B8"/>
    <mergeCell ref="C8:X8"/>
    <mergeCell ref="A9:B12"/>
    <mergeCell ref="C9:E9"/>
    <mergeCell ref="F9:M9"/>
    <mergeCell ref="N9:X9"/>
    <mergeCell ref="C10:E10"/>
    <mergeCell ref="F10:M12"/>
    <mergeCell ref="N10:Q11"/>
    <mergeCell ref="R10:T11"/>
    <mergeCell ref="U10:X11"/>
    <mergeCell ref="C11:E11"/>
    <mergeCell ref="C12:E12"/>
    <mergeCell ref="N12:Q12"/>
    <mergeCell ref="R12:T12"/>
    <mergeCell ref="U12:X12"/>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E0D93-6F8C-4376-97FA-94D1919E3E93}">
  <sheetPr codeName="Hoja28"/>
  <dimension ref="A1:Y74"/>
  <sheetViews>
    <sheetView zoomScale="78" zoomScaleNormal="78"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477</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146</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478</v>
      </c>
      <c r="D7" s="438"/>
      <c r="E7" s="438"/>
      <c r="F7" s="438"/>
      <c r="G7" s="438"/>
      <c r="H7" s="438"/>
      <c r="I7" s="438"/>
      <c r="J7" s="438"/>
      <c r="K7" s="438"/>
      <c r="L7" s="438"/>
      <c r="M7" s="438"/>
      <c r="N7" s="438"/>
      <c r="O7" s="438"/>
      <c r="P7" s="438"/>
      <c r="Q7" s="438"/>
      <c r="R7" s="438"/>
      <c r="S7" s="438"/>
      <c r="T7" s="438"/>
      <c r="U7" s="438"/>
      <c r="V7" s="438"/>
      <c r="W7" s="438"/>
      <c r="X7" s="439"/>
      <c r="Y7" s="23"/>
    </row>
    <row r="8" spans="1:25" ht="55.5" customHeight="1">
      <c r="A8" s="440" t="s">
        <v>459</v>
      </c>
      <c r="B8" s="441"/>
      <c r="C8" s="434" t="s">
        <v>479</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169.5" customHeight="1">
      <c r="A10" s="444"/>
      <c r="B10" s="445"/>
      <c r="C10" s="496" t="s">
        <v>480</v>
      </c>
      <c r="D10" s="497"/>
      <c r="E10" s="498"/>
      <c r="F10" s="499" t="s">
        <v>481</v>
      </c>
      <c r="G10" s="500"/>
      <c r="H10" s="500"/>
      <c r="I10" s="500"/>
      <c r="J10" s="500"/>
      <c r="K10" s="500"/>
      <c r="L10" s="500"/>
      <c r="M10" s="501"/>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502"/>
      <c r="G11" s="503"/>
      <c r="H11" s="503"/>
      <c r="I11" s="503"/>
      <c r="J11" s="503"/>
      <c r="K11" s="503"/>
      <c r="L11" s="503"/>
      <c r="M11" s="504"/>
      <c r="N11" s="464"/>
      <c r="O11" s="465"/>
      <c r="P11" s="465"/>
      <c r="Q11" s="433"/>
      <c r="R11" s="464"/>
      <c r="S11" s="465"/>
      <c r="T11" s="433"/>
      <c r="U11" s="464"/>
      <c r="V11" s="465"/>
      <c r="W11" s="465"/>
      <c r="X11" s="467"/>
      <c r="Y11" s="23"/>
    </row>
    <row r="12" spans="1:25" ht="65.25" customHeight="1" thickBot="1">
      <c r="A12" s="446"/>
      <c r="B12" s="447"/>
      <c r="C12" s="470"/>
      <c r="D12" s="470"/>
      <c r="E12" s="470"/>
      <c r="F12" s="505"/>
      <c r="G12" s="506"/>
      <c r="H12" s="506"/>
      <c r="I12" s="506"/>
      <c r="J12" s="506"/>
      <c r="K12" s="506"/>
      <c r="L12" s="506"/>
      <c r="M12" s="507"/>
      <c r="N12" s="535" t="s">
        <v>476</v>
      </c>
      <c r="O12" s="536"/>
      <c r="P12" s="536"/>
      <c r="Q12" s="537"/>
      <c r="R12" s="268" t="s">
        <v>145</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482</v>
      </c>
      <c r="B15" s="515"/>
      <c r="C15" s="514">
        <v>1</v>
      </c>
      <c r="D15" s="515"/>
      <c r="E15" s="509"/>
      <c r="F15" s="415" t="s">
        <v>483</v>
      </c>
      <c r="G15" s="416"/>
      <c r="H15" s="416"/>
      <c r="I15" s="416"/>
      <c r="J15" s="385" t="s">
        <v>37</v>
      </c>
      <c r="K15" s="385"/>
      <c r="L15" s="385"/>
      <c r="M15" s="385"/>
      <c r="N15" s="412" t="s">
        <v>462</v>
      </c>
      <c r="O15" s="413"/>
      <c r="P15" s="413"/>
      <c r="Q15" s="413"/>
      <c r="R15" s="414"/>
      <c r="S15" s="415" t="s">
        <v>484</v>
      </c>
      <c r="T15" s="416"/>
      <c r="U15" s="416"/>
      <c r="V15" s="416"/>
      <c r="W15" s="416"/>
      <c r="X15" s="41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18"/>
      <c r="T16" s="419"/>
      <c r="U16" s="419"/>
      <c r="V16" s="419"/>
      <c r="W16" s="419"/>
      <c r="X16" s="42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21"/>
      <c r="T17" s="422"/>
      <c r="U17" s="422"/>
      <c r="V17" s="422"/>
      <c r="W17" s="422"/>
      <c r="X17" s="42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v>81</v>
      </c>
      <c r="F22" s="355"/>
      <c r="G22" s="357"/>
      <c r="H22" s="356"/>
      <c r="I22" s="64"/>
      <c r="J22" s="355">
        <v>87</v>
      </c>
      <c r="K22" s="357"/>
      <c r="L22" s="356"/>
      <c r="M22" s="64"/>
      <c r="N22" s="355"/>
      <c r="O22" s="356"/>
      <c r="P22" s="355">
        <v>83</v>
      </c>
      <c r="Q22" s="357"/>
      <c r="R22" s="356"/>
      <c r="S22" s="355"/>
      <c r="T22" s="356"/>
      <c r="U22" s="355"/>
      <c r="V22" s="356"/>
      <c r="W22" s="65">
        <v>82</v>
      </c>
      <c r="X22" s="65">
        <f>SUM(C22:W22)</f>
        <v>333</v>
      </c>
      <c r="Y22" s="23"/>
    </row>
    <row r="23" spans="1:25" ht="19" customHeight="1" thickBot="1">
      <c r="A23" s="358" t="s">
        <v>76</v>
      </c>
      <c r="B23" s="359"/>
      <c r="C23" s="60"/>
      <c r="D23" s="60"/>
      <c r="E23" s="60">
        <v>80</v>
      </c>
      <c r="F23" s="360"/>
      <c r="G23" s="360"/>
      <c r="H23" s="360"/>
      <c r="I23" s="60"/>
      <c r="J23" s="532">
        <v>80</v>
      </c>
      <c r="K23" s="533"/>
      <c r="L23" s="534"/>
      <c r="M23" s="60"/>
      <c r="N23" s="360"/>
      <c r="O23" s="360"/>
      <c r="P23" s="360">
        <v>80</v>
      </c>
      <c r="Q23" s="360"/>
      <c r="R23" s="360"/>
      <c r="S23" s="360"/>
      <c r="T23" s="360"/>
      <c r="U23" s="360"/>
      <c r="V23" s="360"/>
      <c r="W23" s="66">
        <v>80</v>
      </c>
      <c r="X23" s="66">
        <f>SUM(C23:W23)</f>
        <v>320</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1.0125</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1.0874999999999999</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1.0375000000000001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1.0249999999999999</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1.0406249999999999</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56.25" customHeight="1" thickBot="1">
      <c r="A45" s="338" t="s">
        <v>485</v>
      </c>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65.25" customHeight="1" thickBot="1">
      <c r="A47" s="529"/>
      <c r="B47" s="530"/>
      <c r="C47" s="530"/>
      <c r="D47" s="530"/>
      <c r="E47" s="530"/>
      <c r="F47" s="530"/>
      <c r="G47" s="530"/>
      <c r="H47" s="530"/>
      <c r="I47" s="530"/>
      <c r="J47" s="530"/>
      <c r="K47" s="530"/>
      <c r="L47" s="530"/>
      <c r="M47" s="530"/>
      <c r="N47" s="530"/>
      <c r="O47" s="530"/>
      <c r="P47" s="530"/>
      <c r="Q47" s="530"/>
      <c r="R47" s="530"/>
      <c r="S47" s="530"/>
      <c r="T47" s="530"/>
      <c r="U47" s="530"/>
      <c r="V47" s="530"/>
      <c r="W47" s="530"/>
      <c r="X47" s="531"/>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50.25" customHeight="1" thickBot="1">
      <c r="A49" s="148"/>
      <c r="B49" s="149"/>
      <c r="C49" s="149"/>
      <c r="D49" s="149"/>
      <c r="E49" s="149"/>
      <c r="F49" s="149"/>
      <c r="G49" s="149"/>
      <c r="H49" s="149"/>
      <c r="I49" s="149"/>
      <c r="J49" s="149"/>
      <c r="K49" s="149"/>
      <c r="L49" s="149"/>
      <c r="M49" s="149"/>
      <c r="N49" s="149"/>
      <c r="O49" s="149"/>
      <c r="P49" s="149"/>
      <c r="Q49" s="149"/>
      <c r="R49" s="149"/>
      <c r="S49" s="149"/>
      <c r="T49" s="149"/>
      <c r="U49" s="149"/>
      <c r="V49" s="149"/>
      <c r="W49" s="149"/>
      <c r="X49" s="150"/>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69" customHeight="1" thickBot="1">
      <c r="A51" s="529" t="s">
        <v>2359</v>
      </c>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47.25" customHeight="1" thickBot="1">
      <c r="A55" s="529"/>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58.5" customHeight="1" thickBot="1">
      <c r="A57" s="529" t="s">
        <v>2500</v>
      </c>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55.5" customHeight="1" thickBot="1">
      <c r="A63" s="529" t="s">
        <v>2702</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45989</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15BAC-B61E-4F90-8925-51338B5D05E5}">
  <sheetPr codeName="Hoja33"/>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486</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148</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487</v>
      </c>
      <c r="D7" s="438"/>
      <c r="E7" s="438"/>
      <c r="F7" s="438"/>
      <c r="G7" s="438"/>
      <c r="H7" s="438"/>
      <c r="I7" s="438"/>
      <c r="J7" s="438"/>
      <c r="K7" s="438"/>
      <c r="L7" s="438"/>
      <c r="M7" s="438"/>
      <c r="N7" s="438"/>
      <c r="O7" s="438"/>
      <c r="P7" s="438"/>
      <c r="Q7" s="438"/>
      <c r="R7" s="438"/>
      <c r="S7" s="438"/>
      <c r="T7" s="438"/>
      <c r="U7" s="438"/>
      <c r="V7" s="438"/>
      <c r="W7" s="438"/>
      <c r="X7" s="439"/>
      <c r="Y7" s="23"/>
    </row>
    <row r="8" spans="1:25" ht="52.5" customHeight="1">
      <c r="A8" s="440" t="s">
        <v>459</v>
      </c>
      <c r="B8" s="441"/>
      <c r="C8" s="434" t="s">
        <v>488</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96.75" customHeight="1">
      <c r="A10" s="444"/>
      <c r="B10" s="445"/>
      <c r="C10" s="496" t="s">
        <v>489</v>
      </c>
      <c r="D10" s="497"/>
      <c r="E10" s="498"/>
      <c r="F10" s="499" t="s">
        <v>490</v>
      </c>
      <c r="G10" s="500"/>
      <c r="H10" s="500"/>
      <c r="I10" s="500"/>
      <c r="J10" s="500"/>
      <c r="K10" s="500"/>
      <c r="L10" s="500"/>
      <c r="M10" s="501"/>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502"/>
      <c r="G11" s="503"/>
      <c r="H11" s="503"/>
      <c r="I11" s="503"/>
      <c r="J11" s="503"/>
      <c r="K11" s="503"/>
      <c r="L11" s="503"/>
      <c r="M11" s="504"/>
      <c r="N11" s="464"/>
      <c r="O11" s="465"/>
      <c r="P11" s="465"/>
      <c r="Q11" s="433"/>
      <c r="R11" s="464"/>
      <c r="S11" s="465"/>
      <c r="T11" s="433"/>
      <c r="U11" s="464"/>
      <c r="V11" s="465"/>
      <c r="W11" s="465"/>
      <c r="X11" s="467"/>
      <c r="Y11" s="23"/>
    </row>
    <row r="12" spans="1:25" ht="81" customHeight="1" thickBot="1">
      <c r="A12" s="446"/>
      <c r="B12" s="447"/>
      <c r="C12" s="470" t="s">
        <v>491</v>
      </c>
      <c r="D12" s="470"/>
      <c r="E12" s="470"/>
      <c r="F12" s="505"/>
      <c r="G12" s="506"/>
      <c r="H12" s="506"/>
      <c r="I12" s="506"/>
      <c r="J12" s="506"/>
      <c r="K12" s="506"/>
      <c r="L12" s="506"/>
      <c r="M12" s="507"/>
      <c r="N12" s="535" t="s">
        <v>492</v>
      </c>
      <c r="O12" s="536"/>
      <c r="P12" s="536"/>
      <c r="Q12" s="537"/>
      <c r="R12" s="268" t="s">
        <v>147</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482</v>
      </c>
      <c r="B15" s="515"/>
      <c r="C15" s="514">
        <v>1</v>
      </c>
      <c r="D15" s="515"/>
      <c r="E15" s="509"/>
      <c r="F15" s="415" t="s">
        <v>483</v>
      </c>
      <c r="G15" s="416"/>
      <c r="H15" s="416"/>
      <c r="I15" s="416"/>
      <c r="J15" s="385" t="s">
        <v>37</v>
      </c>
      <c r="K15" s="385"/>
      <c r="L15" s="385"/>
      <c r="M15" s="385"/>
      <c r="N15" s="412" t="s">
        <v>462</v>
      </c>
      <c r="O15" s="413"/>
      <c r="P15" s="413"/>
      <c r="Q15" s="413"/>
      <c r="R15" s="414"/>
      <c r="S15" s="415" t="s">
        <v>484</v>
      </c>
      <c r="T15" s="416"/>
      <c r="U15" s="416"/>
      <c r="V15" s="416"/>
      <c r="W15" s="416"/>
      <c r="X15" s="41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18"/>
      <c r="T16" s="419"/>
      <c r="U16" s="419"/>
      <c r="V16" s="419"/>
      <c r="W16" s="419"/>
      <c r="X16" s="42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21"/>
      <c r="T17" s="422"/>
      <c r="U17" s="422"/>
      <c r="V17" s="422"/>
      <c r="W17" s="422"/>
      <c r="X17" s="42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v>218</v>
      </c>
      <c r="F22" s="355"/>
      <c r="G22" s="357"/>
      <c r="H22" s="356"/>
      <c r="I22" s="64"/>
      <c r="J22" s="355">
        <v>8</v>
      </c>
      <c r="K22" s="357"/>
      <c r="L22" s="356"/>
      <c r="M22" s="64"/>
      <c r="N22" s="355"/>
      <c r="O22" s="356"/>
      <c r="P22" s="355">
        <v>13</v>
      </c>
      <c r="Q22" s="357"/>
      <c r="R22" s="356"/>
      <c r="S22" s="355"/>
      <c r="T22" s="356"/>
      <c r="U22" s="355"/>
      <c r="V22" s="356"/>
      <c r="W22" s="65">
        <v>12</v>
      </c>
      <c r="X22" s="65">
        <f>SUM(C22:W22)</f>
        <v>251</v>
      </c>
      <c r="Y22" s="23"/>
    </row>
    <row r="23" spans="1:25" ht="19" customHeight="1" thickBot="1">
      <c r="A23" s="358" t="s">
        <v>76</v>
      </c>
      <c r="B23" s="359"/>
      <c r="C23" s="60"/>
      <c r="D23" s="60"/>
      <c r="E23" s="60">
        <v>140</v>
      </c>
      <c r="F23" s="360"/>
      <c r="G23" s="360"/>
      <c r="H23" s="360"/>
      <c r="I23" s="60"/>
      <c r="J23" s="532">
        <v>9</v>
      </c>
      <c r="K23" s="533"/>
      <c r="L23" s="534"/>
      <c r="M23" s="60"/>
      <c r="N23" s="360"/>
      <c r="O23" s="360"/>
      <c r="P23" s="360">
        <v>17</v>
      </c>
      <c r="Q23" s="360"/>
      <c r="R23" s="360"/>
      <c r="S23" s="360"/>
      <c r="T23" s="360"/>
      <c r="U23" s="360"/>
      <c r="V23" s="360"/>
      <c r="W23" s="66">
        <v>13</v>
      </c>
      <c r="X23" s="66">
        <f>SUM(C23:W23)</f>
        <v>179</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1.5571428571428572</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0.88888888888888884</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0.76470588235294112</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0.92307692307692313</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1.4022346368715084</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83.25" customHeight="1" thickBot="1">
      <c r="A45" s="338" t="s">
        <v>493</v>
      </c>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65.25" customHeight="1" thickBot="1">
      <c r="A47" s="529"/>
      <c r="B47" s="530"/>
      <c r="C47" s="530"/>
      <c r="D47" s="530"/>
      <c r="E47" s="530"/>
      <c r="F47" s="530"/>
      <c r="G47" s="530"/>
      <c r="H47" s="530"/>
      <c r="I47" s="530"/>
      <c r="J47" s="530"/>
      <c r="K47" s="530"/>
      <c r="L47" s="530"/>
      <c r="M47" s="530"/>
      <c r="N47" s="530"/>
      <c r="O47" s="530"/>
      <c r="P47" s="530"/>
      <c r="Q47" s="530"/>
      <c r="R47" s="530"/>
      <c r="S47" s="530"/>
      <c r="T47" s="530"/>
      <c r="U47" s="530"/>
      <c r="V47" s="530"/>
      <c r="W47" s="530"/>
      <c r="X47" s="531"/>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50.25" customHeight="1" thickBot="1">
      <c r="A49" s="148"/>
      <c r="B49" s="149"/>
      <c r="C49" s="149"/>
      <c r="D49" s="149"/>
      <c r="E49" s="149"/>
      <c r="F49" s="149"/>
      <c r="G49" s="149"/>
      <c r="H49" s="149"/>
      <c r="I49" s="149"/>
      <c r="J49" s="149"/>
      <c r="K49" s="149"/>
      <c r="L49" s="149"/>
      <c r="M49" s="149"/>
      <c r="N49" s="149"/>
      <c r="O49" s="149"/>
      <c r="P49" s="149"/>
      <c r="Q49" s="149"/>
      <c r="R49" s="149"/>
      <c r="S49" s="149"/>
      <c r="T49" s="149"/>
      <c r="U49" s="149"/>
      <c r="V49" s="149"/>
      <c r="W49" s="149"/>
      <c r="X49" s="150"/>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109.5" customHeight="1" thickBot="1">
      <c r="A51" s="529" t="s">
        <v>2360</v>
      </c>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57.75" customHeight="1" thickBot="1">
      <c r="A55" s="529"/>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117" customHeight="1" thickBot="1">
      <c r="A57" s="529" t="s">
        <v>2501</v>
      </c>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78.75" customHeight="1" thickBot="1">
      <c r="A63" s="529" t="s">
        <v>2703</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45989</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DB826-B51D-4D6F-8F78-AAB6EF3686B3}">
  <sheetPr codeName="Hoja34"/>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457</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150</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458</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4" t="s">
        <v>494</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93.75" customHeight="1">
      <c r="A10" s="444"/>
      <c r="B10" s="445"/>
      <c r="C10" s="496" t="s">
        <v>495</v>
      </c>
      <c r="D10" s="497"/>
      <c r="E10" s="498"/>
      <c r="F10" s="499" t="s">
        <v>496</v>
      </c>
      <c r="G10" s="500"/>
      <c r="H10" s="500"/>
      <c r="I10" s="500"/>
      <c r="J10" s="500"/>
      <c r="K10" s="500"/>
      <c r="L10" s="500"/>
      <c r="M10" s="501"/>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502"/>
      <c r="G11" s="503"/>
      <c r="H11" s="503"/>
      <c r="I11" s="503"/>
      <c r="J11" s="503"/>
      <c r="K11" s="503"/>
      <c r="L11" s="503"/>
      <c r="M11" s="504"/>
      <c r="N11" s="464"/>
      <c r="O11" s="465"/>
      <c r="P11" s="465"/>
      <c r="Q11" s="433"/>
      <c r="R11" s="464"/>
      <c r="S11" s="465"/>
      <c r="T11" s="433"/>
      <c r="U11" s="464"/>
      <c r="V11" s="465"/>
      <c r="W11" s="465"/>
      <c r="X11" s="467"/>
      <c r="Y11" s="23"/>
    </row>
    <row r="12" spans="1:25" ht="99" customHeight="1" thickBot="1">
      <c r="A12" s="446"/>
      <c r="B12" s="447"/>
      <c r="C12" s="470" t="s">
        <v>497</v>
      </c>
      <c r="D12" s="470"/>
      <c r="E12" s="470"/>
      <c r="F12" s="505"/>
      <c r="G12" s="506"/>
      <c r="H12" s="506"/>
      <c r="I12" s="506"/>
      <c r="J12" s="506"/>
      <c r="K12" s="506"/>
      <c r="L12" s="506"/>
      <c r="M12" s="507"/>
      <c r="N12" s="535" t="s">
        <v>476</v>
      </c>
      <c r="O12" s="536"/>
      <c r="P12" s="536"/>
      <c r="Q12" s="537"/>
      <c r="R12" s="268" t="s">
        <v>149</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482</v>
      </c>
      <c r="B15" s="515"/>
      <c r="C15" s="514">
        <v>1</v>
      </c>
      <c r="D15" s="515"/>
      <c r="E15" s="509"/>
      <c r="F15" s="415" t="s">
        <v>483</v>
      </c>
      <c r="G15" s="416"/>
      <c r="H15" s="416"/>
      <c r="I15" s="416"/>
      <c r="J15" s="385" t="s">
        <v>37</v>
      </c>
      <c r="K15" s="385"/>
      <c r="L15" s="385"/>
      <c r="M15" s="385"/>
      <c r="N15" s="412" t="s">
        <v>462</v>
      </c>
      <c r="O15" s="413"/>
      <c r="P15" s="413"/>
      <c r="Q15" s="413"/>
      <c r="R15" s="414"/>
      <c r="S15" s="415" t="s">
        <v>484</v>
      </c>
      <c r="T15" s="416"/>
      <c r="U15" s="416"/>
      <c r="V15" s="416"/>
      <c r="W15" s="416"/>
      <c r="X15" s="41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18"/>
      <c r="T16" s="419"/>
      <c r="U16" s="419"/>
      <c r="V16" s="419"/>
      <c r="W16" s="419"/>
      <c r="X16" s="42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21"/>
      <c r="T17" s="422"/>
      <c r="U17" s="422"/>
      <c r="V17" s="422"/>
      <c r="W17" s="422"/>
      <c r="X17" s="42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v>7</v>
      </c>
      <c r="F22" s="355"/>
      <c r="G22" s="357"/>
      <c r="H22" s="356"/>
      <c r="I22" s="64"/>
      <c r="J22" s="355">
        <v>9</v>
      </c>
      <c r="K22" s="357"/>
      <c r="L22" s="356"/>
      <c r="M22" s="64"/>
      <c r="N22" s="355"/>
      <c r="O22" s="356"/>
      <c r="P22" s="355">
        <v>9</v>
      </c>
      <c r="Q22" s="357"/>
      <c r="R22" s="356"/>
      <c r="S22" s="355"/>
      <c r="T22" s="356"/>
      <c r="U22" s="355"/>
      <c r="V22" s="356"/>
      <c r="W22" s="65">
        <v>100</v>
      </c>
      <c r="X22" s="65">
        <f>SUM(C22:W22)</f>
        <v>125</v>
      </c>
      <c r="Y22" s="23"/>
    </row>
    <row r="23" spans="1:25" ht="19" customHeight="1" thickBot="1">
      <c r="A23" s="358" t="s">
        <v>76</v>
      </c>
      <c r="B23" s="359"/>
      <c r="C23" s="60"/>
      <c r="D23" s="60"/>
      <c r="E23" s="60">
        <v>7</v>
      </c>
      <c r="F23" s="360"/>
      <c r="G23" s="360"/>
      <c r="H23" s="360"/>
      <c r="I23" s="60"/>
      <c r="J23" s="532">
        <v>9</v>
      </c>
      <c r="K23" s="533"/>
      <c r="L23" s="534"/>
      <c r="M23" s="60"/>
      <c r="N23" s="360"/>
      <c r="O23" s="360"/>
      <c r="P23" s="360">
        <v>9</v>
      </c>
      <c r="Q23" s="360"/>
      <c r="R23" s="360"/>
      <c r="S23" s="360"/>
      <c r="T23" s="360"/>
      <c r="U23" s="360"/>
      <c r="V23" s="360"/>
      <c r="W23" s="66">
        <v>90</v>
      </c>
      <c r="X23" s="66">
        <f>SUM(C23:W23)</f>
        <v>115</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1.1111111111111112</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1.0869565217391304</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56.25" customHeight="1" thickBot="1">
      <c r="A45" s="338" t="s">
        <v>498</v>
      </c>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65.25" customHeight="1" thickBot="1">
      <c r="A47" s="529"/>
      <c r="B47" s="530"/>
      <c r="C47" s="530"/>
      <c r="D47" s="530"/>
      <c r="E47" s="530"/>
      <c r="F47" s="530"/>
      <c r="G47" s="530"/>
      <c r="H47" s="530"/>
      <c r="I47" s="530"/>
      <c r="J47" s="530"/>
      <c r="K47" s="530"/>
      <c r="L47" s="530"/>
      <c r="M47" s="530"/>
      <c r="N47" s="530"/>
      <c r="O47" s="530"/>
      <c r="P47" s="530"/>
      <c r="Q47" s="530"/>
      <c r="R47" s="530"/>
      <c r="S47" s="530"/>
      <c r="T47" s="530"/>
      <c r="U47" s="530"/>
      <c r="V47" s="530"/>
      <c r="W47" s="530"/>
      <c r="X47" s="531"/>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50.25" customHeight="1" thickBot="1">
      <c r="A49" s="148"/>
      <c r="B49" s="149"/>
      <c r="C49" s="149"/>
      <c r="D49" s="149"/>
      <c r="E49" s="149"/>
      <c r="F49" s="149"/>
      <c r="G49" s="149"/>
      <c r="H49" s="149"/>
      <c r="I49" s="149"/>
      <c r="J49" s="149"/>
      <c r="K49" s="149"/>
      <c r="L49" s="149"/>
      <c r="M49" s="149"/>
      <c r="N49" s="149"/>
      <c r="O49" s="149"/>
      <c r="P49" s="149"/>
      <c r="Q49" s="149"/>
      <c r="R49" s="149"/>
      <c r="S49" s="149"/>
      <c r="T49" s="149"/>
      <c r="U49" s="149"/>
      <c r="V49" s="149"/>
      <c r="W49" s="149"/>
      <c r="X49" s="150"/>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113.25" customHeight="1" thickBot="1">
      <c r="A51" s="529" t="s">
        <v>2361</v>
      </c>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57.75" customHeight="1" thickBot="1">
      <c r="A55" s="529"/>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78.75" customHeight="1" thickBot="1">
      <c r="A57" s="529" t="s">
        <v>2502</v>
      </c>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83.25" customHeight="1" thickBot="1">
      <c r="A63" s="529" t="s">
        <v>2704</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45989</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C77DC-7DF7-4E76-9C6E-9616A9F6C997}">
  <dimension ref="A1:I33"/>
  <sheetViews>
    <sheetView workbookViewId="0">
      <pane ySplit="9" topLeftCell="A10" activePane="bottomLeft" state="frozen"/>
      <selection pane="bottomLeft"/>
    </sheetView>
  </sheetViews>
  <sheetFormatPr baseColWidth="10" defaultColWidth="0" defaultRowHeight="14.25" customHeight="1" zeroHeight="1"/>
  <cols>
    <col min="1" max="2" width="11" customWidth="1"/>
    <col min="3" max="3" width="11" style="57" customWidth="1"/>
    <col min="4" max="4" width="50.08203125" customWidth="1"/>
    <col min="5" max="6" width="11" customWidth="1"/>
    <col min="7" max="9" width="0" hidden="1" customWidth="1"/>
    <col min="10" max="16384" width="11" hidden="1"/>
  </cols>
  <sheetData>
    <row r="1" spans="1:7" ht="14">
      <c r="A1" s="37"/>
      <c r="B1" s="37"/>
      <c r="C1" s="53"/>
      <c r="D1" s="37"/>
      <c r="E1" s="37"/>
      <c r="F1" s="37"/>
      <c r="G1" s="37"/>
    </row>
    <row r="2" spans="1:7" ht="14">
      <c r="A2" s="37"/>
      <c r="B2" s="37"/>
      <c r="C2" s="53"/>
      <c r="D2" s="37"/>
      <c r="E2" s="37"/>
      <c r="F2" s="37"/>
      <c r="G2" s="37"/>
    </row>
    <row r="3" spans="1:7" ht="14">
      <c r="A3" s="37"/>
      <c r="B3" s="37"/>
      <c r="C3" s="53"/>
      <c r="D3" s="37"/>
      <c r="E3" s="37"/>
      <c r="F3" s="37"/>
      <c r="G3" s="37"/>
    </row>
    <row r="4" spans="1:7" ht="14">
      <c r="A4" s="37"/>
      <c r="B4" s="37"/>
      <c r="C4" s="53"/>
      <c r="D4" s="37"/>
      <c r="E4" s="37"/>
      <c r="F4" s="37"/>
      <c r="G4" s="37"/>
    </row>
    <row r="5" spans="1:7" ht="14.5" thickBot="1">
      <c r="A5" s="37"/>
      <c r="B5" s="37"/>
      <c r="C5" s="53"/>
      <c r="D5" s="37"/>
      <c r="E5" s="37"/>
      <c r="F5" s="37"/>
      <c r="G5" s="37"/>
    </row>
    <row r="6" spans="1:7" ht="14">
      <c r="A6" s="37"/>
      <c r="B6" s="39"/>
      <c r="C6" s="54"/>
      <c r="D6" s="40"/>
      <c r="E6" s="41"/>
      <c r="F6" s="37"/>
      <c r="G6" s="37"/>
    </row>
    <row r="7" spans="1:7" ht="14">
      <c r="A7" s="37"/>
      <c r="B7" s="42"/>
      <c r="C7" s="53"/>
      <c r="D7" s="37"/>
      <c r="E7" s="43"/>
      <c r="F7" s="37"/>
      <c r="G7" s="37"/>
    </row>
    <row r="8" spans="1:7" ht="20">
      <c r="A8" s="37"/>
      <c r="B8" s="42"/>
      <c r="C8" s="55" t="s">
        <v>127</v>
      </c>
      <c r="D8" s="37"/>
      <c r="E8" s="43"/>
      <c r="F8" s="37"/>
      <c r="G8" s="37"/>
    </row>
    <row r="9" spans="1:7" ht="14">
      <c r="A9" s="37"/>
      <c r="B9" s="42"/>
      <c r="C9" s="53"/>
      <c r="D9" s="37"/>
      <c r="E9" s="43"/>
      <c r="F9" s="37"/>
      <c r="G9" s="37"/>
    </row>
    <row r="10" spans="1:7" ht="14">
      <c r="A10" s="37"/>
      <c r="B10" s="42"/>
      <c r="C10" s="58" t="s">
        <v>2617</v>
      </c>
      <c r="D10" s="133" t="s">
        <v>142</v>
      </c>
      <c r="E10" s="43"/>
      <c r="F10" s="37"/>
      <c r="G10" s="37"/>
    </row>
    <row r="11" spans="1:7" ht="14">
      <c r="A11" s="37"/>
      <c r="B11" s="42"/>
      <c r="C11" s="58" t="s">
        <v>2618</v>
      </c>
      <c r="D11" s="133" t="s">
        <v>143</v>
      </c>
      <c r="E11" s="43"/>
      <c r="F11" s="37"/>
      <c r="G11" s="37"/>
    </row>
    <row r="12" spans="1:7" ht="42">
      <c r="A12" s="37"/>
      <c r="B12" s="42"/>
      <c r="C12" s="58" t="s">
        <v>2619</v>
      </c>
      <c r="D12" s="133" t="s">
        <v>144</v>
      </c>
      <c r="E12" s="43"/>
      <c r="F12" s="37"/>
      <c r="G12" s="37"/>
    </row>
    <row r="13" spans="1:7" ht="28">
      <c r="A13" s="37"/>
      <c r="B13" s="42"/>
      <c r="C13" s="58" t="s">
        <v>2620</v>
      </c>
      <c r="D13" s="133" t="s">
        <v>2621</v>
      </c>
      <c r="E13" s="43"/>
      <c r="F13" s="37"/>
      <c r="G13" s="37"/>
    </row>
    <row r="14" spans="1:7" ht="28">
      <c r="A14" s="37"/>
      <c r="B14" s="42"/>
      <c r="C14" s="58" t="s">
        <v>2622</v>
      </c>
      <c r="D14" s="133" t="s">
        <v>2623</v>
      </c>
      <c r="E14" s="43"/>
      <c r="F14" s="37"/>
      <c r="G14" s="37"/>
    </row>
    <row r="15" spans="1:7" ht="28">
      <c r="A15" s="37"/>
      <c r="B15" s="42"/>
      <c r="C15" s="58" t="s">
        <v>2624</v>
      </c>
      <c r="D15" s="133" t="s">
        <v>2625</v>
      </c>
      <c r="E15" s="43"/>
      <c r="F15" s="37"/>
      <c r="G15" s="37"/>
    </row>
    <row r="16" spans="1:7" ht="28">
      <c r="A16" s="37"/>
      <c r="B16" s="42"/>
      <c r="C16" s="58" t="s">
        <v>2626</v>
      </c>
      <c r="D16" s="133" t="s">
        <v>2627</v>
      </c>
      <c r="E16" s="43"/>
      <c r="F16" s="37"/>
      <c r="G16" s="37"/>
    </row>
    <row r="17" spans="1:7" ht="14">
      <c r="A17" s="37"/>
      <c r="B17" s="42"/>
      <c r="C17" s="58" t="s">
        <v>2628</v>
      </c>
      <c r="D17" s="133" t="s">
        <v>2629</v>
      </c>
      <c r="E17" s="43"/>
      <c r="F17" s="37"/>
      <c r="G17" s="37"/>
    </row>
    <row r="18" spans="1:7" ht="39.75" customHeight="1" thickBot="1">
      <c r="A18" s="37"/>
      <c r="B18" s="44"/>
      <c r="C18" s="56"/>
      <c r="D18" s="45"/>
      <c r="E18" s="46"/>
      <c r="F18" s="37"/>
      <c r="G18" s="37"/>
    </row>
    <row r="19" spans="1:7" ht="14">
      <c r="A19" s="37"/>
      <c r="B19" s="37"/>
      <c r="C19" s="53"/>
      <c r="D19" s="37"/>
      <c r="E19" s="37"/>
      <c r="F19" s="37"/>
      <c r="G19" s="37"/>
    </row>
    <row r="20" spans="1:7" ht="14">
      <c r="A20" s="37"/>
      <c r="B20" s="37"/>
      <c r="C20" s="53"/>
      <c r="D20" s="37"/>
      <c r="E20" s="37"/>
      <c r="F20" s="37"/>
      <c r="G20" s="37"/>
    </row>
    <row r="21" spans="1:7" ht="14" hidden="1">
      <c r="A21" s="37"/>
      <c r="B21" s="37"/>
      <c r="C21" s="53"/>
      <c r="D21" s="37"/>
      <c r="E21" s="37"/>
      <c r="F21" s="37"/>
      <c r="G21" s="37"/>
    </row>
    <row r="22" spans="1:7" ht="14" hidden="1">
      <c r="A22" s="37"/>
      <c r="B22" s="37"/>
      <c r="C22" s="53"/>
      <c r="D22" s="37"/>
      <c r="E22" s="37"/>
      <c r="F22" s="37"/>
      <c r="G22" s="37"/>
    </row>
    <row r="23" spans="1:7" ht="14" hidden="1">
      <c r="A23" s="37"/>
      <c r="B23" s="37"/>
      <c r="C23" s="53"/>
      <c r="D23" s="37"/>
      <c r="E23" s="37"/>
      <c r="F23" s="37"/>
      <c r="G23" s="37"/>
    </row>
    <row r="24" spans="1:7" ht="14" hidden="1">
      <c r="A24" s="37"/>
      <c r="B24" s="37"/>
      <c r="C24" s="53"/>
      <c r="D24" s="37"/>
      <c r="E24" s="37"/>
      <c r="F24" s="37"/>
      <c r="G24" s="37"/>
    </row>
    <row r="25" spans="1:7" ht="14" hidden="1">
      <c r="A25" s="37"/>
      <c r="B25" s="37"/>
      <c r="C25" s="53"/>
      <c r="D25" s="37"/>
      <c r="E25" s="37"/>
      <c r="F25" s="37"/>
      <c r="G25" s="37"/>
    </row>
    <row r="26" spans="1:7" ht="14"/>
    <row r="27" spans="1:7" ht="14"/>
    <row r="28" spans="1:7" ht="14"/>
    <row r="29" spans="1:7" ht="14"/>
    <row r="30" spans="1:7" ht="14"/>
    <row r="31" spans="1:7" ht="14"/>
    <row r="32" spans="1:7" ht="14"/>
    <row r="33" ht="14"/>
  </sheetData>
  <hyperlinks>
    <hyperlink ref="C10" location="'CT08'!CT8" display="CT08" xr:uid="{F4C64FD0-3403-4096-ACBE-7B797E85A08F}"/>
    <hyperlink ref="C11" location="'CT09'!CT9" display="CT09" xr:uid="{9B93AC4A-9CE6-487D-8A61-A55508CABB92}"/>
    <hyperlink ref="C13" location="'CT11'!A1" display="CT11" xr:uid="{5F65A793-993E-4AEC-A7E4-2ECF5367B284}"/>
    <hyperlink ref="C12" location="'CT10'!A1" display="CT10" xr:uid="{0F82C6C3-2AEA-4CF5-9BA4-0295F7D27F95}"/>
    <hyperlink ref="C14" location="'CT25'!A1" display="CT25" xr:uid="{C55899CF-D888-448E-ACF8-AC980CE3A69C}"/>
    <hyperlink ref="C15" location="'CT26'!A1" display="CT26" xr:uid="{F4995BAD-985D-4452-B9AE-558E81F4AEFA}"/>
    <hyperlink ref="C16" location="'CT27'!A1" display="CT27" xr:uid="{64D6B8BF-29C6-4356-887B-C83D25807E92}"/>
    <hyperlink ref="C17" location="'GF02-D'!A1" display="GF02-D" xr:uid="{2861470E-A82F-4990-9E3A-AFB3DADFB663}"/>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C4A42-0C1B-4743-A0D5-FE135398E5DB}">
  <sheetPr codeName="Hoja36"/>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457</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152</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458</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4" t="s">
        <v>494</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126.75" customHeight="1">
      <c r="A10" s="444"/>
      <c r="B10" s="445"/>
      <c r="C10" s="496" t="s">
        <v>499</v>
      </c>
      <c r="D10" s="497"/>
      <c r="E10" s="498"/>
      <c r="F10" s="499" t="s">
        <v>500</v>
      </c>
      <c r="G10" s="500"/>
      <c r="H10" s="500"/>
      <c r="I10" s="500"/>
      <c r="J10" s="500"/>
      <c r="K10" s="500"/>
      <c r="L10" s="500"/>
      <c r="M10" s="501"/>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502"/>
      <c r="G11" s="503"/>
      <c r="H11" s="503"/>
      <c r="I11" s="503"/>
      <c r="J11" s="503"/>
      <c r="K11" s="503"/>
      <c r="L11" s="503"/>
      <c r="M11" s="504"/>
      <c r="N11" s="464"/>
      <c r="O11" s="465"/>
      <c r="P11" s="465"/>
      <c r="Q11" s="433"/>
      <c r="R11" s="464"/>
      <c r="S11" s="465"/>
      <c r="T11" s="433"/>
      <c r="U11" s="464"/>
      <c r="V11" s="465"/>
      <c r="W11" s="465"/>
      <c r="X11" s="467"/>
      <c r="Y11" s="23"/>
    </row>
    <row r="12" spans="1:25" ht="99" customHeight="1" thickBot="1">
      <c r="A12" s="446"/>
      <c r="B12" s="447"/>
      <c r="C12" s="470" t="s">
        <v>501</v>
      </c>
      <c r="D12" s="470"/>
      <c r="E12" s="470"/>
      <c r="F12" s="505"/>
      <c r="G12" s="506"/>
      <c r="H12" s="506"/>
      <c r="I12" s="506"/>
      <c r="J12" s="506"/>
      <c r="K12" s="506"/>
      <c r="L12" s="506"/>
      <c r="M12" s="507"/>
      <c r="N12" s="535" t="s">
        <v>492</v>
      </c>
      <c r="O12" s="536"/>
      <c r="P12" s="536"/>
      <c r="Q12" s="537"/>
      <c r="R12" s="268" t="s">
        <v>151</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482</v>
      </c>
      <c r="B15" s="515"/>
      <c r="C15" s="514">
        <v>1</v>
      </c>
      <c r="D15" s="515"/>
      <c r="E15" s="509"/>
      <c r="F15" s="415" t="s">
        <v>483</v>
      </c>
      <c r="G15" s="416"/>
      <c r="H15" s="416"/>
      <c r="I15" s="416"/>
      <c r="J15" s="385" t="s">
        <v>37</v>
      </c>
      <c r="K15" s="385"/>
      <c r="L15" s="385"/>
      <c r="M15" s="385"/>
      <c r="N15" s="412" t="s">
        <v>462</v>
      </c>
      <c r="O15" s="413"/>
      <c r="P15" s="413"/>
      <c r="Q15" s="413"/>
      <c r="R15" s="414"/>
      <c r="S15" s="415" t="s">
        <v>484</v>
      </c>
      <c r="T15" s="416"/>
      <c r="U15" s="416"/>
      <c r="V15" s="416"/>
      <c r="W15" s="416"/>
      <c r="X15" s="41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18"/>
      <c r="T16" s="419"/>
      <c r="U16" s="419"/>
      <c r="V16" s="419"/>
      <c r="W16" s="419"/>
      <c r="X16" s="42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21"/>
      <c r="T17" s="422"/>
      <c r="U17" s="422"/>
      <c r="V17" s="422"/>
      <c r="W17" s="422"/>
      <c r="X17" s="42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v>7</v>
      </c>
      <c r="F22" s="355"/>
      <c r="G22" s="357"/>
      <c r="H22" s="356"/>
      <c r="I22" s="64"/>
      <c r="J22" s="355">
        <v>9</v>
      </c>
      <c r="K22" s="357"/>
      <c r="L22" s="356"/>
      <c r="M22" s="64"/>
      <c r="N22" s="355"/>
      <c r="O22" s="356"/>
      <c r="P22" s="355">
        <v>7</v>
      </c>
      <c r="Q22" s="357"/>
      <c r="R22" s="356"/>
      <c r="S22" s="355"/>
      <c r="T22" s="356"/>
      <c r="U22" s="355"/>
      <c r="V22" s="356"/>
      <c r="W22" s="65">
        <v>8</v>
      </c>
      <c r="X22" s="65">
        <f>SUM(C22:W22)</f>
        <v>31</v>
      </c>
      <c r="Y22" s="23"/>
    </row>
    <row r="23" spans="1:25" ht="19" customHeight="1" thickBot="1">
      <c r="A23" s="358" t="s">
        <v>76</v>
      </c>
      <c r="B23" s="359"/>
      <c r="C23" s="60"/>
      <c r="D23" s="60"/>
      <c r="E23" s="60">
        <v>7</v>
      </c>
      <c r="F23" s="360"/>
      <c r="G23" s="360"/>
      <c r="H23" s="360"/>
      <c r="I23" s="60"/>
      <c r="J23" s="532">
        <v>9</v>
      </c>
      <c r="K23" s="533"/>
      <c r="L23" s="534"/>
      <c r="M23" s="60"/>
      <c r="N23" s="360"/>
      <c r="O23" s="360"/>
      <c r="P23" s="360">
        <v>9</v>
      </c>
      <c r="Q23" s="360"/>
      <c r="R23" s="360"/>
      <c r="S23" s="360"/>
      <c r="T23" s="360"/>
      <c r="U23" s="360"/>
      <c r="V23" s="360"/>
      <c r="W23" s="66">
        <v>8</v>
      </c>
      <c r="X23" s="66">
        <f>SUM(C23:W23)</f>
        <v>33</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0.77777777777777779</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0.93939393939393945</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56.25" customHeight="1" thickBot="1">
      <c r="A45" s="338" t="s">
        <v>502</v>
      </c>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65.25" customHeight="1" thickBot="1">
      <c r="A47" s="529"/>
      <c r="B47" s="530"/>
      <c r="C47" s="530"/>
      <c r="D47" s="530"/>
      <c r="E47" s="530"/>
      <c r="F47" s="530"/>
      <c r="G47" s="530"/>
      <c r="H47" s="530"/>
      <c r="I47" s="530"/>
      <c r="J47" s="530"/>
      <c r="K47" s="530"/>
      <c r="L47" s="530"/>
      <c r="M47" s="530"/>
      <c r="N47" s="530"/>
      <c r="O47" s="530"/>
      <c r="P47" s="530"/>
      <c r="Q47" s="530"/>
      <c r="R47" s="530"/>
      <c r="S47" s="530"/>
      <c r="T47" s="530"/>
      <c r="U47" s="530"/>
      <c r="V47" s="530"/>
      <c r="W47" s="530"/>
      <c r="X47" s="531"/>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50.25" customHeight="1" thickBot="1">
      <c r="A49" s="148"/>
      <c r="B49" s="149"/>
      <c r="C49" s="149"/>
      <c r="D49" s="149"/>
      <c r="E49" s="149"/>
      <c r="F49" s="149"/>
      <c r="G49" s="149"/>
      <c r="H49" s="149"/>
      <c r="I49" s="149"/>
      <c r="J49" s="149"/>
      <c r="K49" s="149"/>
      <c r="L49" s="149"/>
      <c r="M49" s="149"/>
      <c r="N49" s="149"/>
      <c r="O49" s="149"/>
      <c r="P49" s="149"/>
      <c r="Q49" s="149"/>
      <c r="R49" s="149"/>
      <c r="S49" s="149"/>
      <c r="T49" s="149"/>
      <c r="U49" s="149"/>
      <c r="V49" s="149"/>
      <c r="W49" s="149"/>
      <c r="X49" s="150"/>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65.25" customHeight="1" thickBot="1">
      <c r="A51" s="529" t="s">
        <v>2362</v>
      </c>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57.75" customHeight="1" thickBot="1">
      <c r="A55" s="529"/>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78.75" customHeight="1" thickBot="1">
      <c r="A57" s="529" t="s">
        <v>2503</v>
      </c>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65.25" customHeight="1" thickBot="1">
      <c r="A63" s="529" t="s">
        <v>2705</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45989</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AA371-E8F7-4637-9B3A-4180367EAD63}">
  <sheetPr codeName="Hoja37"/>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503</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154</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458</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4" t="s">
        <v>504</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93.75" customHeight="1">
      <c r="A10" s="444"/>
      <c r="B10" s="445"/>
      <c r="C10" s="496" t="s">
        <v>505</v>
      </c>
      <c r="D10" s="497"/>
      <c r="E10" s="498"/>
      <c r="F10" s="499" t="s">
        <v>506</v>
      </c>
      <c r="G10" s="500"/>
      <c r="H10" s="500"/>
      <c r="I10" s="500"/>
      <c r="J10" s="500"/>
      <c r="K10" s="500"/>
      <c r="L10" s="500"/>
      <c r="M10" s="501"/>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502"/>
      <c r="G11" s="503"/>
      <c r="H11" s="503"/>
      <c r="I11" s="503"/>
      <c r="J11" s="503"/>
      <c r="K11" s="503"/>
      <c r="L11" s="503"/>
      <c r="M11" s="504"/>
      <c r="N11" s="464"/>
      <c r="O11" s="465"/>
      <c r="P11" s="465"/>
      <c r="Q11" s="433"/>
      <c r="R11" s="464"/>
      <c r="S11" s="465"/>
      <c r="T11" s="433"/>
      <c r="U11" s="464"/>
      <c r="V11" s="465"/>
      <c r="W11" s="465"/>
      <c r="X11" s="467"/>
      <c r="Y11" s="23"/>
    </row>
    <row r="12" spans="1:25" ht="99" customHeight="1" thickBot="1">
      <c r="A12" s="446"/>
      <c r="B12" s="447"/>
      <c r="C12" s="470" t="s">
        <v>507</v>
      </c>
      <c r="D12" s="470"/>
      <c r="E12" s="470"/>
      <c r="F12" s="505"/>
      <c r="G12" s="506"/>
      <c r="H12" s="506"/>
      <c r="I12" s="506"/>
      <c r="J12" s="506"/>
      <c r="K12" s="506"/>
      <c r="L12" s="506"/>
      <c r="M12" s="507"/>
      <c r="N12" s="535" t="s">
        <v>492</v>
      </c>
      <c r="O12" s="536"/>
      <c r="P12" s="536"/>
      <c r="Q12" s="537"/>
      <c r="R12" s="268" t="s">
        <v>153</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482</v>
      </c>
      <c r="B15" s="515"/>
      <c r="C15" s="514">
        <v>1</v>
      </c>
      <c r="D15" s="515"/>
      <c r="E15" s="509"/>
      <c r="F15" s="415" t="s">
        <v>483</v>
      </c>
      <c r="G15" s="416"/>
      <c r="H15" s="416"/>
      <c r="I15" s="416"/>
      <c r="J15" s="385" t="s">
        <v>37</v>
      </c>
      <c r="K15" s="385"/>
      <c r="L15" s="385"/>
      <c r="M15" s="385"/>
      <c r="N15" s="412" t="s">
        <v>462</v>
      </c>
      <c r="O15" s="413"/>
      <c r="P15" s="413"/>
      <c r="Q15" s="413"/>
      <c r="R15" s="414"/>
      <c r="S15" s="415" t="s">
        <v>484</v>
      </c>
      <c r="T15" s="416"/>
      <c r="U15" s="416"/>
      <c r="V15" s="416"/>
      <c r="W15" s="416"/>
      <c r="X15" s="41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18"/>
      <c r="T16" s="419"/>
      <c r="U16" s="419"/>
      <c r="V16" s="419"/>
      <c r="W16" s="419"/>
      <c r="X16" s="42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21"/>
      <c r="T17" s="422"/>
      <c r="U17" s="422"/>
      <c r="V17" s="422"/>
      <c r="W17" s="422"/>
      <c r="X17" s="42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v>128</v>
      </c>
      <c r="F22" s="355"/>
      <c r="G22" s="357"/>
      <c r="H22" s="356"/>
      <c r="I22" s="64"/>
      <c r="J22" s="355">
        <v>168</v>
      </c>
      <c r="K22" s="357"/>
      <c r="L22" s="356"/>
      <c r="M22" s="64"/>
      <c r="N22" s="355"/>
      <c r="O22" s="356"/>
      <c r="P22" s="355">
        <v>94</v>
      </c>
      <c r="Q22" s="357"/>
      <c r="R22" s="356"/>
      <c r="S22" s="355"/>
      <c r="T22" s="356"/>
      <c r="U22" s="355"/>
      <c r="V22" s="356"/>
      <c r="W22" s="65">
        <v>928</v>
      </c>
      <c r="X22" s="65">
        <f>SUM(C22:W22)</f>
        <v>1318</v>
      </c>
      <c r="Y22" s="23"/>
    </row>
    <row r="23" spans="1:25" ht="19" customHeight="1" thickBot="1">
      <c r="A23" s="358" t="s">
        <v>76</v>
      </c>
      <c r="B23" s="359"/>
      <c r="C23" s="60"/>
      <c r="D23" s="60"/>
      <c r="E23" s="60">
        <v>230</v>
      </c>
      <c r="F23" s="360"/>
      <c r="G23" s="360"/>
      <c r="H23" s="360"/>
      <c r="I23" s="60"/>
      <c r="J23" s="532">
        <v>411</v>
      </c>
      <c r="K23" s="533"/>
      <c r="L23" s="534"/>
      <c r="M23" s="60"/>
      <c r="N23" s="360"/>
      <c r="O23" s="360"/>
      <c r="P23" s="360">
        <v>117</v>
      </c>
      <c r="Q23" s="360"/>
      <c r="R23" s="360"/>
      <c r="S23" s="360"/>
      <c r="T23" s="360"/>
      <c r="U23" s="360"/>
      <c r="V23" s="360"/>
      <c r="W23" s="66">
        <v>1289</v>
      </c>
      <c r="X23" s="66">
        <f>SUM(C23:W23)</f>
        <v>2047</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0.55652173913043479</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0.40875912408759124</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0.80341880341880345</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0.71993793638479442</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0.64386907669760629</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40.5" customHeight="1" thickBot="1">
      <c r="A45" s="338" t="s">
        <v>508</v>
      </c>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65.25" customHeight="1" thickBot="1">
      <c r="A47" s="529"/>
      <c r="B47" s="530"/>
      <c r="C47" s="530"/>
      <c r="D47" s="530"/>
      <c r="E47" s="530"/>
      <c r="F47" s="530"/>
      <c r="G47" s="530"/>
      <c r="H47" s="530"/>
      <c r="I47" s="530"/>
      <c r="J47" s="530"/>
      <c r="K47" s="530"/>
      <c r="L47" s="530"/>
      <c r="M47" s="530"/>
      <c r="N47" s="530"/>
      <c r="O47" s="530"/>
      <c r="P47" s="530"/>
      <c r="Q47" s="530"/>
      <c r="R47" s="530"/>
      <c r="S47" s="530"/>
      <c r="T47" s="530"/>
      <c r="U47" s="530"/>
      <c r="V47" s="530"/>
      <c r="W47" s="530"/>
      <c r="X47" s="531"/>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50.25" customHeight="1" thickBot="1">
      <c r="A49" s="148"/>
      <c r="B49" s="149"/>
      <c r="C49" s="149"/>
      <c r="D49" s="149"/>
      <c r="E49" s="149"/>
      <c r="F49" s="149"/>
      <c r="G49" s="149"/>
      <c r="H49" s="149"/>
      <c r="I49" s="149"/>
      <c r="J49" s="149"/>
      <c r="K49" s="149"/>
      <c r="L49" s="149"/>
      <c r="M49" s="149"/>
      <c r="N49" s="149"/>
      <c r="O49" s="149"/>
      <c r="P49" s="149"/>
      <c r="Q49" s="149"/>
      <c r="R49" s="149"/>
      <c r="S49" s="149"/>
      <c r="T49" s="149"/>
      <c r="U49" s="149"/>
      <c r="V49" s="149"/>
      <c r="W49" s="149"/>
      <c r="X49" s="150"/>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55.5" customHeight="1" thickBot="1">
      <c r="A51" s="529" t="s">
        <v>2363</v>
      </c>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57.75" customHeight="1" thickBot="1">
      <c r="A55" s="529"/>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59.25" customHeight="1" thickBot="1">
      <c r="A57" s="529" t="s">
        <v>2504</v>
      </c>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66.75" customHeight="1" thickBot="1">
      <c r="A63" s="529" t="s">
        <v>2706</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45989</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CA551-44DD-40C9-AFB8-8516F9487DEF}">
  <sheetPr codeName="Hoja39"/>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509</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156</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510</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4" t="s">
        <v>511</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93.75" customHeight="1">
      <c r="A10" s="444"/>
      <c r="B10" s="445"/>
      <c r="C10" s="496" t="s">
        <v>512</v>
      </c>
      <c r="D10" s="497"/>
      <c r="E10" s="498"/>
      <c r="F10" s="499" t="s">
        <v>513</v>
      </c>
      <c r="G10" s="500"/>
      <c r="H10" s="500"/>
      <c r="I10" s="500"/>
      <c r="J10" s="500"/>
      <c r="K10" s="500"/>
      <c r="L10" s="500"/>
      <c r="M10" s="501"/>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502"/>
      <c r="G11" s="503"/>
      <c r="H11" s="503"/>
      <c r="I11" s="503"/>
      <c r="J11" s="503"/>
      <c r="K11" s="503"/>
      <c r="L11" s="503"/>
      <c r="M11" s="504"/>
      <c r="N11" s="464"/>
      <c r="O11" s="465"/>
      <c r="P11" s="465"/>
      <c r="Q11" s="433"/>
      <c r="R11" s="464"/>
      <c r="S11" s="465"/>
      <c r="T11" s="433"/>
      <c r="U11" s="464"/>
      <c r="V11" s="465"/>
      <c r="W11" s="465"/>
      <c r="X11" s="467"/>
      <c r="Y11" s="23"/>
    </row>
    <row r="12" spans="1:25" ht="99" customHeight="1" thickBot="1">
      <c r="A12" s="446"/>
      <c r="B12" s="447"/>
      <c r="C12" s="470"/>
      <c r="D12" s="470"/>
      <c r="E12" s="470"/>
      <c r="F12" s="505"/>
      <c r="G12" s="506"/>
      <c r="H12" s="506"/>
      <c r="I12" s="506"/>
      <c r="J12" s="506"/>
      <c r="K12" s="506"/>
      <c r="L12" s="506"/>
      <c r="M12" s="507"/>
      <c r="N12" s="535" t="s">
        <v>492</v>
      </c>
      <c r="O12" s="536"/>
      <c r="P12" s="536"/>
      <c r="Q12" s="537"/>
      <c r="R12" s="268" t="s">
        <v>155</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514</v>
      </c>
      <c r="B15" s="515"/>
      <c r="C15" s="514">
        <v>1</v>
      </c>
      <c r="D15" s="515"/>
      <c r="E15" s="509"/>
      <c r="F15" s="415" t="s">
        <v>471</v>
      </c>
      <c r="G15" s="416"/>
      <c r="H15" s="416"/>
      <c r="I15" s="416"/>
      <c r="J15" s="385" t="s">
        <v>37</v>
      </c>
      <c r="K15" s="385"/>
      <c r="L15" s="385"/>
      <c r="M15" s="385"/>
      <c r="N15" s="412" t="s">
        <v>462</v>
      </c>
      <c r="O15" s="413"/>
      <c r="P15" s="413"/>
      <c r="Q15" s="413"/>
      <c r="R15" s="414"/>
      <c r="S15" s="415" t="s">
        <v>129</v>
      </c>
      <c r="T15" s="416"/>
      <c r="U15" s="416"/>
      <c r="V15" s="416"/>
      <c r="W15" s="416"/>
      <c r="X15" s="41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18"/>
      <c r="T16" s="419"/>
      <c r="U16" s="419"/>
      <c r="V16" s="419"/>
      <c r="W16" s="419"/>
      <c r="X16" s="42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21"/>
      <c r="T17" s="422"/>
      <c r="U17" s="422"/>
      <c r="V17" s="422"/>
      <c r="W17" s="422"/>
      <c r="X17" s="42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c r="F22" s="355"/>
      <c r="G22" s="357"/>
      <c r="H22" s="356"/>
      <c r="I22" s="64"/>
      <c r="J22" s="355">
        <v>9</v>
      </c>
      <c r="K22" s="357"/>
      <c r="L22" s="356"/>
      <c r="M22" s="64"/>
      <c r="N22" s="355"/>
      <c r="O22" s="356"/>
      <c r="P22" s="355"/>
      <c r="Q22" s="357"/>
      <c r="R22" s="356"/>
      <c r="S22" s="355"/>
      <c r="T22" s="356"/>
      <c r="U22" s="355"/>
      <c r="V22" s="356"/>
      <c r="W22" s="65">
        <v>7</v>
      </c>
      <c r="X22" s="65">
        <f>SUM(C22:W22)</f>
        <v>16</v>
      </c>
      <c r="Y22" s="23"/>
    </row>
    <row r="23" spans="1:25" ht="19" customHeight="1" thickBot="1">
      <c r="A23" s="358" t="s">
        <v>76</v>
      </c>
      <c r="B23" s="359"/>
      <c r="C23" s="60"/>
      <c r="D23" s="60"/>
      <c r="E23" s="60"/>
      <c r="F23" s="360"/>
      <c r="G23" s="360"/>
      <c r="H23" s="360"/>
      <c r="I23" s="60"/>
      <c r="J23" s="532">
        <v>9</v>
      </c>
      <c r="K23" s="533"/>
      <c r="L23" s="534"/>
      <c r="M23" s="60"/>
      <c r="N23" s="360"/>
      <c r="O23" s="360"/>
      <c r="P23" s="360"/>
      <c r="Q23" s="360"/>
      <c r="R23" s="360"/>
      <c r="S23" s="360"/>
      <c r="T23" s="360"/>
      <c r="U23" s="360"/>
      <c r="V23" s="360"/>
      <c r="W23" s="66">
        <v>7</v>
      </c>
      <c r="X23" s="66">
        <f>SUM(C23:W23)</f>
        <v>16</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56.25" customHeight="1" thickBot="1">
      <c r="A45" s="338"/>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65.25" customHeight="1" thickBot="1">
      <c r="A47" s="529"/>
      <c r="B47" s="530"/>
      <c r="C47" s="530"/>
      <c r="D47" s="530"/>
      <c r="E47" s="530"/>
      <c r="F47" s="530"/>
      <c r="G47" s="530"/>
      <c r="H47" s="530"/>
      <c r="I47" s="530"/>
      <c r="J47" s="530"/>
      <c r="K47" s="530"/>
      <c r="L47" s="530"/>
      <c r="M47" s="530"/>
      <c r="N47" s="530"/>
      <c r="O47" s="530"/>
      <c r="P47" s="530"/>
      <c r="Q47" s="530"/>
      <c r="R47" s="530"/>
      <c r="S47" s="530"/>
      <c r="T47" s="530"/>
      <c r="U47" s="530"/>
      <c r="V47" s="530"/>
      <c r="W47" s="530"/>
      <c r="X47" s="531"/>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50.25" customHeight="1" thickBot="1">
      <c r="A49" s="148"/>
      <c r="B49" s="149"/>
      <c r="C49" s="149"/>
      <c r="D49" s="149"/>
      <c r="E49" s="149"/>
      <c r="F49" s="149"/>
      <c r="G49" s="149"/>
      <c r="H49" s="149"/>
      <c r="I49" s="149"/>
      <c r="J49" s="149"/>
      <c r="K49" s="149"/>
      <c r="L49" s="149"/>
      <c r="M49" s="149"/>
      <c r="N49" s="149"/>
      <c r="O49" s="149"/>
      <c r="P49" s="149"/>
      <c r="Q49" s="149"/>
      <c r="R49" s="149"/>
      <c r="S49" s="149"/>
      <c r="T49" s="149"/>
      <c r="U49" s="149"/>
      <c r="V49" s="149"/>
      <c r="W49" s="149"/>
      <c r="X49" s="150"/>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77.25" customHeight="1" thickBot="1">
      <c r="A51" s="529" t="s">
        <v>2364</v>
      </c>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57.75" customHeight="1" thickBot="1">
      <c r="A55" s="529"/>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75.75" customHeight="1" thickBot="1">
      <c r="A57" s="529"/>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70.5" customHeight="1" thickBot="1">
      <c r="A63" s="529" t="s">
        <v>2694</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51374-ED26-48C9-84CD-C9359FBDE6B8}">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509</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515</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510</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4" t="s">
        <v>516</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93.75" customHeight="1">
      <c r="A10" s="444"/>
      <c r="B10" s="445"/>
      <c r="C10" s="496" t="s">
        <v>517</v>
      </c>
      <c r="D10" s="497"/>
      <c r="E10" s="498"/>
      <c r="F10" s="499" t="s">
        <v>2695</v>
      </c>
      <c r="G10" s="500"/>
      <c r="H10" s="500"/>
      <c r="I10" s="500"/>
      <c r="J10" s="500"/>
      <c r="K10" s="500"/>
      <c r="L10" s="500"/>
      <c r="M10" s="501"/>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502"/>
      <c r="G11" s="503"/>
      <c r="H11" s="503"/>
      <c r="I11" s="503"/>
      <c r="J11" s="503"/>
      <c r="K11" s="503"/>
      <c r="L11" s="503"/>
      <c r="M11" s="504"/>
      <c r="N11" s="464"/>
      <c r="O11" s="465"/>
      <c r="P11" s="465"/>
      <c r="Q11" s="433"/>
      <c r="R11" s="464"/>
      <c r="S11" s="465"/>
      <c r="T11" s="433"/>
      <c r="U11" s="464"/>
      <c r="V11" s="465"/>
      <c r="W11" s="465"/>
      <c r="X11" s="467"/>
      <c r="Y11" s="23"/>
    </row>
    <row r="12" spans="1:25" ht="99" customHeight="1" thickBot="1">
      <c r="A12" s="446"/>
      <c r="B12" s="447"/>
      <c r="C12" s="470"/>
      <c r="D12" s="470"/>
      <c r="E12" s="470"/>
      <c r="F12" s="505"/>
      <c r="G12" s="506"/>
      <c r="H12" s="506"/>
      <c r="I12" s="506"/>
      <c r="J12" s="506"/>
      <c r="K12" s="506"/>
      <c r="L12" s="506"/>
      <c r="M12" s="507"/>
      <c r="N12" s="535" t="s">
        <v>492</v>
      </c>
      <c r="O12" s="536"/>
      <c r="P12" s="536"/>
      <c r="Q12" s="537"/>
      <c r="R12" s="268" t="s">
        <v>157</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514</v>
      </c>
      <c r="B15" s="515"/>
      <c r="C15" s="514">
        <v>1</v>
      </c>
      <c r="D15" s="515"/>
      <c r="E15" s="509"/>
      <c r="F15" s="415" t="s">
        <v>471</v>
      </c>
      <c r="G15" s="416"/>
      <c r="H15" s="416"/>
      <c r="I15" s="416"/>
      <c r="J15" s="385" t="s">
        <v>37</v>
      </c>
      <c r="K15" s="385"/>
      <c r="L15" s="385"/>
      <c r="M15" s="385"/>
      <c r="N15" s="412" t="s">
        <v>462</v>
      </c>
      <c r="O15" s="413"/>
      <c r="P15" s="413"/>
      <c r="Q15" s="413"/>
      <c r="R15" s="414"/>
      <c r="S15" s="415" t="s">
        <v>129</v>
      </c>
      <c r="T15" s="416"/>
      <c r="U15" s="416"/>
      <c r="V15" s="416"/>
      <c r="W15" s="416"/>
      <c r="X15" s="41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18"/>
      <c r="T16" s="419"/>
      <c r="U16" s="419"/>
      <c r="V16" s="419"/>
      <c r="W16" s="419"/>
      <c r="X16" s="42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21"/>
      <c r="T17" s="422"/>
      <c r="U17" s="422"/>
      <c r="V17" s="422"/>
      <c r="W17" s="422"/>
      <c r="X17" s="42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c r="F22" s="355"/>
      <c r="G22" s="357"/>
      <c r="H22" s="356"/>
      <c r="I22" s="64"/>
      <c r="J22" s="355">
        <v>8</v>
      </c>
      <c r="K22" s="357"/>
      <c r="L22" s="356"/>
      <c r="M22" s="64"/>
      <c r="N22" s="355"/>
      <c r="O22" s="356"/>
      <c r="P22" s="355"/>
      <c r="Q22" s="357"/>
      <c r="R22" s="356"/>
      <c r="S22" s="355"/>
      <c r="T22" s="356"/>
      <c r="U22" s="355"/>
      <c r="V22" s="356"/>
      <c r="W22" s="65">
        <v>10</v>
      </c>
      <c r="X22" s="65">
        <f>SUM(C22:W22)</f>
        <v>18</v>
      </c>
      <c r="Y22" s="23"/>
    </row>
    <row r="23" spans="1:25" ht="19" customHeight="1" thickBot="1">
      <c r="A23" s="358" t="s">
        <v>76</v>
      </c>
      <c r="B23" s="359"/>
      <c r="C23" s="60"/>
      <c r="D23" s="60"/>
      <c r="E23" s="60"/>
      <c r="F23" s="360"/>
      <c r="G23" s="360"/>
      <c r="H23" s="360"/>
      <c r="I23" s="60"/>
      <c r="J23" s="532">
        <v>7</v>
      </c>
      <c r="K23" s="533"/>
      <c r="L23" s="534"/>
      <c r="M23" s="60"/>
      <c r="N23" s="360"/>
      <c r="O23" s="360"/>
      <c r="P23" s="360"/>
      <c r="Q23" s="360"/>
      <c r="R23" s="360"/>
      <c r="S23" s="360"/>
      <c r="T23" s="360"/>
      <c r="U23" s="360"/>
      <c r="V23" s="360"/>
      <c r="W23" s="66">
        <v>12</v>
      </c>
      <c r="X23" s="66">
        <f>SUM(C23:W23)</f>
        <v>19</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1.1428571428571428</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0.83333333333333337</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0.94736842105263153</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56.25" customHeight="1" thickBot="1">
      <c r="A45" s="338"/>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65.25" customHeight="1" thickBot="1">
      <c r="A47" s="529"/>
      <c r="B47" s="530"/>
      <c r="C47" s="530"/>
      <c r="D47" s="530"/>
      <c r="E47" s="530"/>
      <c r="F47" s="530"/>
      <c r="G47" s="530"/>
      <c r="H47" s="530"/>
      <c r="I47" s="530"/>
      <c r="J47" s="530"/>
      <c r="K47" s="530"/>
      <c r="L47" s="530"/>
      <c r="M47" s="530"/>
      <c r="N47" s="530"/>
      <c r="O47" s="530"/>
      <c r="P47" s="530"/>
      <c r="Q47" s="530"/>
      <c r="R47" s="530"/>
      <c r="S47" s="530"/>
      <c r="T47" s="530"/>
      <c r="U47" s="530"/>
      <c r="V47" s="530"/>
      <c r="W47" s="530"/>
      <c r="X47" s="531"/>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50.25" customHeight="1" thickBot="1">
      <c r="A49" s="148"/>
      <c r="B49" s="149"/>
      <c r="C49" s="149"/>
      <c r="D49" s="149"/>
      <c r="E49" s="149"/>
      <c r="F49" s="149"/>
      <c r="G49" s="149"/>
      <c r="H49" s="149"/>
      <c r="I49" s="149"/>
      <c r="J49" s="149"/>
      <c r="K49" s="149"/>
      <c r="L49" s="149"/>
      <c r="M49" s="149"/>
      <c r="N49" s="149"/>
      <c r="O49" s="149"/>
      <c r="P49" s="149"/>
      <c r="Q49" s="149"/>
      <c r="R49" s="149"/>
      <c r="S49" s="149"/>
      <c r="T49" s="149"/>
      <c r="U49" s="149"/>
      <c r="V49" s="149"/>
      <c r="W49" s="149"/>
      <c r="X49" s="150"/>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77.25" customHeight="1" thickBot="1">
      <c r="A51" s="529" t="s">
        <v>2696</v>
      </c>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57.75" customHeight="1" thickBot="1">
      <c r="A55" s="529"/>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75.75" customHeight="1" thickBot="1">
      <c r="A57" s="529"/>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96.75" customHeight="1" thickBot="1">
      <c r="A63" s="529" t="s">
        <v>2697</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43FCC-80C1-48CF-8556-67574B2B6E32}">
  <sheetPr codeName="Hoja41"/>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509</v>
      </c>
      <c r="D5" s="493"/>
      <c r="E5" s="493"/>
      <c r="F5" s="493"/>
      <c r="G5" s="493"/>
      <c r="H5" s="493"/>
      <c r="I5" s="493"/>
      <c r="J5" s="493"/>
      <c r="K5" s="493"/>
      <c r="L5" s="493"/>
      <c r="M5" s="493"/>
      <c r="N5" s="493"/>
      <c r="O5" s="493"/>
      <c r="P5" s="493"/>
      <c r="Q5" s="493"/>
      <c r="R5" s="494"/>
      <c r="S5" s="494"/>
      <c r="T5" s="494"/>
      <c r="U5" s="494"/>
      <c r="V5" s="494"/>
      <c r="W5" s="494"/>
      <c r="X5" s="495"/>
      <c r="Y5" s="24"/>
    </row>
    <row r="6" spans="1:25" ht="47.25" customHeight="1">
      <c r="A6" s="432" t="s">
        <v>8</v>
      </c>
      <c r="B6" s="433"/>
      <c r="C6" s="437" t="s">
        <v>160</v>
      </c>
      <c r="D6" s="438"/>
      <c r="E6" s="438"/>
      <c r="F6" s="438"/>
      <c r="G6" s="438"/>
      <c r="H6" s="438"/>
      <c r="I6" s="438"/>
      <c r="J6" s="438"/>
      <c r="K6" s="438"/>
      <c r="L6" s="438"/>
      <c r="M6" s="438"/>
      <c r="N6" s="438"/>
      <c r="O6" s="438"/>
      <c r="P6" s="438"/>
      <c r="Q6" s="438"/>
      <c r="R6" s="438"/>
      <c r="S6" s="438"/>
      <c r="T6" s="438"/>
      <c r="U6" s="438"/>
      <c r="V6" s="438"/>
      <c r="W6" s="438"/>
      <c r="X6" s="439"/>
      <c r="Y6" s="23"/>
    </row>
    <row r="7" spans="1:25" ht="57.75" customHeight="1">
      <c r="A7" s="432" t="s">
        <v>10</v>
      </c>
      <c r="B7" s="433"/>
      <c r="C7" s="437" t="s">
        <v>510</v>
      </c>
      <c r="D7" s="438"/>
      <c r="E7" s="438"/>
      <c r="F7" s="438"/>
      <c r="G7" s="438"/>
      <c r="H7" s="438"/>
      <c r="I7" s="438"/>
      <c r="J7" s="438"/>
      <c r="K7" s="438"/>
      <c r="L7" s="438"/>
      <c r="M7" s="438"/>
      <c r="N7" s="438"/>
      <c r="O7" s="438"/>
      <c r="P7" s="438"/>
      <c r="Q7" s="438"/>
      <c r="R7" s="438"/>
      <c r="S7" s="438"/>
      <c r="T7" s="438"/>
      <c r="U7" s="438"/>
      <c r="V7" s="438"/>
      <c r="W7" s="438"/>
      <c r="X7" s="439"/>
      <c r="Y7" s="23"/>
    </row>
    <row r="8" spans="1:25" ht="52.5" customHeight="1">
      <c r="A8" s="440" t="s">
        <v>459</v>
      </c>
      <c r="B8" s="441"/>
      <c r="C8" s="437" t="s">
        <v>518</v>
      </c>
      <c r="D8" s="438"/>
      <c r="E8" s="438"/>
      <c r="F8" s="438"/>
      <c r="G8" s="438"/>
      <c r="H8" s="438"/>
      <c r="I8" s="438"/>
      <c r="J8" s="438"/>
      <c r="K8" s="438"/>
      <c r="L8" s="438"/>
      <c r="M8" s="438"/>
      <c r="N8" s="438"/>
      <c r="O8" s="438"/>
      <c r="P8" s="438"/>
      <c r="Q8" s="438"/>
      <c r="R8" s="438"/>
      <c r="S8" s="438"/>
      <c r="T8" s="438"/>
      <c r="U8" s="438"/>
      <c r="V8" s="438"/>
      <c r="W8" s="438"/>
      <c r="X8" s="439"/>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72.75" customHeight="1">
      <c r="A10" s="444"/>
      <c r="B10" s="445"/>
      <c r="C10" s="437" t="s">
        <v>519</v>
      </c>
      <c r="D10" s="438"/>
      <c r="E10" s="438"/>
      <c r="F10" s="499" t="s">
        <v>513</v>
      </c>
      <c r="G10" s="500"/>
      <c r="H10" s="500"/>
      <c r="I10" s="500"/>
      <c r="J10" s="500"/>
      <c r="K10" s="500"/>
      <c r="L10" s="500"/>
      <c r="M10" s="501"/>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502"/>
      <c r="G11" s="503"/>
      <c r="H11" s="503"/>
      <c r="I11" s="503"/>
      <c r="J11" s="503"/>
      <c r="K11" s="503"/>
      <c r="L11" s="503"/>
      <c r="M11" s="504"/>
      <c r="N11" s="464"/>
      <c r="O11" s="465"/>
      <c r="P11" s="465"/>
      <c r="Q11" s="433"/>
      <c r="R11" s="464"/>
      <c r="S11" s="465"/>
      <c r="T11" s="433"/>
      <c r="U11" s="464"/>
      <c r="V11" s="465"/>
      <c r="W11" s="465"/>
      <c r="X11" s="467"/>
      <c r="Y11" s="23"/>
    </row>
    <row r="12" spans="1:25" ht="55.5" customHeight="1" thickBot="1">
      <c r="A12" s="446"/>
      <c r="B12" s="447"/>
      <c r="C12" s="437" t="s">
        <v>520</v>
      </c>
      <c r="D12" s="438"/>
      <c r="E12" s="438"/>
      <c r="F12" s="505"/>
      <c r="G12" s="506"/>
      <c r="H12" s="506"/>
      <c r="I12" s="506"/>
      <c r="J12" s="506"/>
      <c r="K12" s="506"/>
      <c r="L12" s="506"/>
      <c r="M12" s="507"/>
      <c r="N12" s="535" t="s">
        <v>492</v>
      </c>
      <c r="O12" s="536"/>
      <c r="P12" s="536"/>
      <c r="Q12" s="537"/>
      <c r="R12" s="268" t="s">
        <v>159</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482</v>
      </c>
      <c r="B15" s="515"/>
      <c r="C15" s="514">
        <v>1</v>
      </c>
      <c r="D15" s="515"/>
      <c r="E15" s="509"/>
      <c r="F15" s="415" t="s">
        <v>483</v>
      </c>
      <c r="G15" s="416"/>
      <c r="H15" s="416"/>
      <c r="I15" s="416"/>
      <c r="J15" s="385" t="s">
        <v>37</v>
      </c>
      <c r="K15" s="385"/>
      <c r="L15" s="385"/>
      <c r="M15" s="385"/>
      <c r="N15" s="412" t="s">
        <v>462</v>
      </c>
      <c r="O15" s="413"/>
      <c r="P15" s="413"/>
      <c r="Q15" s="413"/>
      <c r="R15" s="414"/>
      <c r="S15" s="415" t="s">
        <v>129</v>
      </c>
      <c r="T15" s="416"/>
      <c r="U15" s="416"/>
      <c r="V15" s="416"/>
      <c r="W15" s="416"/>
      <c r="X15" s="41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18"/>
      <c r="T16" s="419"/>
      <c r="U16" s="419"/>
      <c r="V16" s="419"/>
      <c r="W16" s="419"/>
      <c r="X16" s="42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21"/>
      <c r="T17" s="422"/>
      <c r="U17" s="422"/>
      <c r="V17" s="422"/>
      <c r="W17" s="422"/>
      <c r="X17" s="42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v>1544</v>
      </c>
      <c r="F22" s="355"/>
      <c r="G22" s="357"/>
      <c r="H22" s="356"/>
      <c r="I22" s="64"/>
      <c r="J22" s="355">
        <v>2496</v>
      </c>
      <c r="K22" s="357"/>
      <c r="L22" s="356"/>
      <c r="M22" s="64"/>
      <c r="N22" s="355"/>
      <c r="O22" s="356"/>
      <c r="P22" s="355">
        <v>2415</v>
      </c>
      <c r="Q22" s="357"/>
      <c r="R22" s="356"/>
      <c r="S22" s="355"/>
      <c r="T22" s="356"/>
      <c r="U22" s="355"/>
      <c r="V22" s="356"/>
      <c r="W22" s="65">
        <v>3238</v>
      </c>
      <c r="X22" s="65">
        <f>SUM(C22:W22)</f>
        <v>9693</v>
      </c>
      <c r="Y22" s="23"/>
    </row>
    <row r="23" spans="1:25" ht="19" customHeight="1" thickBot="1">
      <c r="A23" s="358" t="s">
        <v>76</v>
      </c>
      <c r="B23" s="359"/>
      <c r="C23" s="60"/>
      <c r="D23" s="60"/>
      <c r="E23" s="60">
        <v>1544</v>
      </c>
      <c r="F23" s="360"/>
      <c r="G23" s="360"/>
      <c r="H23" s="360"/>
      <c r="I23" s="60"/>
      <c r="J23" s="532">
        <v>2496</v>
      </c>
      <c r="K23" s="533"/>
      <c r="L23" s="534"/>
      <c r="M23" s="60"/>
      <c r="N23" s="360"/>
      <c r="O23" s="360"/>
      <c r="P23" s="360">
        <v>2415</v>
      </c>
      <c r="Q23" s="360"/>
      <c r="R23" s="360"/>
      <c r="S23" s="360"/>
      <c r="T23" s="360"/>
      <c r="U23" s="360"/>
      <c r="V23" s="360"/>
      <c r="W23" s="66">
        <v>3238</v>
      </c>
      <c r="X23" s="66">
        <f>SUM(C23:W23)</f>
        <v>9693</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42.75" customHeight="1" thickBot="1">
      <c r="A45" s="338" t="s">
        <v>521</v>
      </c>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65.25" customHeight="1" thickBot="1">
      <c r="A47" s="529"/>
      <c r="B47" s="530"/>
      <c r="C47" s="530"/>
      <c r="D47" s="530"/>
      <c r="E47" s="530"/>
      <c r="F47" s="530"/>
      <c r="G47" s="530"/>
      <c r="H47" s="530"/>
      <c r="I47" s="530"/>
      <c r="J47" s="530"/>
      <c r="K47" s="530"/>
      <c r="L47" s="530"/>
      <c r="M47" s="530"/>
      <c r="N47" s="530"/>
      <c r="O47" s="530"/>
      <c r="P47" s="530"/>
      <c r="Q47" s="530"/>
      <c r="R47" s="530"/>
      <c r="S47" s="530"/>
      <c r="T47" s="530"/>
      <c r="U47" s="530"/>
      <c r="V47" s="530"/>
      <c r="W47" s="530"/>
      <c r="X47" s="531"/>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50.25" customHeight="1" thickBot="1">
      <c r="A49" s="148"/>
      <c r="B49" s="149"/>
      <c r="C49" s="149"/>
      <c r="D49" s="149"/>
      <c r="E49" s="149"/>
      <c r="F49" s="149"/>
      <c r="G49" s="149"/>
      <c r="H49" s="149"/>
      <c r="I49" s="149"/>
      <c r="J49" s="149"/>
      <c r="K49" s="149"/>
      <c r="L49" s="149"/>
      <c r="M49" s="149"/>
      <c r="N49" s="149"/>
      <c r="O49" s="149"/>
      <c r="P49" s="149"/>
      <c r="Q49" s="149"/>
      <c r="R49" s="149"/>
      <c r="S49" s="149"/>
      <c r="T49" s="149"/>
      <c r="U49" s="149"/>
      <c r="V49" s="149"/>
      <c r="W49" s="149"/>
      <c r="X49" s="150"/>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40.5" customHeight="1" thickBot="1">
      <c r="A51" s="529" t="s">
        <v>2365</v>
      </c>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57.75" customHeight="1" thickBot="1">
      <c r="A55" s="529"/>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58.5" customHeight="1" thickBot="1">
      <c r="A57" s="529" t="s">
        <v>2505</v>
      </c>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42" customHeight="1" thickBot="1">
      <c r="A63" s="529" t="s">
        <v>2687</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45989</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3847D-E091-44BB-9B28-4B97B48A918F}">
  <sheetPr codeName="Hoja42"/>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6.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509</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7" t="s">
        <v>522</v>
      </c>
      <c r="D6" s="438"/>
      <c r="E6" s="438"/>
      <c r="F6" s="438"/>
      <c r="G6" s="438"/>
      <c r="H6" s="438"/>
      <c r="I6" s="438"/>
      <c r="J6" s="438"/>
      <c r="K6" s="438"/>
      <c r="L6" s="438"/>
      <c r="M6" s="438"/>
      <c r="N6" s="438"/>
      <c r="O6" s="438"/>
      <c r="P6" s="438"/>
      <c r="Q6" s="438"/>
      <c r="R6" s="438"/>
      <c r="S6" s="438"/>
      <c r="T6" s="438"/>
      <c r="U6" s="438"/>
      <c r="V6" s="438"/>
      <c r="W6" s="438"/>
      <c r="X6" s="439"/>
      <c r="Y6" s="23"/>
    </row>
    <row r="7" spans="1:25" ht="64.5" customHeight="1">
      <c r="A7" s="432" t="s">
        <v>10</v>
      </c>
      <c r="B7" s="433"/>
      <c r="C7" s="437" t="s">
        <v>510</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7" t="s">
        <v>523</v>
      </c>
      <c r="D8" s="438"/>
      <c r="E8" s="438"/>
      <c r="F8" s="438"/>
      <c r="G8" s="438"/>
      <c r="H8" s="438"/>
      <c r="I8" s="438"/>
      <c r="J8" s="438"/>
      <c r="K8" s="438"/>
      <c r="L8" s="438"/>
      <c r="M8" s="438"/>
      <c r="N8" s="438"/>
      <c r="O8" s="438"/>
      <c r="P8" s="438"/>
      <c r="Q8" s="438"/>
      <c r="R8" s="438"/>
      <c r="S8" s="438"/>
      <c r="T8" s="438"/>
      <c r="U8" s="438"/>
      <c r="V8" s="438"/>
      <c r="W8" s="438"/>
      <c r="X8" s="439"/>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93.75" customHeight="1">
      <c r="A10" s="444"/>
      <c r="B10" s="445"/>
      <c r="C10" s="437" t="s">
        <v>524</v>
      </c>
      <c r="D10" s="438"/>
      <c r="E10" s="438"/>
      <c r="F10" s="499" t="s">
        <v>513</v>
      </c>
      <c r="G10" s="500"/>
      <c r="H10" s="500"/>
      <c r="I10" s="500"/>
      <c r="J10" s="500"/>
      <c r="K10" s="500"/>
      <c r="L10" s="500"/>
      <c r="M10" s="501"/>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502"/>
      <c r="G11" s="503"/>
      <c r="H11" s="503"/>
      <c r="I11" s="503"/>
      <c r="J11" s="503"/>
      <c r="K11" s="503"/>
      <c r="L11" s="503"/>
      <c r="M11" s="504"/>
      <c r="N11" s="464"/>
      <c r="O11" s="465"/>
      <c r="P11" s="465"/>
      <c r="Q11" s="433"/>
      <c r="R11" s="464"/>
      <c r="S11" s="465"/>
      <c r="T11" s="433"/>
      <c r="U11" s="464"/>
      <c r="V11" s="465"/>
      <c r="W11" s="465"/>
      <c r="X11" s="467"/>
      <c r="Y11" s="23"/>
    </row>
    <row r="12" spans="1:25" ht="99" customHeight="1" thickBot="1">
      <c r="A12" s="446"/>
      <c r="B12" s="447"/>
      <c r="C12" s="437" t="s">
        <v>525</v>
      </c>
      <c r="D12" s="438"/>
      <c r="E12" s="438"/>
      <c r="F12" s="505"/>
      <c r="G12" s="506"/>
      <c r="H12" s="506"/>
      <c r="I12" s="506"/>
      <c r="J12" s="506"/>
      <c r="K12" s="506"/>
      <c r="L12" s="506"/>
      <c r="M12" s="507"/>
      <c r="N12" s="535" t="s">
        <v>492</v>
      </c>
      <c r="O12" s="536"/>
      <c r="P12" s="536"/>
      <c r="Q12" s="537"/>
      <c r="R12" s="268" t="s">
        <v>161</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482</v>
      </c>
      <c r="B15" s="515"/>
      <c r="C15" s="514">
        <v>1</v>
      </c>
      <c r="D15" s="515"/>
      <c r="E15" s="509"/>
      <c r="F15" s="415" t="s">
        <v>483</v>
      </c>
      <c r="G15" s="416"/>
      <c r="H15" s="416"/>
      <c r="I15" s="416"/>
      <c r="J15" s="385" t="s">
        <v>37</v>
      </c>
      <c r="K15" s="385"/>
      <c r="L15" s="385"/>
      <c r="M15" s="385"/>
      <c r="N15" s="412" t="s">
        <v>462</v>
      </c>
      <c r="O15" s="413"/>
      <c r="P15" s="413"/>
      <c r="Q15" s="413"/>
      <c r="R15" s="414"/>
      <c r="S15" s="415" t="s">
        <v>129</v>
      </c>
      <c r="T15" s="416"/>
      <c r="U15" s="416"/>
      <c r="V15" s="416"/>
      <c r="W15" s="416"/>
      <c r="X15" s="41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18"/>
      <c r="T16" s="419"/>
      <c r="U16" s="419"/>
      <c r="V16" s="419"/>
      <c r="W16" s="419"/>
      <c r="X16" s="42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21"/>
      <c r="T17" s="422"/>
      <c r="U17" s="422"/>
      <c r="V17" s="422"/>
      <c r="W17" s="422"/>
      <c r="X17" s="42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v>120</v>
      </c>
      <c r="F22" s="355"/>
      <c r="G22" s="357"/>
      <c r="H22" s="356"/>
      <c r="I22" s="64"/>
      <c r="J22" s="355">
        <v>364</v>
      </c>
      <c r="K22" s="357"/>
      <c r="L22" s="356"/>
      <c r="M22" s="64"/>
      <c r="N22" s="355"/>
      <c r="O22" s="356"/>
      <c r="P22" s="355">
        <v>455</v>
      </c>
      <c r="Q22" s="357"/>
      <c r="R22" s="356"/>
      <c r="S22" s="355"/>
      <c r="T22" s="356"/>
      <c r="U22" s="355"/>
      <c r="V22" s="356"/>
      <c r="W22" s="65">
        <v>291</v>
      </c>
      <c r="X22" s="65">
        <f>SUM(C22:W22)</f>
        <v>1230</v>
      </c>
      <c r="Y22" s="23"/>
    </row>
    <row r="23" spans="1:25" ht="19" customHeight="1" thickBot="1">
      <c r="A23" s="358" t="s">
        <v>76</v>
      </c>
      <c r="B23" s="359"/>
      <c r="C23" s="60"/>
      <c r="D23" s="60"/>
      <c r="E23" s="60">
        <v>120</v>
      </c>
      <c r="F23" s="360"/>
      <c r="G23" s="360"/>
      <c r="H23" s="360"/>
      <c r="I23" s="60"/>
      <c r="J23" s="532">
        <v>364</v>
      </c>
      <c r="K23" s="533"/>
      <c r="L23" s="534"/>
      <c r="M23" s="60"/>
      <c r="N23" s="360"/>
      <c r="O23" s="360"/>
      <c r="P23" s="360">
        <v>455</v>
      </c>
      <c r="Q23" s="360"/>
      <c r="R23" s="360"/>
      <c r="S23" s="360"/>
      <c r="T23" s="360"/>
      <c r="U23" s="360"/>
      <c r="V23" s="360"/>
      <c r="W23" s="66">
        <v>291</v>
      </c>
      <c r="X23" s="66">
        <f>SUM(C23:W23)</f>
        <v>1230</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38.25" customHeight="1" thickBot="1">
      <c r="A45" s="338" t="s">
        <v>521</v>
      </c>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65.25" customHeight="1" thickBot="1">
      <c r="A47" s="529"/>
      <c r="B47" s="530"/>
      <c r="C47" s="530"/>
      <c r="D47" s="530"/>
      <c r="E47" s="530"/>
      <c r="F47" s="530"/>
      <c r="G47" s="530"/>
      <c r="H47" s="530"/>
      <c r="I47" s="530"/>
      <c r="J47" s="530"/>
      <c r="K47" s="530"/>
      <c r="L47" s="530"/>
      <c r="M47" s="530"/>
      <c r="N47" s="530"/>
      <c r="O47" s="530"/>
      <c r="P47" s="530"/>
      <c r="Q47" s="530"/>
      <c r="R47" s="530"/>
      <c r="S47" s="530"/>
      <c r="T47" s="530"/>
      <c r="U47" s="530"/>
      <c r="V47" s="530"/>
      <c r="W47" s="530"/>
      <c r="X47" s="531"/>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50.25" customHeight="1" thickBot="1">
      <c r="A49" s="148"/>
      <c r="B49" s="149"/>
      <c r="C49" s="149"/>
      <c r="D49" s="149"/>
      <c r="E49" s="149"/>
      <c r="F49" s="149"/>
      <c r="G49" s="149"/>
      <c r="H49" s="149"/>
      <c r="I49" s="149"/>
      <c r="J49" s="149"/>
      <c r="K49" s="149"/>
      <c r="L49" s="149"/>
      <c r="M49" s="149"/>
      <c r="N49" s="149"/>
      <c r="O49" s="149"/>
      <c r="P49" s="149"/>
      <c r="Q49" s="149"/>
      <c r="R49" s="149"/>
      <c r="S49" s="149"/>
      <c r="T49" s="149"/>
      <c r="U49" s="149"/>
      <c r="V49" s="149"/>
      <c r="W49" s="149"/>
      <c r="X49" s="150"/>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54" customHeight="1" thickBot="1">
      <c r="A51" s="529" t="s">
        <v>2366</v>
      </c>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57.75" customHeight="1" thickBot="1">
      <c r="A55" s="529"/>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69" customHeight="1" thickBot="1">
      <c r="A57" s="529" t="s">
        <v>2506</v>
      </c>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65.2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5.75" customHeight="1">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51" customHeight="1" thickBot="1">
      <c r="A63" s="529" t="s">
        <v>2688</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48.7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45989</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238C1-2DFB-4B4A-AEB0-AD401395D9BC}">
  <sheetPr codeName="Hoja43"/>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509</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538" t="s">
        <v>164</v>
      </c>
      <c r="D6" s="539"/>
      <c r="E6" s="539"/>
      <c r="F6" s="539"/>
      <c r="G6" s="539"/>
      <c r="H6" s="539"/>
      <c r="I6" s="539"/>
      <c r="J6" s="539"/>
      <c r="K6" s="539"/>
      <c r="L6" s="539"/>
      <c r="M6" s="539"/>
      <c r="N6" s="539"/>
      <c r="O6" s="539"/>
      <c r="P6" s="539"/>
      <c r="Q6" s="539"/>
      <c r="R6" s="539"/>
      <c r="S6" s="539"/>
      <c r="T6" s="539"/>
      <c r="U6" s="539"/>
      <c r="V6" s="539"/>
      <c r="W6" s="539"/>
      <c r="X6" s="540"/>
      <c r="Y6" s="23"/>
    </row>
    <row r="7" spans="1:25" ht="64.5" customHeight="1">
      <c r="A7" s="432" t="s">
        <v>10</v>
      </c>
      <c r="B7" s="433"/>
      <c r="C7" s="437" t="s">
        <v>510</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7" t="s">
        <v>526</v>
      </c>
      <c r="D8" s="438"/>
      <c r="E8" s="438"/>
      <c r="F8" s="438"/>
      <c r="G8" s="438"/>
      <c r="H8" s="438"/>
      <c r="I8" s="438"/>
      <c r="J8" s="438"/>
      <c r="K8" s="438"/>
      <c r="L8" s="438"/>
      <c r="M8" s="438"/>
      <c r="N8" s="438"/>
      <c r="O8" s="438"/>
      <c r="P8" s="438"/>
      <c r="Q8" s="438"/>
      <c r="R8" s="438"/>
      <c r="S8" s="438"/>
      <c r="T8" s="438"/>
      <c r="U8" s="438"/>
      <c r="V8" s="438"/>
      <c r="W8" s="438"/>
      <c r="X8" s="439"/>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93.75" customHeight="1">
      <c r="A10" s="444"/>
      <c r="B10" s="445"/>
      <c r="C10" s="437" t="s">
        <v>527</v>
      </c>
      <c r="D10" s="438"/>
      <c r="E10" s="438"/>
      <c r="F10" s="453" t="s">
        <v>528</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99" customHeight="1" thickBot="1">
      <c r="A12" s="446"/>
      <c r="B12" s="447"/>
      <c r="C12" s="437"/>
      <c r="D12" s="438"/>
      <c r="E12" s="438"/>
      <c r="F12" s="459"/>
      <c r="G12" s="460"/>
      <c r="H12" s="460"/>
      <c r="I12" s="460"/>
      <c r="J12" s="460"/>
      <c r="K12" s="460"/>
      <c r="L12" s="460"/>
      <c r="M12" s="461"/>
      <c r="N12" s="535" t="s">
        <v>474</v>
      </c>
      <c r="O12" s="536"/>
      <c r="P12" s="536"/>
      <c r="Q12" s="537"/>
      <c r="R12" s="268" t="s">
        <v>163</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529</v>
      </c>
      <c r="B15" s="515"/>
      <c r="C15" s="514">
        <v>1</v>
      </c>
      <c r="D15" s="515"/>
      <c r="E15" s="509"/>
      <c r="F15" s="415" t="s">
        <v>483</v>
      </c>
      <c r="G15" s="416"/>
      <c r="H15" s="416"/>
      <c r="I15" s="416"/>
      <c r="J15" s="385" t="s">
        <v>37</v>
      </c>
      <c r="K15" s="385"/>
      <c r="L15" s="385"/>
      <c r="M15" s="385"/>
      <c r="N15" s="412" t="s">
        <v>462</v>
      </c>
      <c r="O15" s="413"/>
      <c r="P15" s="413"/>
      <c r="Q15" s="413"/>
      <c r="R15" s="414"/>
      <c r="S15" s="415" t="s">
        <v>129</v>
      </c>
      <c r="T15" s="416"/>
      <c r="U15" s="416"/>
      <c r="V15" s="416"/>
      <c r="W15" s="416"/>
      <c r="X15" s="41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18"/>
      <c r="T16" s="419"/>
      <c r="U16" s="419"/>
      <c r="V16" s="419"/>
      <c r="W16" s="419"/>
      <c r="X16" s="42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21"/>
      <c r="T17" s="422"/>
      <c r="U17" s="422"/>
      <c r="V17" s="422"/>
      <c r="W17" s="422"/>
      <c r="X17" s="42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v>11</v>
      </c>
      <c r="F22" s="355"/>
      <c r="G22" s="357"/>
      <c r="H22" s="356"/>
      <c r="I22" s="64"/>
      <c r="J22" s="355">
        <v>27</v>
      </c>
      <c r="K22" s="357"/>
      <c r="L22" s="356"/>
      <c r="M22" s="64"/>
      <c r="N22" s="355"/>
      <c r="O22" s="356"/>
      <c r="P22" s="355">
        <v>8</v>
      </c>
      <c r="Q22" s="357"/>
      <c r="R22" s="356"/>
      <c r="S22" s="355"/>
      <c r="T22" s="356"/>
      <c r="U22" s="355"/>
      <c r="V22" s="356"/>
      <c r="W22" s="65">
        <v>60</v>
      </c>
      <c r="X22" s="65">
        <f>SUM(C22:W22)</f>
        <v>106</v>
      </c>
      <c r="Y22" s="23"/>
    </row>
    <row r="23" spans="1:25" ht="19" customHeight="1" thickBot="1">
      <c r="A23" s="358" t="s">
        <v>76</v>
      </c>
      <c r="B23" s="359"/>
      <c r="C23" s="60"/>
      <c r="D23" s="60"/>
      <c r="E23" s="60">
        <v>10</v>
      </c>
      <c r="F23" s="360"/>
      <c r="G23" s="360"/>
      <c r="H23" s="360"/>
      <c r="I23" s="60"/>
      <c r="J23" s="532">
        <v>15</v>
      </c>
      <c r="K23" s="533"/>
      <c r="L23" s="534"/>
      <c r="M23" s="60"/>
      <c r="N23" s="360"/>
      <c r="O23" s="360"/>
      <c r="P23" s="360">
        <v>70</v>
      </c>
      <c r="Q23" s="360"/>
      <c r="R23" s="360"/>
      <c r="S23" s="360"/>
      <c r="T23" s="360"/>
      <c r="U23" s="360"/>
      <c r="V23" s="360"/>
      <c r="W23" s="66">
        <v>60</v>
      </c>
      <c r="X23" s="66">
        <f>SUM(C23:W23)</f>
        <v>155</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1.1000000000000001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1.8</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0.11428571428571428</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0.68387096774193545</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56.25" customHeight="1" thickBot="1">
      <c r="A45" s="338" t="s">
        <v>530</v>
      </c>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65.25" customHeight="1" thickBot="1">
      <c r="A47" s="529"/>
      <c r="B47" s="530"/>
      <c r="C47" s="530"/>
      <c r="D47" s="530"/>
      <c r="E47" s="530"/>
      <c r="F47" s="530"/>
      <c r="G47" s="530"/>
      <c r="H47" s="530"/>
      <c r="I47" s="530"/>
      <c r="J47" s="530"/>
      <c r="K47" s="530"/>
      <c r="L47" s="530"/>
      <c r="M47" s="530"/>
      <c r="N47" s="530"/>
      <c r="O47" s="530"/>
      <c r="P47" s="530"/>
      <c r="Q47" s="530"/>
      <c r="R47" s="530"/>
      <c r="S47" s="530"/>
      <c r="T47" s="530"/>
      <c r="U47" s="530"/>
      <c r="V47" s="530"/>
      <c r="W47" s="530"/>
      <c r="X47" s="531"/>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50.25" customHeight="1" thickBot="1">
      <c r="A49" s="148"/>
      <c r="B49" s="149"/>
      <c r="C49" s="149"/>
      <c r="D49" s="149"/>
      <c r="E49" s="149"/>
      <c r="F49" s="149"/>
      <c r="G49" s="149"/>
      <c r="H49" s="149"/>
      <c r="I49" s="149"/>
      <c r="J49" s="149"/>
      <c r="K49" s="149"/>
      <c r="L49" s="149"/>
      <c r="M49" s="149"/>
      <c r="N49" s="149"/>
      <c r="O49" s="149"/>
      <c r="P49" s="149"/>
      <c r="Q49" s="149"/>
      <c r="R49" s="149"/>
      <c r="S49" s="149"/>
      <c r="T49" s="149"/>
      <c r="U49" s="149"/>
      <c r="V49" s="149"/>
      <c r="W49" s="149"/>
      <c r="X49" s="150"/>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51.75" customHeight="1" thickBot="1">
      <c r="A51" s="529" t="s">
        <v>2367</v>
      </c>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57.75" customHeight="1" thickBot="1">
      <c r="A55" s="529"/>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57" customHeight="1" thickBot="1">
      <c r="A57" s="529" t="s">
        <v>2507</v>
      </c>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43.5" customHeight="1" thickBot="1">
      <c r="A63" s="529" t="s">
        <v>2689</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45989</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2C46-BDB7-466D-9396-3DA018839FD5}">
  <sheetPr codeName="Hoja44"/>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509</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531</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510</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4" t="s">
        <v>532</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93.75" customHeight="1">
      <c r="A10" s="444"/>
      <c r="B10" s="445"/>
      <c r="C10" s="437" t="s">
        <v>533</v>
      </c>
      <c r="D10" s="438"/>
      <c r="E10" s="438"/>
      <c r="F10" s="453" t="s">
        <v>534</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99" customHeight="1" thickBot="1">
      <c r="A12" s="446"/>
      <c r="B12" s="447"/>
      <c r="C12" s="437"/>
      <c r="D12" s="438"/>
      <c r="E12" s="438"/>
      <c r="F12" s="459"/>
      <c r="G12" s="460"/>
      <c r="H12" s="460"/>
      <c r="I12" s="460"/>
      <c r="J12" s="460"/>
      <c r="K12" s="460"/>
      <c r="L12" s="460"/>
      <c r="M12" s="461"/>
      <c r="N12" s="535" t="s">
        <v>474</v>
      </c>
      <c r="O12" s="536"/>
      <c r="P12" s="536"/>
      <c r="Q12" s="537"/>
      <c r="R12" s="268" t="s">
        <v>165</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529</v>
      </c>
      <c r="B15" s="515"/>
      <c r="C15" s="514">
        <v>1</v>
      </c>
      <c r="D15" s="515"/>
      <c r="E15" s="509"/>
      <c r="F15" s="415" t="s">
        <v>483</v>
      </c>
      <c r="G15" s="416"/>
      <c r="H15" s="416"/>
      <c r="I15" s="416"/>
      <c r="J15" s="385" t="s">
        <v>37</v>
      </c>
      <c r="K15" s="385"/>
      <c r="L15" s="385"/>
      <c r="M15" s="385"/>
      <c r="N15" s="412" t="s">
        <v>462</v>
      </c>
      <c r="O15" s="413"/>
      <c r="P15" s="413"/>
      <c r="Q15" s="413"/>
      <c r="R15" s="414"/>
      <c r="S15" s="415" t="s">
        <v>129</v>
      </c>
      <c r="T15" s="416"/>
      <c r="U15" s="416"/>
      <c r="V15" s="416"/>
      <c r="W15" s="416"/>
      <c r="X15" s="41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18"/>
      <c r="T16" s="419"/>
      <c r="U16" s="419"/>
      <c r="V16" s="419"/>
      <c r="W16" s="419"/>
      <c r="X16" s="42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21"/>
      <c r="T17" s="422"/>
      <c r="U17" s="422"/>
      <c r="V17" s="422"/>
      <c r="W17" s="422"/>
      <c r="X17" s="42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v>130</v>
      </c>
      <c r="F22" s="355"/>
      <c r="G22" s="357"/>
      <c r="H22" s="356"/>
      <c r="I22" s="64"/>
      <c r="J22" s="355">
        <v>132</v>
      </c>
      <c r="K22" s="357"/>
      <c r="L22" s="356"/>
      <c r="M22" s="64"/>
      <c r="N22" s="355"/>
      <c r="O22" s="356"/>
      <c r="P22" s="355">
        <v>5</v>
      </c>
      <c r="Q22" s="357"/>
      <c r="R22" s="356"/>
      <c r="S22" s="355"/>
      <c r="T22" s="356"/>
      <c r="U22" s="355"/>
      <c r="V22" s="356"/>
      <c r="W22" s="65">
        <v>136</v>
      </c>
      <c r="X22" s="65">
        <f>SUM(C22:W22)</f>
        <v>403</v>
      </c>
      <c r="Y22" s="23"/>
    </row>
    <row r="23" spans="1:25" ht="19" customHeight="1" thickBot="1">
      <c r="A23" s="358" t="s">
        <v>76</v>
      </c>
      <c r="B23" s="359"/>
      <c r="C23" s="60"/>
      <c r="D23" s="60"/>
      <c r="E23" s="60">
        <v>132</v>
      </c>
      <c r="F23" s="360"/>
      <c r="G23" s="360"/>
      <c r="H23" s="360"/>
      <c r="I23" s="60"/>
      <c r="J23" s="532">
        <v>130</v>
      </c>
      <c r="K23" s="533"/>
      <c r="L23" s="534"/>
      <c r="M23" s="60"/>
      <c r="N23" s="360"/>
      <c r="O23" s="360"/>
      <c r="P23" s="360">
        <v>130</v>
      </c>
      <c r="Q23" s="360"/>
      <c r="R23" s="360"/>
      <c r="S23" s="360"/>
      <c r="T23" s="360"/>
      <c r="U23" s="360"/>
      <c r="V23" s="360"/>
      <c r="W23" s="66">
        <v>130</v>
      </c>
      <c r="X23" s="66">
        <f>SUM(C23:W23)</f>
        <v>522</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0.98484848484848486</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1.0153846153846153</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3.8461538461538464E-2</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1.0461538461538462</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0.77203065134099613</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44.25" customHeight="1" thickBot="1">
      <c r="A45" s="338" t="s">
        <v>535</v>
      </c>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65.25" customHeight="1" thickBot="1">
      <c r="A47" s="529"/>
      <c r="B47" s="530"/>
      <c r="C47" s="530"/>
      <c r="D47" s="530"/>
      <c r="E47" s="530"/>
      <c r="F47" s="530"/>
      <c r="G47" s="530"/>
      <c r="H47" s="530"/>
      <c r="I47" s="530"/>
      <c r="J47" s="530"/>
      <c r="K47" s="530"/>
      <c r="L47" s="530"/>
      <c r="M47" s="530"/>
      <c r="N47" s="530"/>
      <c r="O47" s="530"/>
      <c r="P47" s="530"/>
      <c r="Q47" s="530"/>
      <c r="R47" s="530"/>
      <c r="S47" s="530"/>
      <c r="T47" s="530"/>
      <c r="U47" s="530"/>
      <c r="V47" s="530"/>
      <c r="W47" s="530"/>
      <c r="X47" s="531"/>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50.25" customHeight="1" thickBot="1">
      <c r="A49" s="148"/>
      <c r="B49" s="149"/>
      <c r="C49" s="149"/>
      <c r="D49" s="149"/>
      <c r="E49" s="149"/>
      <c r="F49" s="149"/>
      <c r="G49" s="149"/>
      <c r="H49" s="149"/>
      <c r="I49" s="149"/>
      <c r="J49" s="149"/>
      <c r="K49" s="149"/>
      <c r="L49" s="149"/>
      <c r="M49" s="149"/>
      <c r="N49" s="149"/>
      <c r="O49" s="149"/>
      <c r="P49" s="149"/>
      <c r="Q49" s="149"/>
      <c r="R49" s="149"/>
      <c r="S49" s="149"/>
      <c r="T49" s="149"/>
      <c r="U49" s="149"/>
      <c r="V49" s="149"/>
      <c r="W49" s="149"/>
      <c r="X49" s="150"/>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51.75" customHeight="1" thickBot="1">
      <c r="A51" s="529" t="s">
        <v>2368</v>
      </c>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57.75" customHeight="1" thickBot="1">
      <c r="A55" s="529"/>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64.5" customHeight="1" thickBot="1">
      <c r="A57" s="529" t="s">
        <v>2508</v>
      </c>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51" customHeight="1" thickBot="1">
      <c r="A63" s="529" t="s">
        <v>2690</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45989</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36227-07F1-4B88-9A82-7C38D26EABE4}">
  <sheetPr codeName="Hoja45"/>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509</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536</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510</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4" t="s">
        <v>537</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93.75" customHeight="1">
      <c r="A10" s="444"/>
      <c r="B10" s="445"/>
      <c r="C10" s="437" t="s">
        <v>538</v>
      </c>
      <c r="D10" s="438"/>
      <c r="E10" s="452"/>
      <c r="F10" s="453" t="s">
        <v>539</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99" customHeight="1" thickBot="1">
      <c r="A12" s="446"/>
      <c r="B12" s="447"/>
      <c r="C12" s="541" t="s">
        <v>540</v>
      </c>
      <c r="D12" s="541"/>
      <c r="E12" s="541"/>
      <c r="F12" s="459"/>
      <c r="G12" s="460"/>
      <c r="H12" s="460"/>
      <c r="I12" s="460"/>
      <c r="J12" s="460"/>
      <c r="K12" s="460"/>
      <c r="L12" s="460"/>
      <c r="M12" s="461"/>
      <c r="N12" s="535" t="s">
        <v>461</v>
      </c>
      <c r="O12" s="536"/>
      <c r="P12" s="536"/>
      <c r="Q12" s="537"/>
      <c r="R12" s="268" t="s">
        <v>167</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482</v>
      </c>
      <c r="B15" s="515"/>
      <c r="C15" s="514">
        <v>1</v>
      </c>
      <c r="D15" s="515"/>
      <c r="E15" s="509"/>
      <c r="F15" s="415" t="s">
        <v>471</v>
      </c>
      <c r="G15" s="416"/>
      <c r="H15" s="416"/>
      <c r="I15" s="416"/>
      <c r="J15" s="385" t="s">
        <v>37</v>
      </c>
      <c r="K15" s="385"/>
      <c r="L15" s="385"/>
      <c r="M15" s="385"/>
      <c r="N15" s="412" t="s">
        <v>462</v>
      </c>
      <c r="O15" s="413"/>
      <c r="P15" s="413"/>
      <c r="Q15" s="413"/>
      <c r="R15" s="414"/>
      <c r="S15" s="415" t="s">
        <v>129</v>
      </c>
      <c r="T15" s="416"/>
      <c r="U15" s="416"/>
      <c r="V15" s="416"/>
      <c r="W15" s="416"/>
      <c r="X15" s="41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18"/>
      <c r="T16" s="419"/>
      <c r="U16" s="419"/>
      <c r="V16" s="419"/>
      <c r="W16" s="419"/>
      <c r="X16" s="42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21"/>
      <c r="T17" s="422"/>
      <c r="U17" s="422"/>
      <c r="V17" s="422"/>
      <c r="W17" s="422"/>
      <c r="X17" s="42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c r="F22" s="355"/>
      <c r="G22" s="357"/>
      <c r="H22" s="356"/>
      <c r="I22" s="64"/>
      <c r="J22" s="355">
        <v>683</v>
      </c>
      <c r="K22" s="357"/>
      <c r="L22" s="356"/>
      <c r="M22" s="64"/>
      <c r="N22" s="355"/>
      <c r="O22" s="356"/>
      <c r="P22" s="355"/>
      <c r="Q22" s="357"/>
      <c r="R22" s="356"/>
      <c r="S22" s="355"/>
      <c r="T22" s="356"/>
      <c r="U22" s="355"/>
      <c r="V22" s="356"/>
      <c r="W22" s="65">
        <v>594</v>
      </c>
      <c r="X22" s="65">
        <f>SUM(C22:W22)</f>
        <v>1277</v>
      </c>
      <c r="Y22" s="23"/>
    </row>
    <row r="23" spans="1:25" ht="19" customHeight="1" thickBot="1">
      <c r="A23" s="358" t="s">
        <v>76</v>
      </c>
      <c r="B23" s="359"/>
      <c r="C23" s="60"/>
      <c r="D23" s="60"/>
      <c r="E23" s="60"/>
      <c r="F23" s="360"/>
      <c r="G23" s="360"/>
      <c r="H23" s="360"/>
      <c r="I23" s="60"/>
      <c r="J23" s="532">
        <v>560</v>
      </c>
      <c r="K23" s="533"/>
      <c r="L23" s="534"/>
      <c r="M23" s="60"/>
      <c r="N23" s="360"/>
      <c r="O23" s="360"/>
      <c r="P23" s="360"/>
      <c r="Q23" s="360"/>
      <c r="R23" s="360"/>
      <c r="S23" s="360"/>
      <c r="T23" s="360"/>
      <c r="U23" s="360"/>
      <c r="V23" s="360"/>
      <c r="W23" s="66">
        <v>723</v>
      </c>
      <c r="X23" s="66">
        <f>SUM(C23:W23)</f>
        <v>1283</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1.2196428571428573</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0.82157676348547715</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0.99532346063912702</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56.25" customHeight="1" thickBot="1">
      <c r="A45" s="338"/>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65.25" customHeight="1" thickBot="1">
      <c r="A47" s="529"/>
      <c r="B47" s="530"/>
      <c r="C47" s="530"/>
      <c r="D47" s="530"/>
      <c r="E47" s="530"/>
      <c r="F47" s="530"/>
      <c r="G47" s="530"/>
      <c r="H47" s="530"/>
      <c r="I47" s="530"/>
      <c r="J47" s="530"/>
      <c r="K47" s="530"/>
      <c r="L47" s="530"/>
      <c r="M47" s="530"/>
      <c r="N47" s="530"/>
      <c r="O47" s="530"/>
      <c r="P47" s="530"/>
      <c r="Q47" s="530"/>
      <c r="R47" s="530"/>
      <c r="S47" s="530"/>
      <c r="T47" s="530"/>
      <c r="U47" s="530"/>
      <c r="V47" s="530"/>
      <c r="W47" s="530"/>
      <c r="X47" s="531"/>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50.25" customHeight="1" thickBot="1">
      <c r="A49" s="148"/>
      <c r="B49" s="149"/>
      <c r="C49" s="149"/>
      <c r="D49" s="149"/>
      <c r="E49" s="149"/>
      <c r="F49" s="149"/>
      <c r="G49" s="149"/>
      <c r="H49" s="149"/>
      <c r="I49" s="149"/>
      <c r="J49" s="149"/>
      <c r="K49" s="149"/>
      <c r="L49" s="149"/>
      <c r="M49" s="149"/>
      <c r="N49" s="149"/>
      <c r="O49" s="149"/>
      <c r="P49" s="149"/>
      <c r="Q49" s="149"/>
      <c r="R49" s="149"/>
      <c r="S49" s="149"/>
      <c r="T49" s="149"/>
      <c r="U49" s="149"/>
      <c r="V49" s="149"/>
      <c r="W49" s="149"/>
      <c r="X49" s="150"/>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57" customHeight="1" thickBot="1">
      <c r="A51" s="529" t="s">
        <v>2698</v>
      </c>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57.75" customHeight="1" thickBot="1">
      <c r="A55" s="529"/>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57" customHeight="1" thickBot="1">
      <c r="A57" s="529"/>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73.5" customHeight="1" thickBot="1">
      <c r="A63" s="529" t="s">
        <v>2699</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19A88-AA75-4BEB-B481-BB057F682845}">
  <sheetPr codeName="Hoja46"/>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509</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170</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510</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4" t="s">
        <v>541</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93.75" customHeight="1">
      <c r="A10" s="444"/>
      <c r="B10" s="445"/>
      <c r="C10" s="437" t="s">
        <v>542</v>
      </c>
      <c r="D10" s="438"/>
      <c r="E10" s="452"/>
      <c r="F10" s="453" t="s">
        <v>543</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99" customHeight="1" thickBot="1">
      <c r="A12" s="446"/>
      <c r="B12" s="447"/>
      <c r="C12" s="541"/>
      <c r="D12" s="541"/>
      <c r="E12" s="541"/>
      <c r="F12" s="459"/>
      <c r="G12" s="460"/>
      <c r="H12" s="460"/>
      <c r="I12" s="460"/>
      <c r="J12" s="460"/>
      <c r="K12" s="460"/>
      <c r="L12" s="460"/>
      <c r="M12" s="461"/>
      <c r="N12" s="535" t="s">
        <v>474</v>
      </c>
      <c r="O12" s="536"/>
      <c r="P12" s="536"/>
      <c r="Q12" s="537"/>
      <c r="R12" s="268" t="s">
        <v>169</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514</v>
      </c>
      <c r="B15" s="515"/>
      <c r="C15" s="514">
        <v>1</v>
      </c>
      <c r="D15" s="515"/>
      <c r="E15" s="509"/>
      <c r="F15" s="415" t="s">
        <v>471</v>
      </c>
      <c r="G15" s="416"/>
      <c r="H15" s="416"/>
      <c r="I15" s="416"/>
      <c r="J15" s="385" t="s">
        <v>37</v>
      </c>
      <c r="K15" s="385"/>
      <c r="L15" s="385"/>
      <c r="M15" s="385"/>
      <c r="N15" s="412" t="s">
        <v>462</v>
      </c>
      <c r="O15" s="413"/>
      <c r="P15" s="413"/>
      <c r="Q15" s="413"/>
      <c r="R15" s="414"/>
      <c r="S15" s="415" t="s">
        <v>129</v>
      </c>
      <c r="T15" s="416"/>
      <c r="U15" s="416"/>
      <c r="V15" s="416"/>
      <c r="W15" s="416"/>
      <c r="X15" s="41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18"/>
      <c r="T16" s="419"/>
      <c r="U16" s="419"/>
      <c r="V16" s="419"/>
      <c r="W16" s="419"/>
      <c r="X16" s="42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21"/>
      <c r="T17" s="422"/>
      <c r="U17" s="422"/>
      <c r="V17" s="422"/>
      <c r="W17" s="422"/>
      <c r="X17" s="42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c r="F22" s="355"/>
      <c r="G22" s="357"/>
      <c r="H22" s="356"/>
      <c r="I22" s="64"/>
      <c r="J22" s="355">
        <v>9</v>
      </c>
      <c r="K22" s="357"/>
      <c r="L22" s="356"/>
      <c r="M22" s="64"/>
      <c r="N22" s="355"/>
      <c r="O22" s="356"/>
      <c r="P22" s="355"/>
      <c r="Q22" s="357"/>
      <c r="R22" s="356"/>
      <c r="S22" s="355"/>
      <c r="T22" s="356"/>
      <c r="U22" s="355"/>
      <c r="V22" s="356"/>
      <c r="W22" s="65">
        <v>7</v>
      </c>
      <c r="X22" s="65">
        <f>SUM(C22:W22)</f>
        <v>16</v>
      </c>
      <c r="Y22" s="23"/>
    </row>
    <row r="23" spans="1:25" ht="19" customHeight="1" thickBot="1">
      <c r="A23" s="358" t="s">
        <v>76</v>
      </c>
      <c r="B23" s="359"/>
      <c r="C23" s="60"/>
      <c r="D23" s="60"/>
      <c r="E23" s="60"/>
      <c r="F23" s="360"/>
      <c r="G23" s="360"/>
      <c r="H23" s="360"/>
      <c r="I23" s="60"/>
      <c r="J23" s="532">
        <v>9</v>
      </c>
      <c r="K23" s="533"/>
      <c r="L23" s="534"/>
      <c r="M23" s="60"/>
      <c r="N23" s="360"/>
      <c r="O23" s="360"/>
      <c r="P23" s="360"/>
      <c r="Q23" s="360"/>
      <c r="R23" s="360"/>
      <c r="S23" s="360"/>
      <c r="T23" s="360"/>
      <c r="U23" s="360"/>
      <c r="V23" s="360"/>
      <c r="W23" s="66">
        <v>7</v>
      </c>
      <c r="X23" s="66">
        <f>SUM(C23:W23)</f>
        <v>16</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56.25" customHeight="1" thickBot="1">
      <c r="A45" s="338"/>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65.25" customHeight="1" thickBot="1">
      <c r="A47" s="529"/>
      <c r="B47" s="530"/>
      <c r="C47" s="530"/>
      <c r="D47" s="530"/>
      <c r="E47" s="530"/>
      <c r="F47" s="530"/>
      <c r="G47" s="530"/>
      <c r="H47" s="530"/>
      <c r="I47" s="530"/>
      <c r="J47" s="530"/>
      <c r="K47" s="530"/>
      <c r="L47" s="530"/>
      <c r="M47" s="530"/>
      <c r="N47" s="530"/>
      <c r="O47" s="530"/>
      <c r="P47" s="530"/>
      <c r="Q47" s="530"/>
      <c r="R47" s="530"/>
      <c r="S47" s="530"/>
      <c r="T47" s="530"/>
      <c r="U47" s="530"/>
      <c r="V47" s="530"/>
      <c r="W47" s="530"/>
      <c r="X47" s="531"/>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50.25" customHeight="1" thickBot="1">
      <c r="A49" s="148"/>
      <c r="B49" s="149"/>
      <c r="C49" s="149"/>
      <c r="D49" s="149"/>
      <c r="E49" s="149"/>
      <c r="F49" s="149"/>
      <c r="G49" s="149"/>
      <c r="H49" s="149"/>
      <c r="I49" s="149"/>
      <c r="J49" s="149"/>
      <c r="K49" s="149"/>
      <c r="L49" s="149"/>
      <c r="M49" s="149"/>
      <c r="N49" s="149"/>
      <c r="O49" s="149"/>
      <c r="P49" s="149"/>
      <c r="Q49" s="149"/>
      <c r="R49" s="149"/>
      <c r="S49" s="149"/>
      <c r="T49" s="149"/>
      <c r="U49" s="149"/>
      <c r="V49" s="149"/>
      <c r="W49" s="149"/>
      <c r="X49" s="150"/>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55.5" customHeight="1" thickBot="1">
      <c r="A51" s="529" t="s">
        <v>2369</v>
      </c>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57.75" customHeight="1" thickBot="1">
      <c r="A55" s="529"/>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57" customHeight="1" thickBot="1">
      <c r="A57" s="529"/>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55.5" customHeight="1" thickBot="1">
      <c r="A63" s="529" t="s">
        <v>2700</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243ED-9845-4814-9A59-120436C6A507}">
  <sheetPr codeName="Hoja5"/>
  <dimension ref="A1:I25"/>
  <sheetViews>
    <sheetView workbookViewId="0">
      <pane ySplit="9" topLeftCell="A10" activePane="bottomLeft" state="frozen"/>
      <selection pane="bottomLeft"/>
    </sheetView>
  </sheetViews>
  <sheetFormatPr baseColWidth="10" defaultColWidth="0" defaultRowHeight="14.25" customHeight="1" zeroHeight="1"/>
  <cols>
    <col min="1" max="2" width="11" customWidth="1"/>
    <col min="3" max="3" width="11" style="57" customWidth="1"/>
    <col min="4" max="4" width="50.08203125" customWidth="1"/>
    <col min="5" max="6" width="11" customWidth="1"/>
    <col min="7" max="9" width="0" hidden="1" customWidth="1"/>
    <col min="10" max="16384" width="11" hidden="1"/>
  </cols>
  <sheetData>
    <row r="1" spans="1:7" ht="14">
      <c r="A1" s="37"/>
      <c r="B1" s="37"/>
      <c r="C1" s="53"/>
      <c r="D1" s="37"/>
      <c r="E1" s="37"/>
      <c r="F1" s="37"/>
      <c r="G1" s="37"/>
    </row>
    <row r="2" spans="1:7" ht="14">
      <c r="A2" s="37"/>
      <c r="B2" s="37"/>
      <c r="C2" s="53"/>
      <c r="D2" s="37"/>
      <c r="E2" s="37"/>
      <c r="F2" s="37"/>
      <c r="G2" s="37"/>
    </row>
    <row r="3" spans="1:7" ht="14">
      <c r="A3" s="37"/>
      <c r="B3" s="37"/>
      <c r="C3" s="53"/>
      <c r="D3" s="37"/>
      <c r="E3" s="37"/>
      <c r="F3" s="37"/>
      <c r="G3" s="37"/>
    </row>
    <row r="4" spans="1:7" ht="14">
      <c r="A4" s="37"/>
      <c r="B4" s="37"/>
      <c r="C4" s="53"/>
      <c r="D4" s="37"/>
      <c r="E4" s="37"/>
      <c r="F4" s="37"/>
      <c r="G4" s="37"/>
    </row>
    <row r="5" spans="1:7" ht="14.5" thickBot="1">
      <c r="A5" s="37"/>
      <c r="B5" s="37"/>
      <c r="C5" s="53"/>
      <c r="D5" s="37"/>
      <c r="E5" s="37"/>
      <c r="F5" s="37"/>
      <c r="G5" s="37"/>
    </row>
    <row r="6" spans="1:7" ht="14">
      <c r="A6" s="37"/>
      <c r="B6" s="39"/>
      <c r="C6" s="54"/>
      <c r="D6" s="40"/>
      <c r="E6" s="41"/>
      <c r="F6" s="37"/>
      <c r="G6" s="37"/>
    </row>
    <row r="7" spans="1:7" ht="14">
      <c r="A7" s="37"/>
      <c r="B7" s="42"/>
      <c r="C7" s="53"/>
      <c r="D7" s="37"/>
      <c r="E7" s="43"/>
      <c r="F7" s="37"/>
      <c r="G7" s="37"/>
    </row>
    <row r="8" spans="1:7" ht="20">
      <c r="A8" s="37"/>
      <c r="B8" s="42"/>
      <c r="C8" s="55" t="s">
        <v>129</v>
      </c>
      <c r="D8" s="37"/>
      <c r="E8" s="43"/>
      <c r="F8" s="37"/>
      <c r="G8" s="37"/>
    </row>
    <row r="9" spans="1:7" ht="14">
      <c r="A9" s="37"/>
      <c r="B9" s="42"/>
      <c r="C9" s="53"/>
      <c r="D9" s="37"/>
      <c r="E9" s="43"/>
      <c r="F9" s="37"/>
      <c r="G9" s="37"/>
    </row>
    <row r="10" spans="1:7" ht="28">
      <c r="A10" s="37"/>
      <c r="B10" s="42"/>
      <c r="C10" s="58" t="s">
        <v>155</v>
      </c>
      <c r="D10" s="133" t="s">
        <v>156</v>
      </c>
      <c r="E10" s="43"/>
      <c r="F10" s="37"/>
      <c r="G10" s="37"/>
    </row>
    <row r="11" spans="1:7" ht="28">
      <c r="A11" s="37"/>
      <c r="B11" s="42"/>
      <c r="C11" s="58" t="s">
        <v>157</v>
      </c>
      <c r="D11" s="133" t="s">
        <v>158</v>
      </c>
      <c r="E11" s="43"/>
      <c r="F11" s="37"/>
      <c r="G11" s="37"/>
    </row>
    <row r="12" spans="1:7" ht="28">
      <c r="A12" s="37"/>
      <c r="B12" s="42"/>
      <c r="C12" s="58" t="s">
        <v>159</v>
      </c>
      <c r="D12" s="133" t="s">
        <v>160</v>
      </c>
      <c r="E12" s="43"/>
      <c r="F12" s="37"/>
      <c r="G12" s="37"/>
    </row>
    <row r="13" spans="1:7" ht="28">
      <c r="A13" s="37"/>
      <c r="B13" s="42"/>
      <c r="C13" s="58" t="s">
        <v>161</v>
      </c>
      <c r="D13" s="133" t="s">
        <v>162</v>
      </c>
      <c r="E13" s="43"/>
      <c r="F13" s="37"/>
      <c r="G13" s="37"/>
    </row>
    <row r="14" spans="1:7" ht="14">
      <c r="A14" s="37"/>
      <c r="B14" s="42"/>
      <c r="C14" s="58"/>
      <c r="D14" s="59"/>
      <c r="E14" s="43"/>
      <c r="F14" s="37"/>
      <c r="G14" s="37"/>
    </row>
    <row r="15" spans="1:7" ht="28">
      <c r="A15" s="37"/>
      <c r="B15" s="42"/>
      <c r="C15" s="58" t="s">
        <v>163</v>
      </c>
      <c r="D15" s="133" t="s">
        <v>164</v>
      </c>
      <c r="E15" s="43"/>
      <c r="F15" s="37"/>
      <c r="G15" s="37"/>
    </row>
    <row r="16" spans="1:7" ht="42">
      <c r="A16" s="37"/>
      <c r="B16" s="42"/>
      <c r="C16" s="58" t="s">
        <v>165</v>
      </c>
      <c r="D16" s="133" t="s">
        <v>166</v>
      </c>
      <c r="E16" s="43"/>
      <c r="F16" s="37"/>
      <c r="G16" s="37"/>
    </row>
    <row r="17" spans="1:7" ht="39.75" customHeight="1">
      <c r="A17" s="37"/>
      <c r="B17" s="42"/>
      <c r="C17" s="58" t="s">
        <v>167</v>
      </c>
      <c r="D17" s="134" t="s">
        <v>168</v>
      </c>
      <c r="E17" s="43"/>
      <c r="F17" s="37"/>
      <c r="G17" s="37"/>
    </row>
    <row r="18" spans="1:7" ht="28">
      <c r="A18" s="37"/>
      <c r="B18" s="42"/>
      <c r="C18" s="58" t="s">
        <v>169</v>
      </c>
      <c r="D18" s="134" t="s">
        <v>170</v>
      </c>
      <c r="E18" s="43"/>
      <c r="F18" s="37"/>
      <c r="G18" s="37"/>
    </row>
    <row r="19" spans="1:7" ht="28">
      <c r="A19" s="37"/>
      <c r="B19" s="42"/>
      <c r="C19" s="58" t="s">
        <v>171</v>
      </c>
      <c r="D19" s="134" t="s">
        <v>172</v>
      </c>
      <c r="E19" s="43"/>
      <c r="F19" s="37"/>
      <c r="G19" s="37"/>
    </row>
    <row r="20" spans="1:7" ht="14">
      <c r="A20" s="37"/>
      <c r="B20" s="42"/>
      <c r="C20" s="58" t="s">
        <v>173</v>
      </c>
      <c r="D20" s="134" t="s">
        <v>174</v>
      </c>
      <c r="E20" s="43"/>
      <c r="F20" s="37"/>
      <c r="G20" s="37"/>
    </row>
    <row r="21" spans="1:7" ht="14">
      <c r="A21" s="37"/>
      <c r="B21" s="42"/>
      <c r="C21" s="58" t="s">
        <v>175</v>
      </c>
      <c r="D21" s="134" t="s">
        <v>176</v>
      </c>
      <c r="E21" s="43"/>
      <c r="F21" s="37"/>
      <c r="G21" s="37"/>
    </row>
    <row r="22" spans="1:7" ht="14">
      <c r="A22" s="37"/>
      <c r="B22" s="42"/>
      <c r="C22" s="58" t="s">
        <v>177</v>
      </c>
      <c r="D22" s="134" t="s">
        <v>178</v>
      </c>
      <c r="E22" s="43"/>
      <c r="F22" s="37"/>
      <c r="G22" s="37"/>
    </row>
    <row r="23" spans="1:7" ht="14">
      <c r="A23" s="37"/>
      <c r="B23" s="42"/>
      <c r="C23" s="37"/>
      <c r="D23" s="37"/>
      <c r="E23" s="43"/>
      <c r="F23" s="37"/>
      <c r="G23" s="37"/>
    </row>
    <row r="24" spans="1:7" ht="14.5" thickBot="1">
      <c r="A24" s="37"/>
      <c r="B24" s="44"/>
      <c r="C24" s="45"/>
      <c r="D24" s="45"/>
      <c r="E24" s="46"/>
      <c r="F24" s="37"/>
      <c r="G24" s="37"/>
    </row>
    <row r="25" spans="1:7" s="37" customFormat="1" ht="14.25" customHeight="1">
      <c r="C25" s="53"/>
    </row>
  </sheetData>
  <hyperlinks>
    <hyperlink ref="C10" location="'JC01'!A1" display="JC01" xr:uid="{41FDFCBE-709A-4DE2-8AC7-1C1481CA6CCE}"/>
    <hyperlink ref="C11" location="'JC02'!A1" display="JC02" xr:uid="{4DD8DC22-6E05-4710-B5EB-B2B4D8C02C50}"/>
    <hyperlink ref="C12" location="'JC03'!A1" display="JC03" xr:uid="{DBB6F580-2EB2-4288-B3A4-773BAE8CDCF4}"/>
    <hyperlink ref="C13" location="'JC04'!A1" display="JC04" xr:uid="{29CF650B-7DEE-438A-B846-EBFED7529F6B}"/>
    <hyperlink ref="C15" location="'JC05'!A1" display="JC05" xr:uid="{27E4FC45-583A-47C7-AE48-ACA3EC8074CC}"/>
    <hyperlink ref="C16" location="'JC06'!A1" display="JC06" xr:uid="{74B2E0D2-530E-4A26-89C7-4F6806067582}"/>
    <hyperlink ref="C17" location="'JC07'!A1" display="JC07" xr:uid="{312B6A02-5B33-4572-A6BC-0451E76E140B}"/>
    <hyperlink ref="C18" location="'JC08'!A1" display="JC08" xr:uid="{5166DB58-F529-4CF6-9EBD-7B0DC094054D}"/>
    <hyperlink ref="C19" location="'JC09'!A1" display="JC09" xr:uid="{A527429F-AAA5-4EC3-A767-73DCCA289105}"/>
    <hyperlink ref="C20" location="'JC10'!A1" display="JC10" xr:uid="{F60A0BF6-F7AE-43A4-8270-8571735F6DE0}"/>
    <hyperlink ref="C21" location="'JC11'!A1" display="JC11" xr:uid="{8D87A884-A8EE-4730-9251-82DBD3A3B09D}"/>
    <hyperlink ref="C22" location="'JC12'!A1" display="JC12" xr:uid="{68541AB0-398F-4F73-92E5-8185B95DDA0C}"/>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52DFE-E190-4D1C-A2BF-44099DD335B7}">
  <sheetPr codeName="Hoja47"/>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509</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172</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510</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4" t="s">
        <v>544</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93.75" customHeight="1">
      <c r="A10" s="444"/>
      <c r="B10" s="445"/>
      <c r="C10" s="437" t="s">
        <v>545</v>
      </c>
      <c r="D10" s="438"/>
      <c r="E10" s="452"/>
      <c r="F10" s="453" t="s">
        <v>543</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66.75" customHeight="1" thickBot="1">
      <c r="A12" s="446"/>
      <c r="B12" s="447"/>
      <c r="C12" s="541"/>
      <c r="D12" s="541"/>
      <c r="E12" s="541"/>
      <c r="F12" s="459"/>
      <c r="G12" s="460"/>
      <c r="H12" s="460"/>
      <c r="I12" s="460"/>
      <c r="J12" s="460"/>
      <c r="K12" s="460"/>
      <c r="L12" s="460"/>
      <c r="M12" s="461"/>
      <c r="N12" s="535" t="s">
        <v>461</v>
      </c>
      <c r="O12" s="536"/>
      <c r="P12" s="536"/>
      <c r="Q12" s="537"/>
      <c r="R12" s="268" t="s">
        <v>171</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514</v>
      </c>
      <c r="B15" s="515"/>
      <c r="C15" s="514">
        <v>1</v>
      </c>
      <c r="D15" s="515"/>
      <c r="E15" s="509"/>
      <c r="F15" s="415" t="s">
        <v>471</v>
      </c>
      <c r="G15" s="416"/>
      <c r="H15" s="416"/>
      <c r="I15" s="416"/>
      <c r="J15" s="385" t="s">
        <v>37</v>
      </c>
      <c r="K15" s="385"/>
      <c r="L15" s="385"/>
      <c r="M15" s="385"/>
      <c r="N15" s="412" t="s">
        <v>462</v>
      </c>
      <c r="O15" s="413"/>
      <c r="P15" s="413"/>
      <c r="Q15" s="413"/>
      <c r="R15" s="414"/>
      <c r="S15" s="415" t="s">
        <v>129</v>
      </c>
      <c r="T15" s="416"/>
      <c r="U15" s="416"/>
      <c r="V15" s="416"/>
      <c r="W15" s="416"/>
      <c r="X15" s="41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18"/>
      <c r="T16" s="419"/>
      <c r="U16" s="419"/>
      <c r="V16" s="419"/>
      <c r="W16" s="419"/>
      <c r="X16" s="42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21"/>
      <c r="T17" s="422"/>
      <c r="U17" s="422"/>
      <c r="V17" s="422"/>
      <c r="W17" s="422"/>
      <c r="X17" s="42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c r="F22" s="355"/>
      <c r="G22" s="357"/>
      <c r="H22" s="356"/>
      <c r="I22" s="64"/>
      <c r="J22" s="355">
        <v>2</v>
      </c>
      <c r="K22" s="357"/>
      <c r="L22" s="356"/>
      <c r="M22" s="64"/>
      <c r="N22" s="355"/>
      <c r="O22" s="356"/>
      <c r="P22" s="355"/>
      <c r="Q22" s="357"/>
      <c r="R22" s="356"/>
      <c r="S22" s="355"/>
      <c r="T22" s="356"/>
      <c r="U22" s="355"/>
      <c r="V22" s="356"/>
      <c r="W22" s="65">
        <v>3</v>
      </c>
      <c r="X22" s="65">
        <f>SUM(C22:W22)</f>
        <v>5</v>
      </c>
      <c r="Y22" s="23"/>
    </row>
    <row r="23" spans="1:25" ht="19" customHeight="1" thickBot="1">
      <c r="A23" s="358" t="s">
        <v>76</v>
      </c>
      <c r="B23" s="359"/>
      <c r="C23" s="60"/>
      <c r="D23" s="60"/>
      <c r="E23" s="60"/>
      <c r="F23" s="360"/>
      <c r="G23" s="360"/>
      <c r="H23" s="360"/>
      <c r="I23" s="60"/>
      <c r="J23" s="532">
        <v>4</v>
      </c>
      <c r="K23" s="533"/>
      <c r="L23" s="534"/>
      <c r="M23" s="60"/>
      <c r="N23" s="360"/>
      <c r="O23" s="360"/>
      <c r="P23" s="360"/>
      <c r="Q23" s="360"/>
      <c r="R23" s="360"/>
      <c r="S23" s="360"/>
      <c r="T23" s="360"/>
      <c r="U23" s="360"/>
      <c r="V23" s="360"/>
      <c r="W23" s="66">
        <v>3</v>
      </c>
      <c r="X23" s="66">
        <f>SUM(C23:W23)</f>
        <v>7</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0.5</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0.7142857142857143</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56.25" customHeight="1" thickBot="1">
      <c r="A45" s="338"/>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65.25" customHeight="1" thickBot="1">
      <c r="A47" s="529"/>
      <c r="B47" s="530"/>
      <c r="C47" s="530"/>
      <c r="D47" s="530"/>
      <c r="E47" s="530"/>
      <c r="F47" s="530"/>
      <c r="G47" s="530"/>
      <c r="H47" s="530"/>
      <c r="I47" s="530"/>
      <c r="J47" s="530"/>
      <c r="K47" s="530"/>
      <c r="L47" s="530"/>
      <c r="M47" s="530"/>
      <c r="N47" s="530"/>
      <c r="O47" s="530"/>
      <c r="P47" s="530"/>
      <c r="Q47" s="530"/>
      <c r="R47" s="530"/>
      <c r="S47" s="530"/>
      <c r="T47" s="530"/>
      <c r="U47" s="530"/>
      <c r="V47" s="530"/>
      <c r="W47" s="530"/>
      <c r="X47" s="531"/>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57.7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55.5" customHeight="1" thickBot="1">
      <c r="A51" s="529" t="s">
        <v>2370</v>
      </c>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57.75" customHeight="1" thickBot="1">
      <c r="A55" s="529"/>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57" customHeight="1" thickBot="1">
      <c r="A57" s="529"/>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55.5" customHeight="1" thickBot="1">
      <c r="A63" s="529" t="s">
        <v>2701</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B2256-EEE3-4D66-B62F-E7475A47CA32}">
  <sheetPr codeName="Hoja48"/>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509</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174</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510</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4" t="s">
        <v>546</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93.75" customHeight="1">
      <c r="A10" s="444"/>
      <c r="B10" s="445"/>
      <c r="C10" s="437" t="s">
        <v>547</v>
      </c>
      <c r="D10" s="438"/>
      <c r="E10" s="452"/>
      <c r="F10" s="453" t="s">
        <v>548</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99" customHeight="1" thickBot="1">
      <c r="A12" s="446"/>
      <c r="B12" s="447"/>
      <c r="C12" s="541"/>
      <c r="D12" s="541"/>
      <c r="E12" s="541"/>
      <c r="F12" s="459"/>
      <c r="G12" s="460"/>
      <c r="H12" s="460"/>
      <c r="I12" s="460"/>
      <c r="J12" s="460"/>
      <c r="K12" s="460"/>
      <c r="L12" s="460"/>
      <c r="M12" s="461"/>
      <c r="N12" s="535" t="s">
        <v>461</v>
      </c>
      <c r="O12" s="536"/>
      <c r="P12" s="536"/>
      <c r="Q12" s="537"/>
      <c r="R12" s="268" t="s">
        <v>173</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482</v>
      </c>
      <c r="B15" s="515"/>
      <c r="C15" s="514">
        <v>1</v>
      </c>
      <c r="D15" s="515"/>
      <c r="E15" s="509"/>
      <c r="F15" s="415" t="s">
        <v>483</v>
      </c>
      <c r="G15" s="416"/>
      <c r="H15" s="416"/>
      <c r="I15" s="416"/>
      <c r="J15" s="385" t="s">
        <v>37</v>
      </c>
      <c r="K15" s="385"/>
      <c r="L15" s="385"/>
      <c r="M15" s="385"/>
      <c r="N15" s="412" t="s">
        <v>462</v>
      </c>
      <c r="O15" s="413"/>
      <c r="P15" s="413"/>
      <c r="Q15" s="413"/>
      <c r="R15" s="414"/>
      <c r="S15" s="415" t="s">
        <v>129</v>
      </c>
      <c r="T15" s="416"/>
      <c r="U15" s="416"/>
      <c r="V15" s="416"/>
      <c r="W15" s="416"/>
      <c r="X15" s="41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18"/>
      <c r="T16" s="419"/>
      <c r="U16" s="419"/>
      <c r="V16" s="419"/>
      <c r="W16" s="419"/>
      <c r="X16" s="42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21"/>
      <c r="T17" s="422"/>
      <c r="U17" s="422"/>
      <c r="V17" s="422"/>
      <c r="W17" s="422"/>
      <c r="X17" s="42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v>618</v>
      </c>
      <c r="F22" s="355"/>
      <c r="G22" s="357"/>
      <c r="H22" s="356"/>
      <c r="I22" s="64"/>
      <c r="J22" s="355">
        <v>618</v>
      </c>
      <c r="K22" s="357"/>
      <c r="L22" s="356"/>
      <c r="M22" s="64"/>
      <c r="N22" s="355"/>
      <c r="O22" s="356"/>
      <c r="P22" s="355">
        <v>549</v>
      </c>
      <c r="Q22" s="357"/>
      <c r="R22" s="356"/>
      <c r="S22" s="355"/>
      <c r="T22" s="356"/>
      <c r="U22" s="355"/>
      <c r="V22" s="356"/>
      <c r="W22" s="65">
        <v>398</v>
      </c>
      <c r="X22" s="65">
        <f>SUM(C22:W22)</f>
        <v>2183</v>
      </c>
      <c r="Y22" s="23"/>
    </row>
    <row r="23" spans="1:25" ht="19" customHeight="1" thickBot="1">
      <c r="A23" s="358" t="s">
        <v>76</v>
      </c>
      <c r="B23" s="359"/>
      <c r="C23" s="60"/>
      <c r="D23" s="60"/>
      <c r="E23" s="60">
        <v>618</v>
      </c>
      <c r="F23" s="360"/>
      <c r="G23" s="360"/>
      <c r="H23" s="360"/>
      <c r="I23" s="60"/>
      <c r="J23" s="532">
        <v>618</v>
      </c>
      <c r="K23" s="533"/>
      <c r="L23" s="534"/>
      <c r="M23" s="60"/>
      <c r="N23" s="360"/>
      <c r="O23" s="360"/>
      <c r="P23" s="360">
        <v>549</v>
      </c>
      <c r="Q23" s="360"/>
      <c r="R23" s="360"/>
      <c r="S23" s="360"/>
      <c r="T23" s="360"/>
      <c r="U23" s="360"/>
      <c r="V23" s="360"/>
      <c r="W23" s="66">
        <v>398</v>
      </c>
      <c r="X23" s="66">
        <f>SUM(C23:W23)</f>
        <v>2183</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56.25" customHeight="1" thickBot="1">
      <c r="A45" s="338" t="s">
        <v>549</v>
      </c>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40.5" customHeight="1" thickBot="1">
      <c r="A47" s="529"/>
      <c r="B47" s="530"/>
      <c r="C47" s="530"/>
      <c r="D47" s="530"/>
      <c r="E47" s="530"/>
      <c r="F47" s="530"/>
      <c r="G47" s="530"/>
      <c r="H47" s="530"/>
      <c r="I47" s="530"/>
      <c r="J47" s="530"/>
      <c r="K47" s="530"/>
      <c r="L47" s="530"/>
      <c r="M47" s="530"/>
      <c r="N47" s="530"/>
      <c r="O47" s="530"/>
      <c r="P47" s="530"/>
      <c r="Q47" s="530"/>
      <c r="R47" s="530"/>
      <c r="S47" s="530"/>
      <c r="T47" s="530"/>
      <c r="U47" s="530"/>
      <c r="V47" s="530"/>
      <c r="W47" s="530"/>
      <c r="X47" s="531"/>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53.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55.5" customHeight="1" thickBot="1">
      <c r="A51" s="529" t="s">
        <v>2371</v>
      </c>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57.75" customHeight="1" thickBot="1">
      <c r="A55" s="529"/>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57" customHeight="1" thickBot="1">
      <c r="A57" s="529" t="s">
        <v>2509</v>
      </c>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55.5" customHeight="1" thickBot="1">
      <c r="A63" s="529" t="s">
        <v>2691</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45989</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5C10A-9B61-4F6E-9587-1241A1CBE338}">
  <sheetPr codeName="Hoja49"/>
  <dimension ref="A1:Y74"/>
  <sheetViews>
    <sheetView zoomScale="80" zoomScaleNormal="80" zoomScaleSheetLayoutView="130" workbookViewId="0">
      <selection activeCell="A6" sqref="A6:B6"/>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509</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176</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510</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4" t="s">
        <v>550</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93.75" customHeight="1">
      <c r="A10" s="444"/>
      <c r="B10" s="445"/>
      <c r="C10" s="437" t="s">
        <v>551</v>
      </c>
      <c r="D10" s="438"/>
      <c r="E10" s="452"/>
      <c r="F10" s="453" t="s">
        <v>552</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99" customHeight="1" thickBot="1">
      <c r="A12" s="446"/>
      <c r="B12" s="447"/>
      <c r="C12" s="541"/>
      <c r="D12" s="541"/>
      <c r="E12" s="541"/>
      <c r="F12" s="459"/>
      <c r="G12" s="460"/>
      <c r="H12" s="460"/>
      <c r="I12" s="460"/>
      <c r="J12" s="460"/>
      <c r="K12" s="460"/>
      <c r="L12" s="460"/>
      <c r="M12" s="461"/>
      <c r="N12" s="535" t="s">
        <v>461</v>
      </c>
      <c r="O12" s="536"/>
      <c r="P12" s="536"/>
      <c r="Q12" s="537"/>
      <c r="R12" s="268" t="s">
        <v>175</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482</v>
      </c>
      <c r="B15" s="515"/>
      <c r="C15" s="514">
        <v>1</v>
      </c>
      <c r="D15" s="515"/>
      <c r="E15" s="509"/>
      <c r="F15" s="415" t="s">
        <v>483</v>
      </c>
      <c r="G15" s="416"/>
      <c r="H15" s="416"/>
      <c r="I15" s="416"/>
      <c r="J15" s="385" t="s">
        <v>37</v>
      </c>
      <c r="K15" s="385"/>
      <c r="L15" s="385"/>
      <c r="M15" s="385"/>
      <c r="N15" s="412" t="s">
        <v>462</v>
      </c>
      <c r="O15" s="413"/>
      <c r="P15" s="413"/>
      <c r="Q15" s="413"/>
      <c r="R15" s="414"/>
      <c r="S15" s="415" t="s">
        <v>129</v>
      </c>
      <c r="T15" s="416"/>
      <c r="U15" s="416"/>
      <c r="V15" s="416"/>
      <c r="W15" s="416"/>
      <c r="X15" s="41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18"/>
      <c r="T16" s="419"/>
      <c r="U16" s="419"/>
      <c r="V16" s="419"/>
      <c r="W16" s="419"/>
      <c r="X16" s="42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21"/>
      <c r="T17" s="422"/>
      <c r="U17" s="422"/>
      <c r="V17" s="422"/>
      <c r="W17" s="422"/>
      <c r="X17" s="42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v>322</v>
      </c>
      <c r="F22" s="355"/>
      <c r="G22" s="357"/>
      <c r="H22" s="356"/>
      <c r="I22" s="64"/>
      <c r="J22" s="355">
        <v>322</v>
      </c>
      <c r="K22" s="357"/>
      <c r="L22" s="356"/>
      <c r="M22" s="64"/>
      <c r="N22" s="355"/>
      <c r="O22" s="356"/>
      <c r="P22" s="355">
        <v>269</v>
      </c>
      <c r="Q22" s="357"/>
      <c r="R22" s="356"/>
      <c r="S22" s="355"/>
      <c r="T22" s="356"/>
      <c r="U22" s="355"/>
      <c r="V22" s="356"/>
      <c r="W22" s="65">
        <v>338</v>
      </c>
      <c r="X22" s="65">
        <f>SUM(C22:W22)</f>
        <v>1251</v>
      </c>
      <c r="Y22" s="23"/>
    </row>
    <row r="23" spans="1:25" ht="19" customHeight="1" thickBot="1">
      <c r="A23" s="358" t="s">
        <v>76</v>
      </c>
      <c r="B23" s="359"/>
      <c r="C23" s="60"/>
      <c r="D23" s="60"/>
      <c r="E23" s="60">
        <v>322</v>
      </c>
      <c r="F23" s="360"/>
      <c r="G23" s="360"/>
      <c r="H23" s="360"/>
      <c r="I23" s="60"/>
      <c r="J23" s="532">
        <v>322</v>
      </c>
      <c r="K23" s="533"/>
      <c r="L23" s="534"/>
      <c r="M23" s="60"/>
      <c r="N23" s="360"/>
      <c r="O23" s="360"/>
      <c r="P23" s="360">
        <v>269</v>
      </c>
      <c r="Q23" s="360"/>
      <c r="R23" s="360"/>
      <c r="S23" s="360"/>
      <c r="T23" s="360"/>
      <c r="U23" s="360"/>
      <c r="V23" s="360"/>
      <c r="W23" s="66">
        <v>338</v>
      </c>
      <c r="X23" s="66">
        <f>SUM(C23:W23)</f>
        <v>1251</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56.25" customHeight="1" thickBot="1">
      <c r="A45" s="338" t="s">
        <v>553</v>
      </c>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40.5" customHeight="1" thickBot="1">
      <c r="A47" s="529"/>
      <c r="B47" s="530"/>
      <c r="C47" s="530"/>
      <c r="D47" s="530"/>
      <c r="E47" s="530"/>
      <c r="F47" s="530"/>
      <c r="G47" s="530"/>
      <c r="H47" s="530"/>
      <c r="I47" s="530"/>
      <c r="J47" s="530"/>
      <c r="K47" s="530"/>
      <c r="L47" s="530"/>
      <c r="M47" s="530"/>
      <c r="N47" s="530"/>
      <c r="O47" s="530"/>
      <c r="P47" s="530"/>
      <c r="Q47" s="530"/>
      <c r="R47" s="530"/>
      <c r="S47" s="530"/>
      <c r="T47" s="530"/>
      <c r="U47" s="530"/>
      <c r="V47" s="530"/>
      <c r="W47" s="530"/>
      <c r="X47" s="531"/>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53.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55.5" customHeight="1" thickBot="1">
      <c r="A51" s="529" t="s">
        <v>2372</v>
      </c>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57.75" customHeight="1" thickBot="1">
      <c r="A55" s="529"/>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57" customHeight="1" thickBot="1">
      <c r="A57" s="529" t="s">
        <v>2510</v>
      </c>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55.5" customHeight="1" thickBot="1">
      <c r="A63" s="529" t="s">
        <v>2692</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45989</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F512B-B913-4D67-AA66-0615D3BDC053}">
  <sheetPr codeName="Hoja50"/>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509</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178</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510</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4" t="s">
        <v>554</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93.75" customHeight="1">
      <c r="A10" s="444"/>
      <c r="B10" s="445"/>
      <c r="C10" s="437" t="s">
        <v>555</v>
      </c>
      <c r="D10" s="438"/>
      <c r="E10" s="452"/>
      <c r="F10" s="453" t="s">
        <v>552</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65.25" customHeight="1" thickBot="1">
      <c r="A12" s="446"/>
      <c r="B12" s="447"/>
      <c r="C12" s="541"/>
      <c r="D12" s="541"/>
      <c r="E12" s="541"/>
      <c r="F12" s="459"/>
      <c r="G12" s="460"/>
      <c r="H12" s="460"/>
      <c r="I12" s="460"/>
      <c r="J12" s="460"/>
      <c r="K12" s="460"/>
      <c r="L12" s="460"/>
      <c r="M12" s="461"/>
      <c r="N12" s="535" t="s">
        <v>461</v>
      </c>
      <c r="O12" s="536"/>
      <c r="P12" s="536"/>
      <c r="Q12" s="537"/>
      <c r="R12" s="268" t="s">
        <v>177</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482</v>
      </c>
      <c r="B15" s="515"/>
      <c r="C15" s="514">
        <v>1</v>
      </c>
      <c r="D15" s="515"/>
      <c r="E15" s="509"/>
      <c r="F15" s="415" t="s">
        <v>483</v>
      </c>
      <c r="G15" s="416"/>
      <c r="H15" s="416"/>
      <c r="I15" s="416"/>
      <c r="J15" s="385" t="s">
        <v>37</v>
      </c>
      <c r="K15" s="385"/>
      <c r="L15" s="385"/>
      <c r="M15" s="385"/>
      <c r="N15" s="412" t="s">
        <v>462</v>
      </c>
      <c r="O15" s="413"/>
      <c r="P15" s="413"/>
      <c r="Q15" s="413"/>
      <c r="R15" s="414"/>
      <c r="S15" s="415" t="s">
        <v>129</v>
      </c>
      <c r="T15" s="416"/>
      <c r="U15" s="416"/>
      <c r="V15" s="416"/>
      <c r="W15" s="416"/>
      <c r="X15" s="41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18"/>
      <c r="T16" s="419"/>
      <c r="U16" s="419"/>
      <c r="V16" s="419"/>
      <c r="W16" s="419"/>
      <c r="X16" s="42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21"/>
      <c r="T17" s="422"/>
      <c r="U17" s="422"/>
      <c r="V17" s="422"/>
      <c r="W17" s="422"/>
      <c r="X17" s="42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v>405</v>
      </c>
      <c r="F22" s="355"/>
      <c r="G22" s="357"/>
      <c r="H22" s="356"/>
      <c r="I22" s="64"/>
      <c r="J22" s="355">
        <v>405</v>
      </c>
      <c r="K22" s="357"/>
      <c r="L22" s="356"/>
      <c r="M22" s="64"/>
      <c r="N22" s="355"/>
      <c r="O22" s="356"/>
      <c r="P22" s="355">
        <v>45</v>
      </c>
      <c r="Q22" s="357"/>
      <c r="R22" s="356"/>
      <c r="S22" s="355"/>
      <c r="T22" s="356"/>
      <c r="U22" s="355"/>
      <c r="V22" s="356"/>
      <c r="W22" s="65">
        <v>607</v>
      </c>
      <c r="X22" s="65">
        <f>SUM(C22:W22)</f>
        <v>1462</v>
      </c>
      <c r="Y22" s="23"/>
    </row>
    <row r="23" spans="1:25" ht="19" customHeight="1" thickBot="1">
      <c r="A23" s="358" t="s">
        <v>76</v>
      </c>
      <c r="B23" s="359"/>
      <c r="C23" s="60"/>
      <c r="D23" s="60"/>
      <c r="E23" s="60">
        <v>405</v>
      </c>
      <c r="F23" s="360"/>
      <c r="G23" s="360"/>
      <c r="H23" s="360"/>
      <c r="I23" s="60"/>
      <c r="J23" s="532">
        <v>405</v>
      </c>
      <c r="K23" s="533"/>
      <c r="L23" s="534"/>
      <c r="M23" s="60"/>
      <c r="N23" s="360"/>
      <c r="O23" s="360"/>
      <c r="P23" s="360">
        <v>45</v>
      </c>
      <c r="Q23" s="360"/>
      <c r="R23" s="360"/>
      <c r="S23" s="360"/>
      <c r="T23" s="360"/>
      <c r="U23" s="360"/>
      <c r="V23" s="360"/>
      <c r="W23" s="66">
        <v>607</v>
      </c>
      <c r="X23" s="66">
        <f>SUM(C23:W23)</f>
        <v>1462</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56.25" customHeight="1" thickBot="1">
      <c r="A45" s="338" t="s">
        <v>556</v>
      </c>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40.5" customHeight="1" thickBot="1">
      <c r="A47" s="529"/>
      <c r="B47" s="530"/>
      <c r="C47" s="530"/>
      <c r="D47" s="530"/>
      <c r="E47" s="530"/>
      <c r="F47" s="530"/>
      <c r="G47" s="530"/>
      <c r="H47" s="530"/>
      <c r="I47" s="530"/>
      <c r="J47" s="530"/>
      <c r="K47" s="530"/>
      <c r="L47" s="530"/>
      <c r="M47" s="530"/>
      <c r="N47" s="530"/>
      <c r="O47" s="530"/>
      <c r="P47" s="530"/>
      <c r="Q47" s="530"/>
      <c r="R47" s="530"/>
      <c r="S47" s="530"/>
      <c r="T47" s="530"/>
      <c r="U47" s="530"/>
      <c r="V47" s="530"/>
      <c r="W47" s="530"/>
      <c r="X47" s="531"/>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53.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55.5" customHeight="1" thickBot="1">
      <c r="A51" s="529" t="s">
        <v>2373</v>
      </c>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57.75" customHeight="1" thickBot="1">
      <c r="A55" s="529"/>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57" customHeight="1" thickBot="1">
      <c r="A57" s="529" t="s">
        <v>2511</v>
      </c>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55.5" customHeight="1" thickBot="1">
      <c r="A63" s="529" t="s">
        <v>2693</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45989</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8C835-0EA3-454F-AA0B-EF9511B695EF}">
  <sheetPr codeName="Hoja51"/>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557</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180</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558</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4" t="s">
        <v>559</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93.75" customHeight="1">
      <c r="A10" s="444"/>
      <c r="B10" s="445"/>
      <c r="C10" s="437" t="s">
        <v>560</v>
      </c>
      <c r="D10" s="438"/>
      <c r="E10" s="452"/>
      <c r="F10" s="453" t="s">
        <v>561</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62.25" customHeight="1" thickBot="1">
      <c r="A12" s="446"/>
      <c r="B12" s="447"/>
      <c r="C12" s="541"/>
      <c r="D12" s="541"/>
      <c r="E12" s="541"/>
      <c r="F12" s="459"/>
      <c r="G12" s="460"/>
      <c r="H12" s="460"/>
      <c r="I12" s="460"/>
      <c r="J12" s="460"/>
      <c r="K12" s="460"/>
      <c r="L12" s="460"/>
      <c r="M12" s="461"/>
      <c r="N12" s="535" t="s">
        <v>461</v>
      </c>
      <c r="O12" s="536"/>
      <c r="P12" s="536"/>
      <c r="Q12" s="537"/>
      <c r="R12" s="268" t="s">
        <v>179</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514</v>
      </c>
      <c r="B15" s="515"/>
      <c r="C15" s="514">
        <v>1</v>
      </c>
      <c r="D15" s="515"/>
      <c r="E15" s="509"/>
      <c r="F15" s="415" t="s">
        <v>473</v>
      </c>
      <c r="G15" s="416"/>
      <c r="H15" s="416"/>
      <c r="I15" s="416"/>
      <c r="J15" s="385" t="s">
        <v>37</v>
      </c>
      <c r="K15" s="385"/>
      <c r="L15" s="385"/>
      <c r="M15" s="385"/>
      <c r="N15" s="412" t="s">
        <v>462</v>
      </c>
      <c r="O15" s="413"/>
      <c r="P15" s="413"/>
      <c r="Q15" s="413"/>
      <c r="R15" s="414"/>
      <c r="S15" s="545" t="s">
        <v>562</v>
      </c>
      <c r="T15" s="546"/>
      <c r="U15" s="546"/>
      <c r="V15" s="546"/>
      <c r="W15" s="546"/>
      <c r="X15" s="54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548"/>
      <c r="T16" s="549"/>
      <c r="U16" s="549"/>
      <c r="V16" s="549"/>
      <c r="W16" s="549"/>
      <c r="X16" s="55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551"/>
      <c r="T17" s="552"/>
      <c r="U17" s="552"/>
      <c r="V17" s="552"/>
      <c r="W17" s="552"/>
      <c r="X17" s="55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c r="F22" s="355"/>
      <c r="G22" s="357"/>
      <c r="H22" s="356"/>
      <c r="I22" s="64"/>
      <c r="J22" s="355"/>
      <c r="K22" s="357"/>
      <c r="L22" s="356"/>
      <c r="M22" s="64">
        <v>20</v>
      </c>
      <c r="N22" s="355"/>
      <c r="O22" s="356"/>
      <c r="P22" s="355"/>
      <c r="Q22" s="357"/>
      <c r="R22" s="356"/>
      <c r="S22" s="355">
        <v>3</v>
      </c>
      <c r="T22" s="356"/>
      <c r="U22" s="355"/>
      <c r="V22" s="356"/>
      <c r="W22" s="65">
        <v>18</v>
      </c>
      <c r="X22" s="65">
        <f>SUM(C22:W22)</f>
        <v>41</v>
      </c>
      <c r="Y22" s="23"/>
    </row>
    <row r="23" spans="1:25" ht="19" customHeight="1" thickBot="1">
      <c r="A23" s="358" t="s">
        <v>76</v>
      </c>
      <c r="B23" s="359"/>
      <c r="C23" s="60"/>
      <c r="D23" s="60"/>
      <c r="E23" s="60"/>
      <c r="F23" s="360"/>
      <c r="G23" s="360"/>
      <c r="H23" s="360"/>
      <c r="I23" s="60"/>
      <c r="J23" s="532"/>
      <c r="K23" s="533"/>
      <c r="L23" s="534"/>
      <c r="M23" s="60">
        <v>20</v>
      </c>
      <c r="N23" s="360"/>
      <c r="O23" s="360"/>
      <c r="P23" s="360"/>
      <c r="Q23" s="360"/>
      <c r="R23" s="360"/>
      <c r="S23" s="360">
        <v>30</v>
      </c>
      <c r="T23" s="360"/>
      <c r="U23" s="360"/>
      <c r="V23" s="360"/>
      <c r="W23" s="66">
        <v>30</v>
      </c>
      <c r="X23" s="66">
        <f>SUM(C23:W23)</f>
        <v>80</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1</v>
      </c>
      <c r="C32" s="71">
        <f t="shared" si="0"/>
        <v>1</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0.1</v>
      </c>
      <c r="C35" s="71">
        <f t="shared" si="0"/>
        <v>1</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0.6</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0.51249999999999996</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56.25" customHeight="1" thickBot="1">
      <c r="A45" s="338"/>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40.5" customHeight="1" thickBot="1">
      <c r="A47" s="529"/>
      <c r="B47" s="530"/>
      <c r="C47" s="530"/>
      <c r="D47" s="530"/>
      <c r="E47" s="530"/>
      <c r="F47" s="530"/>
      <c r="G47" s="530"/>
      <c r="H47" s="530"/>
      <c r="I47" s="530"/>
      <c r="J47" s="530"/>
      <c r="K47" s="530"/>
      <c r="L47" s="530"/>
      <c r="M47" s="530"/>
      <c r="N47" s="530"/>
      <c r="O47" s="530"/>
      <c r="P47" s="530"/>
      <c r="Q47" s="530"/>
      <c r="R47" s="530"/>
      <c r="S47" s="530"/>
      <c r="T47" s="530"/>
      <c r="U47" s="530"/>
      <c r="V47" s="530"/>
      <c r="W47" s="530"/>
      <c r="X47" s="531"/>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53.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55.5" customHeight="1" thickBot="1">
      <c r="A51" s="529"/>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120.75" customHeight="1" thickBot="1">
      <c r="A53" s="157" t="s">
        <v>2512</v>
      </c>
      <c r="B53" s="158"/>
      <c r="C53" s="158"/>
      <c r="D53" s="158"/>
      <c r="E53" s="158"/>
      <c r="F53" s="158"/>
      <c r="G53" s="158"/>
      <c r="H53" s="158"/>
      <c r="I53" s="158"/>
      <c r="J53" s="158"/>
      <c r="K53" s="158"/>
      <c r="L53" s="158"/>
      <c r="M53" s="158"/>
      <c r="N53" s="158"/>
      <c r="O53" s="158"/>
      <c r="P53" s="158"/>
      <c r="Q53" s="158"/>
      <c r="R53" s="158"/>
      <c r="S53" s="158"/>
      <c r="T53" s="158"/>
      <c r="U53" s="158"/>
      <c r="V53" s="158"/>
      <c r="W53" s="158"/>
      <c r="X53" s="159"/>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57.75" customHeight="1" thickBot="1">
      <c r="A55" s="529"/>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57" customHeight="1" thickBot="1">
      <c r="A57" s="529"/>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66.75" customHeight="1" thickBot="1">
      <c r="A59" s="157" t="s">
        <v>2707</v>
      </c>
      <c r="B59" s="158"/>
      <c r="C59" s="158"/>
      <c r="D59" s="158"/>
      <c r="E59" s="158"/>
      <c r="F59" s="158"/>
      <c r="G59" s="158"/>
      <c r="H59" s="158"/>
      <c r="I59" s="158"/>
      <c r="J59" s="158"/>
      <c r="K59" s="158"/>
      <c r="L59" s="158"/>
      <c r="M59" s="158"/>
      <c r="N59" s="158"/>
      <c r="O59" s="158"/>
      <c r="P59" s="158"/>
      <c r="Q59" s="158"/>
      <c r="R59" s="158"/>
      <c r="S59" s="158"/>
      <c r="T59" s="158"/>
      <c r="U59" s="158"/>
      <c r="V59" s="158"/>
      <c r="W59" s="158"/>
      <c r="X59" s="159"/>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247.5" customHeight="1" thickBot="1">
      <c r="A63" s="529" t="s">
        <v>2708</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34959-294F-4F2D-A22E-C47BABB539EC}">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457</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204</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458</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4" t="s">
        <v>563</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81.75" customHeight="1">
      <c r="A10" s="444"/>
      <c r="B10" s="445"/>
      <c r="C10" s="496" t="s">
        <v>564</v>
      </c>
      <c r="D10" s="497"/>
      <c r="E10" s="498"/>
      <c r="F10" s="499" t="s">
        <v>565</v>
      </c>
      <c r="G10" s="500"/>
      <c r="H10" s="500"/>
      <c r="I10" s="500"/>
      <c r="J10" s="500"/>
      <c r="K10" s="500"/>
      <c r="L10" s="500"/>
      <c r="M10" s="501"/>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502"/>
      <c r="G11" s="503"/>
      <c r="H11" s="503"/>
      <c r="I11" s="503"/>
      <c r="J11" s="503"/>
      <c r="K11" s="503"/>
      <c r="L11" s="503"/>
      <c r="M11" s="504"/>
      <c r="N11" s="464"/>
      <c r="O11" s="465"/>
      <c r="P11" s="465"/>
      <c r="Q11" s="433"/>
      <c r="R11" s="464"/>
      <c r="S11" s="465"/>
      <c r="T11" s="433"/>
      <c r="U11" s="464"/>
      <c r="V11" s="465"/>
      <c r="W11" s="465"/>
      <c r="X11" s="467"/>
      <c r="Y11" s="23"/>
    </row>
    <row r="12" spans="1:25" ht="61.5" customHeight="1" thickBot="1">
      <c r="A12" s="446"/>
      <c r="B12" s="447"/>
      <c r="C12" s="470"/>
      <c r="D12" s="470"/>
      <c r="E12" s="470"/>
      <c r="F12" s="505"/>
      <c r="G12" s="506"/>
      <c r="H12" s="506"/>
      <c r="I12" s="506"/>
      <c r="J12" s="506"/>
      <c r="K12" s="506"/>
      <c r="L12" s="506"/>
      <c r="M12" s="507"/>
      <c r="N12" s="535" t="s">
        <v>474</v>
      </c>
      <c r="O12" s="536"/>
      <c r="P12" s="536"/>
      <c r="Q12" s="537"/>
      <c r="R12" s="268" t="s">
        <v>203</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514</v>
      </c>
      <c r="B15" s="515"/>
      <c r="C15" s="514">
        <v>1</v>
      </c>
      <c r="D15" s="515"/>
      <c r="E15" s="509"/>
      <c r="F15" s="415" t="s">
        <v>473</v>
      </c>
      <c r="G15" s="416"/>
      <c r="H15" s="416"/>
      <c r="I15" s="416"/>
      <c r="J15" s="385" t="s">
        <v>37</v>
      </c>
      <c r="K15" s="385"/>
      <c r="L15" s="385"/>
      <c r="M15" s="385"/>
      <c r="N15" s="412" t="s">
        <v>462</v>
      </c>
      <c r="O15" s="413"/>
      <c r="P15" s="413"/>
      <c r="Q15" s="413"/>
      <c r="R15" s="414"/>
      <c r="S15" s="545" t="s">
        <v>562</v>
      </c>
      <c r="T15" s="546"/>
      <c r="U15" s="546"/>
      <c r="V15" s="546"/>
      <c r="W15" s="546"/>
      <c r="X15" s="54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548"/>
      <c r="T16" s="549"/>
      <c r="U16" s="549"/>
      <c r="V16" s="549"/>
      <c r="W16" s="549"/>
      <c r="X16" s="55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551"/>
      <c r="T17" s="552"/>
      <c r="U17" s="552"/>
      <c r="V17" s="552"/>
      <c r="W17" s="552"/>
      <c r="X17" s="55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c r="F22" s="355">
        <v>1</v>
      </c>
      <c r="G22" s="357"/>
      <c r="H22" s="356"/>
      <c r="I22" s="64"/>
      <c r="J22" s="355"/>
      <c r="K22" s="357"/>
      <c r="L22" s="356"/>
      <c r="M22" s="64"/>
      <c r="N22" s="355">
        <v>1</v>
      </c>
      <c r="O22" s="356"/>
      <c r="P22" s="355"/>
      <c r="Q22" s="357"/>
      <c r="R22" s="356"/>
      <c r="S22" s="355"/>
      <c r="T22" s="356"/>
      <c r="U22" s="355"/>
      <c r="V22" s="356"/>
      <c r="W22" s="65">
        <v>1</v>
      </c>
      <c r="X22" s="65">
        <f>SUM(C22:W22)</f>
        <v>3</v>
      </c>
      <c r="Y22" s="23"/>
    </row>
    <row r="23" spans="1:25" ht="19" customHeight="1" thickBot="1">
      <c r="A23" s="358" t="s">
        <v>76</v>
      </c>
      <c r="B23" s="359"/>
      <c r="C23" s="60"/>
      <c r="D23" s="60"/>
      <c r="E23" s="60"/>
      <c r="F23" s="360">
        <v>1</v>
      </c>
      <c r="G23" s="360"/>
      <c r="H23" s="360"/>
      <c r="I23" s="60"/>
      <c r="J23" s="532"/>
      <c r="K23" s="533"/>
      <c r="L23" s="534"/>
      <c r="M23" s="60"/>
      <c r="N23" s="360">
        <v>1</v>
      </c>
      <c r="O23" s="360"/>
      <c r="P23" s="360"/>
      <c r="Q23" s="360"/>
      <c r="R23" s="360"/>
      <c r="S23" s="360"/>
      <c r="T23" s="360"/>
      <c r="U23" s="360"/>
      <c r="V23" s="360"/>
      <c r="W23" s="66">
        <v>1</v>
      </c>
      <c r="X23" s="66">
        <f>SUM(C23:W23)</f>
        <v>3</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1</v>
      </c>
      <c r="C29" s="71">
        <f t="shared" si="0"/>
        <v>1</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1</v>
      </c>
      <c r="C33" s="71">
        <f t="shared" si="0"/>
        <v>1</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56.25" customHeight="1" thickBot="1">
      <c r="A45" s="338"/>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65.25" customHeight="1" thickBot="1">
      <c r="A47" s="529" t="s">
        <v>2374</v>
      </c>
      <c r="B47" s="530"/>
      <c r="C47" s="530"/>
      <c r="D47" s="530"/>
      <c r="E47" s="530"/>
      <c r="F47" s="530"/>
      <c r="G47" s="530"/>
      <c r="H47" s="530"/>
      <c r="I47" s="530"/>
      <c r="J47" s="530"/>
      <c r="K47" s="530"/>
      <c r="L47" s="530"/>
      <c r="M47" s="530"/>
      <c r="N47" s="530"/>
      <c r="O47" s="530"/>
      <c r="P47" s="530"/>
      <c r="Q47" s="530"/>
      <c r="R47" s="530"/>
      <c r="S47" s="530"/>
      <c r="T47" s="530"/>
      <c r="U47" s="530"/>
      <c r="V47" s="530"/>
      <c r="W47" s="530"/>
      <c r="X47" s="531"/>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50.25" customHeight="1" thickBot="1">
      <c r="A49" s="148"/>
      <c r="B49" s="149"/>
      <c r="C49" s="149"/>
      <c r="D49" s="149"/>
      <c r="E49" s="149"/>
      <c r="F49" s="149"/>
      <c r="G49" s="149"/>
      <c r="H49" s="149"/>
      <c r="I49" s="149"/>
      <c r="J49" s="149"/>
      <c r="K49" s="149"/>
      <c r="L49" s="149"/>
      <c r="M49" s="149"/>
      <c r="N49" s="149"/>
      <c r="O49" s="149"/>
      <c r="P49" s="149"/>
      <c r="Q49" s="149"/>
      <c r="R49" s="149"/>
      <c r="S49" s="149"/>
      <c r="T49" s="149"/>
      <c r="U49" s="149"/>
      <c r="V49" s="149"/>
      <c r="W49" s="149"/>
      <c r="X49" s="150"/>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42" customHeight="1" thickBot="1">
      <c r="A51" s="529"/>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57.75" customHeight="1" thickBot="1">
      <c r="A55" s="529" t="s">
        <v>2521</v>
      </c>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53.25" customHeight="1" thickBot="1">
      <c r="A57" s="529"/>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80.25" customHeight="1" thickBot="1">
      <c r="A63" s="529" t="s">
        <v>2709</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45989</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4FE76-69C2-42B6-9E7C-1AA6629990A1}">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8.5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83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8.0820312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566</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206</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567</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568</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110.25" customHeight="1">
      <c r="A10" s="444"/>
      <c r="B10" s="445"/>
      <c r="C10" s="437" t="s">
        <v>569</v>
      </c>
      <c r="D10" s="438"/>
      <c r="E10" s="452"/>
      <c r="F10" s="453" t="s">
        <v>570</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53.25" customHeight="1" thickBot="1">
      <c r="A12" s="446"/>
      <c r="B12" s="447"/>
      <c r="C12" s="541"/>
      <c r="D12" s="541"/>
      <c r="E12" s="541"/>
      <c r="F12" s="459"/>
      <c r="G12" s="460"/>
      <c r="H12" s="460"/>
      <c r="I12" s="460"/>
      <c r="J12" s="460"/>
      <c r="K12" s="460"/>
      <c r="L12" s="460"/>
      <c r="M12" s="461"/>
      <c r="N12" s="580" t="s">
        <v>474</v>
      </c>
      <c r="O12" s="581"/>
      <c r="P12" s="581"/>
      <c r="Q12" s="582"/>
      <c r="R12" s="583" t="s">
        <v>205</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473</v>
      </c>
      <c r="G15" s="416"/>
      <c r="H15" s="416"/>
      <c r="I15" s="416"/>
      <c r="J15" s="385" t="s">
        <v>37</v>
      </c>
      <c r="K15" s="385"/>
      <c r="L15" s="385"/>
      <c r="M15" s="385"/>
      <c r="N15" s="412" t="s">
        <v>462</v>
      </c>
      <c r="O15" s="413"/>
      <c r="P15" s="413"/>
      <c r="Q15" s="413"/>
      <c r="R15" s="414"/>
      <c r="S15" s="545" t="s">
        <v>562</v>
      </c>
      <c r="T15" s="546"/>
      <c r="U15" s="546"/>
      <c r="V15" s="546"/>
      <c r="W15" s="546"/>
      <c r="X15" s="547"/>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548"/>
      <c r="T16" s="549"/>
      <c r="U16" s="549"/>
      <c r="V16" s="549"/>
      <c r="W16" s="549"/>
      <c r="X16" s="550"/>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551"/>
      <c r="T17" s="552"/>
      <c r="U17" s="552"/>
      <c r="V17" s="552"/>
      <c r="W17" s="552"/>
      <c r="X17" s="553"/>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128"/>
      <c r="F22" s="355">
        <v>4</v>
      </c>
      <c r="G22" s="357"/>
      <c r="H22" s="356"/>
      <c r="I22" s="64"/>
      <c r="J22" s="589"/>
      <c r="K22" s="590"/>
      <c r="L22" s="591"/>
      <c r="M22" s="64"/>
      <c r="N22" s="355">
        <v>4</v>
      </c>
      <c r="O22" s="356"/>
      <c r="P22" s="355"/>
      <c r="Q22" s="357"/>
      <c r="R22" s="356"/>
      <c r="S22" s="355"/>
      <c r="T22" s="356"/>
      <c r="U22" s="355"/>
      <c r="V22" s="356"/>
      <c r="W22" s="65">
        <v>4</v>
      </c>
      <c r="X22" s="65">
        <f>SUM(C22:W22)</f>
        <v>12</v>
      </c>
      <c r="Y22" s="88"/>
    </row>
    <row r="23" spans="1:25" ht="19" customHeight="1" thickBot="1">
      <c r="A23" s="358" t="s">
        <v>76</v>
      </c>
      <c r="B23" s="359"/>
      <c r="C23" s="60"/>
      <c r="D23" s="60"/>
      <c r="E23" s="132"/>
      <c r="F23" s="360">
        <v>4</v>
      </c>
      <c r="G23" s="360"/>
      <c r="H23" s="360"/>
      <c r="I23" s="60"/>
      <c r="J23" s="532"/>
      <c r="K23" s="533"/>
      <c r="L23" s="534"/>
      <c r="M23" s="60"/>
      <c r="N23" s="532">
        <v>4</v>
      </c>
      <c r="O23" s="534"/>
      <c r="P23" s="532"/>
      <c r="Q23" s="533"/>
      <c r="R23" s="534"/>
      <c r="S23" s="532"/>
      <c r="T23" s="534"/>
      <c r="U23" s="532"/>
      <c r="V23" s="534"/>
      <c r="W23" s="66">
        <v>4</v>
      </c>
      <c r="X23" s="66">
        <f>SUM(C23:W23)</f>
        <v>12</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1</v>
      </c>
      <c r="C29" s="71">
        <f t="shared" si="0"/>
        <v>1</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1</v>
      </c>
      <c r="C33" s="71">
        <f t="shared" si="0"/>
        <v>1</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63"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180.75" customHeight="1" thickBot="1">
      <c r="A47" s="598" t="s">
        <v>2375</v>
      </c>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68.25" customHeight="1" thickBot="1">
      <c r="A51" s="598"/>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64.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183.75" customHeight="1" thickBot="1">
      <c r="A55" s="598" t="s">
        <v>2522</v>
      </c>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65.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88.5" customHeight="1" thickBot="1">
      <c r="A63" s="598" t="s">
        <v>2710</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DCA2C-CD87-4142-ACFE-20A90B777054}">
  <sheetPr codeName="Hoja56"/>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477</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182</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478</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4" t="s">
        <v>571</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93.75" customHeight="1">
      <c r="A10" s="444"/>
      <c r="B10" s="445"/>
      <c r="C10" s="437" t="s">
        <v>572</v>
      </c>
      <c r="D10" s="438"/>
      <c r="E10" s="452"/>
      <c r="F10" s="453" t="s">
        <v>573</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62.25" customHeight="1" thickBot="1">
      <c r="A12" s="446"/>
      <c r="B12" s="447"/>
      <c r="C12" s="541" t="s">
        <v>574</v>
      </c>
      <c r="D12" s="541"/>
      <c r="E12" s="541"/>
      <c r="F12" s="459"/>
      <c r="G12" s="460"/>
      <c r="H12" s="460"/>
      <c r="I12" s="460"/>
      <c r="J12" s="460"/>
      <c r="K12" s="460"/>
      <c r="L12" s="460"/>
      <c r="M12" s="461"/>
      <c r="N12" s="535" t="s">
        <v>461</v>
      </c>
      <c r="O12" s="536"/>
      <c r="P12" s="536"/>
      <c r="Q12" s="537"/>
      <c r="R12" s="268" t="s">
        <v>181</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514</v>
      </c>
      <c r="B15" s="515"/>
      <c r="C15" s="514">
        <v>1</v>
      </c>
      <c r="D15" s="515"/>
      <c r="E15" s="509"/>
      <c r="F15" s="415" t="s">
        <v>473</v>
      </c>
      <c r="G15" s="416"/>
      <c r="H15" s="416"/>
      <c r="I15" s="416"/>
      <c r="J15" s="385" t="s">
        <v>37</v>
      </c>
      <c r="K15" s="385"/>
      <c r="L15" s="385"/>
      <c r="M15" s="385"/>
      <c r="N15" s="412" t="s">
        <v>462</v>
      </c>
      <c r="O15" s="413"/>
      <c r="P15" s="413"/>
      <c r="Q15" s="413"/>
      <c r="R15" s="414"/>
      <c r="S15" s="545" t="s">
        <v>562</v>
      </c>
      <c r="T15" s="546"/>
      <c r="U15" s="546"/>
      <c r="V15" s="546"/>
      <c r="W15" s="546"/>
      <c r="X15" s="54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548"/>
      <c r="T16" s="549"/>
      <c r="U16" s="549"/>
      <c r="V16" s="549"/>
      <c r="W16" s="549"/>
      <c r="X16" s="55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551"/>
      <c r="T17" s="552"/>
      <c r="U17" s="552"/>
      <c r="V17" s="552"/>
      <c r="W17" s="552"/>
      <c r="X17" s="55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c r="F22" s="355">
        <v>3</v>
      </c>
      <c r="G22" s="357"/>
      <c r="H22" s="356"/>
      <c r="I22" s="64"/>
      <c r="J22" s="355"/>
      <c r="K22" s="357"/>
      <c r="L22" s="356"/>
      <c r="M22" s="64"/>
      <c r="N22" s="355">
        <v>4</v>
      </c>
      <c r="O22" s="356"/>
      <c r="P22" s="355"/>
      <c r="Q22" s="357"/>
      <c r="R22" s="356"/>
      <c r="S22" s="355"/>
      <c r="T22" s="356"/>
      <c r="U22" s="355"/>
      <c r="V22" s="356"/>
      <c r="W22" s="65">
        <v>4</v>
      </c>
      <c r="X22" s="65">
        <f>SUM(C22:W22)</f>
        <v>11</v>
      </c>
      <c r="Y22" s="23"/>
    </row>
    <row r="23" spans="1:25" ht="19" customHeight="1" thickBot="1">
      <c r="A23" s="358" t="s">
        <v>76</v>
      </c>
      <c r="B23" s="359"/>
      <c r="C23" s="60"/>
      <c r="D23" s="60"/>
      <c r="E23" s="60"/>
      <c r="F23" s="360">
        <v>3</v>
      </c>
      <c r="G23" s="360"/>
      <c r="H23" s="360"/>
      <c r="I23" s="60"/>
      <c r="J23" s="532"/>
      <c r="K23" s="533"/>
      <c r="L23" s="534"/>
      <c r="M23" s="60"/>
      <c r="N23" s="360">
        <v>4</v>
      </c>
      <c r="O23" s="360"/>
      <c r="P23" s="360"/>
      <c r="Q23" s="360"/>
      <c r="R23" s="360"/>
      <c r="S23" s="360"/>
      <c r="T23" s="360"/>
      <c r="U23" s="360"/>
      <c r="V23" s="360"/>
      <c r="W23" s="66">
        <v>4</v>
      </c>
      <c r="X23" s="66">
        <f>SUM(C23:W23)</f>
        <v>11</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1</v>
      </c>
      <c r="C29" s="71">
        <f t="shared" si="0"/>
        <v>1</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1</v>
      </c>
      <c r="C33" s="71">
        <f t="shared" si="0"/>
        <v>1</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56.25" customHeight="1" thickBot="1">
      <c r="A45" s="338"/>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202.5" customHeight="1" thickBot="1">
      <c r="A47" s="529" t="s">
        <v>2376</v>
      </c>
      <c r="B47" s="530"/>
      <c r="C47" s="530"/>
      <c r="D47" s="530"/>
      <c r="E47" s="530"/>
      <c r="F47" s="530"/>
      <c r="G47" s="530"/>
      <c r="H47" s="530"/>
      <c r="I47" s="530"/>
      <c r="J47" s="530"/>
      <c r="K47" s="530"/>
      <c r="L47" s="530"/>
      <c r="M47" s="530"/>
      <c r="N47" s="530"/>
      <c r="O47" s="530"/>
      <c r="P47" s="530"/>
      <c r="Q47" s="530"/>
      <c r="R47" s="530"/>
      <c r="S47" s="530"/>
      <c r="T47" s="530"/>
      <c r="U47" s="530"/>
      <c r="V47" s="530"/>
      <c r="W47" s="530"/>
      <c r="X47" s="531"/>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40.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47.25" customHeight="1" thickBot="1">
      <c r="A51" s="529"/>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135" customHeight="1" thickBot="1">
      <c r="A55" s="529" t="s">
        <v>2513</v>
      </c>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57" customHeight="1" thickBot="1">
      <c r="A57" s="529"/>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146.25" customHeight="1" thickBot="1">
      <c r="A63" s="529" t="s">
        <v>2711</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692D-D1C1-47B6-8F44-A65388E62CC8}">
  <sheetPr codeName="Hoja62"/>
  <dimension ref="A1:Y74"/>
  <sheetViews>
    <sheetView zoomScale="80" zoomScaleNormal="80" zoomScaleSheetLayoutView="130" workbookViewId="0">
      <selection activeCell="Y1" sqref="A1:XFD1"/>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477</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184</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478</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4" t="s">
        <v>575</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81.75" customHeight="1">
      <c r="A10" s="444"/>
      <c r="B10" s="445"/>
      <c r="C10" s="437" t="s">
        <v>576</v>
      </c>
      <c r="D10" s="438"/>
      <c r="E10" s="452"/>
      <c r="F10" s="453" t="s">
        <v>577</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84" customHeight="1" thickBot="1">
      <c r="A12" s="446"/>
      <c r="B12" s="447"/>
      <c r="C12" s="541"/>
      <c r="D12" s="541"/>
      <c r="E12" s="541"/>
      <c r="F12" s="459"/>
      <c r="G12" s="460"/>
      <c r="H12" s="460"/>
      <c r="I12" s="460"/>
      <c r="J12" s="460"/>
      <c r="K12" s="460"/>
      <c r="L12" s="460"/>
      <c r="M12" s="461"/>
      <c r="N12" s="535" t="s">
        <v>474</v>
      </c>
      <c r="O12" s="536"/>
      <c r="P12" s="536"/>
      <c r="Q12" s="537"/>
      <c r="R12" s="268" t="s">
        <v>183</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514</v>
      </c>
      <c r="B15" s="515"/>
      <c r="C15" s="514">
        <v>1</v>
      </c>
      <c r="D15" s="515"/>
      <c r="E15" s="509"/>
      <c r="F15" s="415" t="s">
        <v>471</v>
      </c>
      <c r="G15" s="416"/>
      <c r="H15" s="416"/>
      <c r="I15" s="416"/>
      <c r="J15" s="385" t="s">
        <v>37</v>
      </c>
      <c r="K15" s="385"/>
      <c r="L15" s="385"/>
      <c r="M15" s="385"/>
      <c r="N15" s="412" t="s">
        <v>462</v>
      </c>
      <c r="O15" s="413"/>
      <c r="P15" s="413"/>
      <c r="Q15" s="413"/>
      <c r="R15" s="414"/>
      <c r="S15" s="545" t="s">
        <v>562</v>
      </c>
      <c r="T15" s="546"/>
      <c r="U15" s="546"/>
      <c r="V15" s="546"/>
      <c r="W15" s="546"/>
      <c r="X15" s="54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548"/>
      <c r="T16" s="549"/>
      <c r="U16" s="549"/>
      <c r="V16" s="549"/>
      <c r="W16" s="549"/>
      <c r="X16" s="55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551"/>
      <c r="T17" s="552"/>
      <c r="U17" s="552"/>
      <c r="V17" s="552"/>
      <c r="W17" s="552"/>
      <c r="X17" s="55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c r="F22" s="355"/>
      <c r="G22" s="357"/>
      <c r="H22" s="356"/>
      <c r="I22" s="64"/>
      <c r="J22" s="355">
        <v>1</v>
      </c>
      <c r="K22" s="357"/>
      <c r="L22" s="356"/>
      <c r="M22" s="64"/>
      <c r="N22" s="355"/>
      <c r="O22" s="356"/>
      <c r="P22" s="355"/>
      <c r="Q22" s="357"/>
      <c r="R22" s="356"/>
      <c r="S22" s="355"/>
      <c r="T22" s="356"/>
      <c r="U22" s="355"/>
      <c r="V22" s="356"/>
      <c r="W22" s="65">
        <v>1</v>
      </c>
      <c r="X22" s="65">
        <f>SUM(C22:W22)</f>
        <v>2</v>
      </c>
      <c r="Y22" s="23"/>
    </row>
    <row r="23" spans="1:25" ht="19" customHeight="1" thickBot="1">
      <c r="A23" s="358" t="s">
        <v>76</v>
      </c>
      <c r="B23" s="359"/>
      <c r="C23" s="60"/>
      <c r="D23" s="60"/>
      <c r="E23" s="60"/>
      <c r="F23" s="360"/>
      <c r="G23" s="360"/>
      <c r="H23" s="360"/>
      <c r="I23" s="60"/>
      <c r="J23" s="532">
        <v>1</v>
      </c>
      <c r="K23" s="533"/>
      <c r="L23" s="534"/>
      <c r="M23" s="60"/>
      <c r="N23" s="360"/>
      <c r="O23" s="360"/>
      <c r="P23" s="360"/>
      <c r="Q23" s="360"/>
      <c r="R23" s="360"/>
      <c r="S23" s="360"/>
      <c r="T23" s="360"/>
      <c r="U23" s="360"/>
      <c r="V23" s="360"/>
      <c r="W23" s="66">
        <v>1</v>
      </c>
      <c r="X23" s="66">
        <f>SUM(C23:W23)</f>
        <v>2</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56.25" customHeight="1" thickBot="1">
      <c r="A45" s="529"/>
      <c r="B45" s="530"/>
      <c r="C45" s="530"/>
      <c r="D45" s="530"/>
      <c r="E45" s="530"/>
      <c r="F45" s="530"/>
      <c r="G45" s="530"/>
      <c r="H45" s="530"/>
      <c r="I45" s="530"/>
      <c r="J45" s="530"/>
      <c r="K45" s="530"/>
      <c r="L45" s="530"/>
      <c r="M45" s="530"/>
      <c r="N45" s="530"/>
      <c r="O45" s="530"/>
      <c r="P45" s="530"/>
      <c r="Q45" s="530"/>
      <c r="R45" s="530"/>
      <c r="S45" s="530"/>
      <c r="T45" s="530"/>
      <c r="U45" s="530"/>
      <c r="V45" s="530"/>
      <c r="W45" s="530"/>
      <c r="X45" s="531"/>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63" customHeight="1" thickBot="1">
      <c r="A47" s="529"/>
      <c r="B47" s="530"/>
      <c r="C47" s="530"/>
      <c r="D47" s="530"/>
      <c r="E47" s="530"/>
      <c r="F47" s="530"/>
      <c r="G47" s="530"/>
      <c r="H47" s="530"/>
      <c r="I47" s="530"/>
      <c r="J47" s="530"/>
      <c r="K47" s="530"/>
      <c r="L47" s="530"/>
      <c r="M47" s="530"/>
      <c r="N47" s="530"/>
      <c r="O47" s="530"/>
      <c r="P47" s="530"/>
      <c r="Q47" s="530"/>
      <c r="R47" s="530"/>
      <c r="S47" s="530"/>
      <c r="T47" s="530"/>
      <c r="U47" s="530"/>
      <c r="V47" s="530"/>
      <c r="W47" s="530"/>
      <c r="X47" s="531"/>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40.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47.25" customHeight="1" thickBot="1">
      <c r="A51" s="529" t="s">
        <v>2377</v>
      </c>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53.25" customHeight="1" thickBot="1">
      <c r="A55" s="529"/>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57" customHeight="1" thickBot="1">
      <c r="A57" s="529"/>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60.75" customHeight="1" thickBot="1">
      <c r="A63" s="529" t="s">
        <v>2720</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4A2D8-430D-4A68-B18B-3DCB04C02F53}">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477</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186</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578</v>
      </c>
      <c r="D7" s="438"/>
      <c r="E7" s="438"/>
      <c r="F7" s="438"/>
      <c r="G7" s="438"/>
      <c r="H7" s="438"/>
      <c r="I7" s="438"/>
      <c r="J7" s="438"/>
      <c r="K7" s="438"/>
      <c r="L7" s="438"/>
      <c r="M7" s="438"/>
      <c r="N7" s="438"/>
      <c r="O7" s="438"/>
      <c r="P7" s="438"/>
      <c r="Q7" s="438"/>
      <c r="R7" s="438"/>
      <c r="S7" s="438"/>
      <c r="T7" s="438"/>
      <c r="U7" s="438"/>
      <c r="V7" s="438"/>
      <c r="W7" s="438"/>
      <c r="X7" s="439"/>
      <c r="Y7" s="23"/>
    </row>
    <row r="8" spans="1:25" ht="50.25" customHeight="1">
      <c r="A8" s="440" t="s">
        <v>459</v>
      </c>
      <c r="B8" s="441"/>
      <c r="C8" s="434" t="s">
        <v>579</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80.25" customHeight="1">
      <c r="A10" s="444"/>
      <c r="B10" s="445"/>
      <c r="C10" s="437" t="s">
        <v>580</v>
      </c>
      <c r="D10" s="438"/>
      <c r="E10" s="452"/>
      <c r="F10" s="453" t="s">
        <v>581</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84" customHeight="1" thickBot="1">
      <c r="A12" s="446"/>
      <c r="B12" s="447"/>
      <c r="C12" s="541"/>
      <c r="D12" s="541"/>
      <c r="E12" s="541"/>
      <c r="F12" s="459"/>
      <c r="G12" s="460"/>
      <c r="H12" s="460"/>
      <c r="I12" s="460"/>
      <c r="J12" s="460"/>
      <c r="K12" s="460"/>
      <c r="L12" s="460"/>
      <c r="M12" s="461"/>
      <c r="N12" s="535" t="s">
        <v>474</v>
      </c>
      <c r="O12" s="536"/>
      <c r="P12" s="536"/>
      <c r="Q12" s="537"/>
      <c r="R12" s="268" t="s">
        <v>185</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514</v>
      </c>
      <c r="B15" s="515"/>
      <c r="C15" s="514">
        <v>1</v>
      </c>
      <c r="D15" s="515"/>
      <c r="E15" s="509"/>
      <c r="F15" s="415" t="s">
        <v>471</v>
      </c>
      <c r="G15" s="416"/>
      <c r="H15" s="416"/>
      <c r="I15" s="416"/>
      <c r="J15" s="385" t="s">
        <v>37</v>
      </c>
      <c r="K15" s="385"/>
      <c r="L15" s="385"/>
      <c r="M15" s="385"/>
      <c r="N15" s="412" t="s">
        <v>462</v>
      </c>
      <c r="O15" s="413"/>
      <c r="P15" s="413"/>
      <c r="Q15" s="413"/>
      <c r="R15" s="414"/>
      <c r="S15" s="545" t="s">
        <v>562</v>
      </c>
      <c r="T15" s="546"/>
      <c r="U15" s="546"/>
      <c r="V15" s="546"/>
      <c r="W15" s="546"/>
      <c r="X15" s="54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548"/>
      <c r="T16" s="549"/>
      <c r="U16" s="549"/>
      <c r="V16" s="549"/>
      <c r="W16" s="549"/>
      <c r="X16" s="55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551"/>
      <c r="T17" s="552"/>
      <c r="U17" s="552"/>
      <c r="V17" s="552"/>
      <c r="W17" s="552"/>
      <c r="X17" s="55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c r="F22" s="355"/>
      <c r="G22" s="357"/>
      <c r="H22" s="356"/>
      <c r="I22" s="64"/>
      <c r="J22" s="355">
        <v>1</v>
      </c>
      <c r="K22" s="357"/>
      <c r="L22" s="356"/>
      <c r="M22" s="64"/>
      <c r="N22" s="355"/>
      <c r="O22" s="356"/>
      <c r="P22" s="355"/>
      <c r="Q22" s="357"/>
      <c r="R22" s="356"/>
      <c r="S22" s="355"/>
      <c r="T22" s="356"/>
      <c r="U22" s="355"/>
      <c r="V22" s="356"/>
      <c r="W22" s="65">
        <v>1</v>
      </c>
      <c r="X22" s="65">
        <f>SUM(C22:W22)</f>
        <v>2</v>
      </c>
      <c r="Y22" s="23"/>
    </row>
    <row r="23" spans="1:25" ht="19" customHeight="1" thickBot="1">
      <c r="A23" s="358" t="s">
        <v>76</v>
      </c>
      <c r="B23" s="359"/>
      <c r="C23" s="60"/>
      <c r="D23" s="60"/>
      <c r="E23" s="60"/>
      <c r="F23" s="360"/>
      <c r="G23" s="360"/>
      <c r="H23" s="360"/>
      <c r="I23" s="60"/>
      <c r="J23" s="532">
        <v>1</v>
      </c>
      <c r="K23" s="533"/>
      <c r="L23" s="534"/>
      <c r="M23" s="60"/>
      <c r="N23" s="360"/>
      <c r="O23" s="360"/>
      <c r="P23" s="360"/>
      <c r="Q23" s="360"/>
      <c r="R23" s="360"/>
      <c r="S23" s="360"/>
      <c r="T23" s="360"/>
      <c r="U23" s="360"/>
      <c r="V23" s="360"/>
      <c r="W23" s="66">
        <v>1</v>
      </c>
      <c r="X23" s="66">
        <f>SUM(C23:W23)</f>
        <v>2</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99" customHeight="1" thickBot="1">
      <c r="A45" s="529"/>
      <c r="B45" s="530"/>
      <c r="C45" s="530"/>
      <c r="D45" s="530"/>
      <c r="E45" s="530"/>
      <c r="F45" s="530"/>
      <c r="G45" s="530"/>
      <c r="H45" s="530"/>
      <c r="I45" s="530"/>
      <c r="J45" s="530"/>
      <c r="K45" s="530"/>
      <c r="L45" s="530"/>
      <c r="M45" s="530"/>
      <c r="N45" s="530"/>
      <c r="O45" s="530"/>
      <c r="P45" s="530"/>
      <c r="Q45" s="530"/>
      <c r="R45" s="530"/>
      <c r="S45" s="530"/>
      <c r="T45" s="530"/>
      <c r="U45" s="530"/>
      <c r="V45" s="530"/>
      <c r="W45" s="530"/>
      <c r="X45" s="531"/>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63" customHeight="1" thickBot="1">
      <c r="A47" s="529"/>
      <c r="B47" s="530"/>
      <c r="C47" s="530"/>
      <c r="D47" s="530"/>
      <c r="E47" s="530"/>
      <c r="F47" s="530"/>
      <c r="G47" s="530"/>
      <c r="H47" s="530"/>
      <c r="I47" s="530"/>
      <c r="J47" s="530"/>
      <c r="K47" s="530"/>
      <c r="L47" s="530"/>
      <c r="M47" s="530"/>
      <c r="N47" s="530"/>
      <c r="O47" s="530"/>
      <c r="P47" s="530"/>
      <c r="Q47" s="530"/>
      <c r="R47" s="530"/>
      <c r="S47" s="530"/>
      <c r="T47" s="530"/>
      <c r="U47" s="530"/>
      <c r="V47" s="530"/>
      <c r="W47" s="530"/>
      <c r="X47" s="531"/>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40.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187.5" customHeight="1" thickBot="1">
      <c r="A51" s="529" t="s">
        <v>2378</v>
      </c>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53.25" customHeight="1" thickBot="1">
      <c r="A55" s="529"/>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57" customHeight="1" thickBot="1">
      <c r="A57" s="529"/>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177.75" customHeight="1" thickBot="1">
      <c r="A63" s="529" t="s">
        <v>2719</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70847-1FF5-4BAC-A7A1-FCE93956F178}">
  <sheetPr codeName="Hoja4"/>
  <dimension ref="A1:I37"/>
  <sheetViews>
    <sheetView workbookViewId="0">
      <pane ySplit="9" topLeftCell="A10" activePane="bottomLeft" state="frozen"/>
      <selection pane="bottomLeft"/>
    </sheetView>
  </sheetViews>
  <sheetFormatPr baseColWidth="10" defaultColWidth="0" defaultRowHeight="14.25" customHeight="1" zeroHeight="1"/>
  <cols>
    <col min="1" max="2" width="11" customWidth="1"/>
    <col min="3" max="3" width="11" style="57" customWidth="1"/>
    <col min="4" max="4" width="50.08203125" customWidth="1"/>
    <col min="5" max="6" width="11" customWidth="1"/>
    <col min="7" max="9" width="0" hidden="1" customWidth="1"/>
    <col min="10" max="16384" width="11" hidden="1"/>
  </cols>
  <sheetData>
    <row r="1" spans="1:7" ht="14">
      <c r="A1" s="37"/>
      <c r="B1" s="37"/>
      <c r="C1" s="53"/>
      <c r="D1" s="37"/>
      <c r="E1" s="37"/>
      <c r="F1" s="37"/>
      <c r="G1" s="37"/>
    </row>
    <row r="2" spans="1:7" ht="14">
      <c r="A2" s="37"/>
      <c r="B2" s="37"/>
      <c r="C2" s="53"/>
      <c r="D2" s="37"/>
      <c r="E2" s="37"/>
      <c r="F2" s="37"/>
      <c r="G2" s="37"/>
    </row>
    <row r="3" spans="1:7" ht="14">
      <c r="A3" s="37"/>
      <c r="B3" s="37"/>
      <c r="C3" s="53"/>
      <c r="D3" s="37"/>
      <c r="E3" s="37"/>
      <c r="F3" s="37"/>
      <c r="G3" s="37"/>
    </row>
    <row r="4" spans="1:7" ht="14">
      <c r="A4" s="37"/>
      <c r="B4" s="37"/>
      <c r="C4" s="53"/>
      <c r="D4" s="37"/>
      <c r="E4" s="37"/>
      <c r="F4" s="37"/>
      <c r="G4" s="37"/>
    </row>
    <row r="5" spans="1:7" ht="14.5" thickBot="1">
      <c r="A5" s="37"/>
      <c r="B5" s="37"/>
      <c r="C5" s="53"/>
      <c r="D5" s="37"/>
      <c r="E5" s="37"/>
      <c r="F5" s="37"/>
      <c r="G5" s="37"/>
    </row>
    <row r="6" spans="1:7" ht="14">
      <c r="A6" s="37"/>
      <c r="B6" s="39"/>
      <c r="C6" s="54"/>
      <c r="D6" s="40"/>
      <c r="E6" s="41"/>
      <c r="F6" s="37"/>
      <c r="G6" s="37"/>
    </row>
    <row r="7" spans="1:7" ht="14">
      <c r="A7" s="37"/>
      <c r="B7" s="42"/>
      <c r="C7" s="53"/>
      <c r="D7" s="37"/>
      <c r="E7" s="43"/>
      <c r="F7" s="37"/>
      <c r="G7" s="37"/>
    </row>
    <row r="8" spans="1:7" ht="20">
      <c r="A8" s="37"/>
      <c r="B8" s="42"/>
      <c r="C8" s="55" t="s">
        <v>131</v>
      </c>
      <c r="D8" s="37"/>
      <c r="E8" s="43"/>
      <c r="F8" s="37"/>
      <c r="G8" s="37"/>
    </row>
    <row r="9" spans="1:7" ht="14">
      <c r="A9" s="37"/>
      <c r="B9" s="42"/>
      <c r="C9" s="53"/>
      <c r="D9" s="37"/>
      <c r="E9" s="43"/>
      <c r="F9" s="37"/>
      <c r="G9" s="37"/>
    </row>
    <row r="10" spans="1:7" ht="34.5" customHeight="1">
      <c r="A10" s="37"/>
      <c r="B10" s="42"/>
      <c r="C10" s="58" t="s">
        <v>145</v>
      </c>
      <c r="D10" s="133" t="s">
        <v>146</v>
      </c>
      <c r="E10" s="43"/>
      <c r="F10" s="37"/>
      <c r="G10" s="37"/>
    </row>
    <row r="11" spans="1:7" ht="56">
      <c r="A11" s="37"/>
      <c r="B11" s="42"/>
      <c r="C11" s="58" t="s">
        <v>147</v>
      </c>
      <c r="D11" s="133" t="s">
        <v>148</v>
      </c>
      <c r="E11" s="43"/>
      <c r="F11" s="37"/>
      <c r="G11" s="37"/>
    </row>
    <row r="12" spans="1:7" ht="28">
      <c r="A12" s="37"/>
      <c r="B12" s="42"/>
      <c r="C12" s="58" t="s">
        <v>149</v>
      </c>
      <c r="D12" s="133" t="s">
        <v>150</v>
      </c>
      <c r="E12" s="43"/>
      <c r="F12" s="37"/>
      <c r="G12" s="37"/>
    </row>
    <row r="13" spans="1:7" ht="28">
      <c r="A13" s="37"/>
      <c r="B13" s="42"/>
      <c r="C13" s="58" t="s">
        <v>151</v>
      </c>
      <c r="D13" s="133" t="s">
        <v>152</v>
      </c>
      <c r="E13" s="43"/>
      <c r="F13" s="37"/>
      <c r="G13" s="37"/>
    </row>
    <row r="14" spans="1:7" ht="56">
      <c r="A14" s="37"/>
      <c r="B14" s="42"/>
      <c r="C14" s="58" t="s">
        <v>153</v>
      </c>
      <c r="D14" s="133" t="s">
        <v>154</v>
      </c>
      <c r="E14" s="43"/>
      <c r="F14" s="37"/>
      <c r="G14" s="37"/>
    </row>
    <row r="15" spans="1:7" ht="14">
      <c r="A15" s="37"/>
      <c r="B15" s="42"/>
      <c r="C15" s="53"/>
      <c r="D15" s="37"/>
      <c r="E15" s="43"/>
      <c r="F15" s="37"/>
    </row>
    <row r="16" spans="1:7" ht="14.5" thickBot="1">
      <c r="A16" s="37"/>
      <c r="B16" s="44"/>
      <c r="C16" s="56"/>
      <c r="D16" s="45"/>
      <c r="E16" s="46"/>
      <c r="F16" s="37"/>
    </row>
    <row r="17" spans="1:6" ht="14.25" customHeight="1">
      <c r="A17" s="37"/>
      <c r="B17" s="37"/>
      <c r="C17" s="53"/>
      <c r="D17" s="37"/>
      <c r="E17" s="37"/>
      <c r="F17" s="37"/>
    </row>
    <row r="18" spans="1:6" ht="14.25" customHeight="1"/>
    <row r="19" spans="1:6" ht="14.25" customHeight="1"/>
    <row r="20" spans="1:6" ht="14.25" customHeight="1"/>
    <row r="21" spans="1:6" ht="14.25" customHeight="1"/>
    <row r="22" spans="1:6" ht="14.25" customHeight="1"/>
    <row r="23" spans="1:6" ht="14.25" customHeight="1"/>
    <row r="24" spans="1:6" ht="14.25" customHeight="1"/>
    <row r="25" spans="1:6" ht="14.25" customHeight="1"/>
    <row r="26" spans="1:6" ht="14.25" customHeight="1"/>
    <row r="27" spans="1:6" ht="14.25" customHeight="1"/>
    <row r="28" spans="1:6" ht="14.25" customHeight="1"/>
    <row r="29" spans="1:6" ht="14.25" customHeight="1"/>
    <row r="30" spans="1:6" ht="14.25" customHeight="1"/>
    <row r="31" spans="1:6" ht="14.25" customHeight="1"/>
    <row r="32" spans="1:6" ht="14.25" customHeight="1"/>
    <row r="33" ht="14.25" customHeight="1"/>
    <row r="34" ht="14.25" customHeight="1"/>
    <row r="35" ht="14.25" customHeight="1"/>
    <row r="36" ht="14.25" customHeight="1"/>
    <row r="37" ht="14.25" customHeight="1"/>
  </sheetData>
  <hyperlinks>
    <hyperlink ref="C10" location="'SE35'!A1" display="SE35" xr:uid="{2CF2C286-2851-4390-8743-8D473797EDDC}"/>
    <hyperlink ref="C11" location="'TR06'!A1" display="TR06" xr:uid="{F155668E-FC15-4D26-BBD3-3D8F24E9417D}"/>
    <hyperlink ref="C12" location="'CT28'!A1" display="CT28" xr:uid="{31CFCA2A-3A48-4FA5-8468-5F61C7F4CA15}"/>
    <hyperlink ref="C13" location="'CT04'!A1" display="CT04" xr:uid="{134BB6D9-954C-4C75-938F-5E7C2A30F59C}"/>
    <hyperlink ref="C14" location="'RL14'!A1" display="RL14" xr:uid="{A8659BAC-A309-4A53-A99F-1FBDB36F9851}"/>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AF706-963C-4226-8E82-BA17F07ADB6D}">
  <sheetPr codeName="Hoja60"/>
  <dimension ref="A1:Y74"/>
  <sheetViews>
    <sheetView zoomScale="80" zoomScaleNormal="80" zoomScaleSheetLayoutView="130" workbookViewId="0">
      <selection activeCell="A25" sqref="A1:A1048576"/>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477</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188</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578</v>
      </c>
      <c r="D7" s="438"/>
      <c r="E7" s="438"/>
      <c r="F7" s="438"/>
      <c r="G7" s="438"/>
      <c r="H7" s="438"/>
      <c r="I7" s="438"/>
      <c r="J7" s="438"/>
      <c r="K7" s="438"/>
      <c r="L7" s="438"/>
      <c r="M7" s="438"/>
      <c r="N7" s="438"/>
      <c r="O7" s="438"/>
      <c r="P7" s="438"/>
      <c r="Q7" s="438"/>
      <c r="R7" s="438"/>
      <c r="S7" s="438"/>
      <c r="T7" s="438"/>
      <c r="U7" s="438"/>
      <c r="V7" s="438"/>
      <c r="W7" s="438"/>
      <c r="X7" s="439"/>
      <c r="Y7" s="23"/>
    </row>
    <row r="8" spans="1:25" ht="50.25" customHeight="1">
      <c r="A8" s="440" t="s">
        <v>459</v>
      </c>
      <c r="B8" s="441"/>
      <c r="C8" s="434" t="s">
        <v>583</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64.5" customHeight="1">
      <c r="A10" s="444"/>
      <c r="B10" s="445"/>
      <c r="C10" s="437" t="s">
        <v>584</v>
      </c>
      <c r="D10" s="438"/>
      <c r="E10" s="452"/>
      <c r="F10" s="453" t="s">
        <v>585</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84" customHeight="1" thickBot="1">
      <c r="A12" s="446"/>
      <c r="B12" s="447"/>
      <c r="C12" s="541"/>
      <c r="D12" s="541"/>
      <c r="E12" s="541"/>
      <c r="F12" s="459"/>
      <c r="G12" s="460"/>
      <c r="H12" s="460"/>
      <c r="I12" s="460"/>
      <c r="J12" s="460"/>
      <c r="K12" s="460"/>
      <c r="L12" s="460"/>
      <c r="M12" s="461"/>
      <c r="N12" s="535" t="s">
        <v>474</v>
      </c>
      <c r="O12" s="536"/>
      <c r="P12" s="536"/>
      <c r="Q12" s="537"/>
      <c r="R12" s="268" t="s">
        <v>187</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514</v>
      </c>
      <c r="B15" s="515"/>
      <c r="C15" s="514">
        <v>1</v>
      </c>
      <c r="D15" s="515"/>
      <c r="E15" s="509"/>
      <c r="F15" s="415" t="s">
        <v>483</v>
      </c>
      <c r="G15" s="416"/>
      <c r="H15" s="416"/>
      <c r="I15" s="416"/>
      <c r="J15" s="385" t="s">
        <v>37</v>
      </c>
      <c r="K15" s="385"/>
      <c r="L15" s="385"/>
      <c r="M15" s="385"/>
      <c r="N15" s="412" t="s">
        <v>462</v>
      </c>
      <c r="O15" s="413"/>
      <c r="P15" s="413"/>
      <c r="Q15" s="413"/>
      <c r="R15" s="414"/>
      <c r="S15" s="545" t="s">
        <v>562</v>
      </c>
      <c r="T15" s="546"/>
      <c r="U15" s="546"/>
      <c r="V15" s="546"/>
      <c r="W15" s="546"/>
      <c r="X15" s="54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548"/>
      <c r="T16" s="549"/>
      <c r="U16" s="549"/>
      <c r="V16" s="549"/>
      <c r="W16" s="549"/>
      <c r="X16" s="55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551"/>
      <c r="T17" s="552"/>
      <c r="U17" s="552"/>
      <c r="V17" s="552"/>
      <c r="W17" s="552"/>
      <c r="X17" s="55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v>1</v>
      </c>
      <c r="F22" s="355"/>
      <c r="G22" s="357"/>
      <c r="H22" s="356"/>
      <c r="I22" s="64"/>
      <c r="J22" s="355">
        <v>1</v>
      </c>
      <c r="K22" s="357"/>
      <c r="L22" s="356"/>
      <c r="M22" s="64"/>
      <c r="N22" s="355"/>
      <c r="O22" s="356"/>
      <c r="P22" s="355">
        <v>1</v>
      </c>
      <c r="Q22" s="357"/>
      <c r="R22" s="356"/>
      <c r="S22" s="355"/>
      <c r="T22" s="356"/>
      <c r="U22" s="355"/>
      <c r="V22" s="356"/>
      <c r="W22" s="65">
        <v>1</v>
      </c>
      <c r="X22" s="65">
        <f>SUM(C22:W22)</f>
        <v>4</v>
      </c>
      <c r="Y22" s="23"/>
    </row>
    <row r="23" spans="1:25" ht="19" customHeight="1" thickBot="1">
      <c r="A23" s="358" t="s">
        <v>76</v>
      </c>
      <c r="B23" s="359"/>
      <c r="C23" s="60"/>
      <c r="D23" s="60"/>
      <c r="E23" s="60">
        <v>1</v>
      </c>
      <c r="F23" s="360"/>
      <c r="G23" s="360"/>
      <c r="H23" s="360"/>
      <c r="I23" s="60"/>
      <c r="J23" s="532">
        <v>1</v>
      </c>
      <c r="K23" s="533"/>
      <c r="L23" s="534"/>
      <c r="M23" s="60"/>
      <c r="N23" s="360"/>
      <c r="O23" s="360"/>
      <c r="P23" s="360">
        <v>1</v>
      </c>
      <c r="Q23" s="360"/>
      <c r="R23" s="360"/>
      <c r="S23" s="360"/>
      <c r="T23" s="360"/>
      <c r="U23" s="360"/>
      <c r="V23" s="360"/>
      <c r="W23" s="66">
        <v>1</v>
      </c>
      <c r="X23" s="66">
        <f>SUM(C23:W23)</f>
        <v>4</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99" customHeight="1" thickBot="1">
      <c r="A45" s="529" t="s">
        <v>582</v>
      </c>
      <c r="B45" s="530"/>
      <c r="C45" s="530"/>
      <c r="D45" s="530"/>
      <c r="E45" s="530"/>
      <c r="F45" s="530"/>
      <c r="G45" s="530"/>
      <c r="H45" s="530"/>
      <c r="I45" s="530"/>
      <c r="J45" s="530"/>
      <c r="K45" s="530"/>
      <c r="L45" s="530"/>
      <c r="M45" s="530"/>
      <c r="N45" s="530"/>
      <c r="O45" s="530"/>
      <c r="P45" s="530"/>
      <c r="Q45" s="530"/>
      <c r="R45" s="530"/>
      <c r="S45" s="530"/>
      <c r="T45" s="530"/>
      <c r="U45" s="530"/>
      <c r="V45" s="530"/>
      <c r="W45" s="530"/>
      <c r="X45" s="531"/>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63" customHeight="1" thickBot="1">
      <c r="A47" s="529"/>
      <c r="B47" s="530"/>
      <c r="C47" s="530"/>
      <c r="D47" s="530"/>
      <c r="E47" s="530"/>
      <c r="F47" s="530"/>
      <c r="G47" s="530"/>
      <c r="H47" s="530"/>
      <c r="I47" s="530"/>
      <c r="J47" s="530"/>
      <c r="K47" s="530"/>
      <c r="L47" s="530"/>
      <c r="M47" s="530"/>
      <c r="N47" s="530"/>
      <c r="O47" s="530"/>
      <c r="P47" s="530"/>
      <c r="Q47" s="530"/>
      <c r="R47" s="530"/>
      <c r="S47" s="530"/>
      <c r="T47" s="530"/>
      <c r="U47" s="530"/>
      <c r="V47" s="530"/>
      <c r="W47" s="530"/>
      <c r="X47" s="531"/>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40.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119.25" customHeight="1" thickBot="1">
      <c r="A51" s="529" t="s">
        <v>2379</v>
      </c>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70"/>
      <c r="B53" s="171"/>
      <c r="C53" s="171"/>
      <c r="D53" s="171"/>
      <c r="E53" s="171"/>
      <c r="F53" s="171"/>
      <c r="G53" s="171"/>
      <c r="H53" s="171"/>
      <c r="I53" s="171"/>
      <c r="J53" s="171"/>
      <c r="K53" s="171"/>
      <c r="L53" s="171"/>
      <c r="M53" s="171"/>
      <c r="N53" s="171"/>
      <c r="O53" s="171"/>
      <c r="P53" s="171"/>
      <c r="Q53" s="171"/>
      <c r="R53" s="171"/>
      <c r="S53" s="171"/>
      <c r="T53" s="171"/>
      <c r="U53" s="171"/>
      <c r="V53" s="171"/>
      <c r="W53" s="171"/>
      <c r="X53" s="172"/>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53.25" customHeight="1" thickBot="1">
      <c r="A55" s="529"/>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103.5" customHeight="1" thickBot="1">
      <c r="A57" s="529" t="s">
        <v>2514</v>
      </c>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93" customHeight="1" thickBot="1">
      <c r="A63" s="529" t="s">
        <v>2712</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B5052-54CC-48C2-B708-62115D3602D3}">
  <sheetPr codeName="Hoja59"/>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477</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190</v>
      </c>
      <c r="D6" s="435"/>
      <c r="E6" s="435"/>
      <c r="F6" s="435"/>
      <c r="G6" s="435"/>
      <c r="H6" s="435"/>
      <c r="I6" s="435"/>
      <c r="J6" s="435"/>
      <c r="K6" s="435"/>
      <c r="L6" s="435"/>
      <c r="M6" s="435"/>
      <c r="N6" s="435"/>
      <c r="O6" s="435"/>
      <c r="P6" s="435"/>
      <c r="Q6" s="435"/>
      <c r="R6" s="435"/>
      <c r="S6" s="435"/>
      <c r="T6" s="435"/>
      <c r="U6" s="435"/>
      <c r="V6" s="435"/>
      <c r="W6" s="435"/>
      <c r="X6" s="436"/>
      <c r="Y6" s="23"/>
    </row>
    <row r="7" spans="1:25" ht="72.75" customHeight="1">
      <c r="A7" s="432" t="s">
        <v>10</v>
      </c>
      <c r="B7" s="433"/>
      <c r="C7" s="437" t="s">
        <v>578</v>
      </c>
      <c r="D7" s="438"/>
      <c r="E7" s="438"/>
      <c r="F7" s="438"/>
      <c r="G7" s="438"/>
      <c r="H7" s="438"/>
      <c r="I7" s="438"/>
      <c r="J7" s="438"/>
      <c r="K7" s="438"/>
      <c r="L7" s="438"/>
      <c r="M7" s="438"/>
      <c r="N7" s="438"/>
      <c r="O7" s="438"/>
      <c r="P7" s="438"/>
      <c r="Q7" s="438"/>
      <c r="R7" s="438"/>
      <c r="S7" s="438"/>
      <c r="T7" s="438"/>
      <c r="U7" s="438"/>
      <c r="V7" s="438"/>
      <c r="W7" s="438"/>
      <c r="X7" s="439"/>
      <c r="Y7" s="23"/>
    </row>
    <row r="8" spans="1:25" ht="57.75" customHeight="1">
      <c r="A8" s="440" t="s">
        <v>459</v>
      </c>
      <c r="B8" s="441"/>
      <c r="C8" s="434" t="s">
        <v>586</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93.75" customHeight="1">
      <c r="A10" s="444"/>
      <c r="B10" s="445"/>
      <c r="C10" s="437" t="s">
        <v>587</v>
      </c>
      <c r="D10" s="438"/>
      <c r="E10" s="452"/>
      <c r="F10" s="453" t="s">
        <v>588</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62.25" customHeight="1" thickBot="1">
      <c r="A12" s="446"/>
      <c r="B12" s="447"/>
      <c r="C12" s="541" t="s">
        <v>589</v>
      </c>
      <c r="D12" s="541"/>
      <c r="E12" s="541"/>
      <c r="F12" s="459"/>
      <c r="G12" s="460"/>
      <c r="H12" s="460"/>
      <c r="I12" s="460"/>
      <c r="J12" s="460"/>
      <c r="K12" s="460"/>
      <c r="L12" s="460"/>
      <c r="M12" s="461"/>
      <c r="N12" s="535" t="s">
        <v>474</v>
      </c>
      <c r="O12" s="536"/>
      <c r="P12" s="536"/>
      <c r="Q12" s="537"/>
      <c r="R12" s="268" t="s">
        <v>189</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514</v>
      </c>
      <c r="B15" s="515"/>
      <c r="C15" s="514">
        <v>1</v>
      </c>
      <c r="D15" s="515"/>
      <c r="E15" s="509"/>
      <c r="F15" s="415" t="s">
        <v>483</v>
      </c>
      <c r="G15" s="416"/>
      <c r="H15" s="416"/>
      <c r="I15" s="416"/>
      <c r="J15" s="385" t="s">
        <v>37</v>
      </c>
      <c r="K15" s="385"/>
      <c r="L15" s="385"/>
      <c r="M15" s="385"/>
      <c r="N15" s="412" t="s">
        <v>462</v>
      </c>
      <c r="O15" s="413"/>
      <c r="P15" s="413"/>
      <c r="Q15" s="413"/>
      <c r="R15" s="414"/>
      <c r="S15" s="545" t="s">
        <v>562</v>
      </c>
      <c r="T15" s="546"/>
      <c r="U15" s="546"/>
      <c r="V15" s="546"/>
      <c r="W15" s="546"/>
      <c r="X15" s="54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548"/>
      <c r="T16" s="549"/>
      <c r="U16" s="549"/>
      <c r="V16" s="549"/>
      <c r="W16" s="549"/>
      <c r="X16" s="55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551"/>
      <c r="T17" s="552"/>
      <c r="U17" s="552"/>
      <c r="V17" s="552"/>
      <c r="W17" s="552"/>
      <c r="X17" s="55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v>3</v>
      </c>
      <c r="F22" s="355"/>
      <c r="G22" s="357"/>
      <c r="H22" s="356"/>
      <c r="I22" s="64"/>
      <c r="J22" s="355">
        <v>3</v>
      </c>
      <c r="K22" s="357"/>
      <c r="L22" s="356"/>
      <c r="M22" s="64"/>
      <c r="N22" s="355"/>
      <c r="O22" s="356"/>
      <c r="P22" s="355">
        <v>3</v>
      </c>
      <c r="Q22" s="357"/>
      <c r="R22" s="356"/>
      <c r="S22" s="355"/>
      <c r="T22" s="356"/>
      <c r="U22" s="355"/>
      <c r="V22" s="356"/>
      <c r="W22" s="65">
        <v>3</v>
      </c>
      <c r="X22" s="65">
        <f>SUM(C22:W22)</f>
        <v>12</v>
      </c>
      <c r="Y22" s="23"/>
    </row>
    <row r="23" spans="1:25" ht="19" customHeight="1" thickBot="1">
      <c r="A23" s="358" t="s">
        <v>76</v>
      </c>
      <c r="B23" s="359"/>
      <c r="C23" s="60"/>
      <c r="D23" s="60"/>
      <c r="E23" s="60">
        <v>3</v>
      </c>
      <c r="F23" s="360"/>
      <c r="G23" s="360"/>
      <c r="H23" s="360"/>
      <c r="I23" s="60"/>
      <c r="J23" s="532">
        <v>3</v>
      </c>
      <c r="K23" s="533"/>
      <c r="L23" s="534"/>
      <c r="M23" s="60"/>
      <c r="N23" s="360"/>
      <c r="O23" s="360"/>
      <c r="P23" s="360">
        <v>3</v>
      </c>
      <c r="Q23" s="360"/>
      <c r="R23" s="360"/>
      <c r="S23" s="360"/>
      <c r="T23" s="360"/>
      <c r="U23" s="360"/>
      <c r="V23" s="360"/>
      <c r="W23" s="66">
        <v>3</v>
      </c>
      <c r="X23" s="66">
        <f>SUM(C23:W23)</f>
        <v>12</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56.25" customHeight="1" thickBot="1">
      <c r="A45" s="529" t="s">
        <v>590</v>
      </c>
      <c r="B45" s="530"/>
      <c r="C45" s="530"/>
      <c r="D45" s="530"/>
      <c r="E45" s="530"/>
      <c r="F45" s="530"/>
      <c r="G45" s="530"/>
      <c r="H45" s="530"/>
      <c r="I45" s="530"/>
      <c r="J45" s="530"/>
      <c r="K45" s="530"/>
      <c r="L45" s="530"/>
      <c r="M45" s="530"/>
      <c r="N45" s="530"/>
      <c r="O45" s="530"/>
      <c r="P45" s="530"/>
      <c r="Q45" s="530"/>
      <c r="R45" s="530"/>
      <c r="S45" s="530"/>
      <c r="T45" s="530"/>
      <c r="U45" s="530"/>
      <c r="V45" s="530"/>
      <c r="W45" s="530"/>
      <c r="X45" s="531"/>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63" customHeight="1" thickBot="1">
      <c r="A47" s="529"/>
      <c r="B47" s="530"/>
      <c r="C47" s="530"/>
      <c r="D47" s="530"/>
      <c r="E47" s="530"/>
      <c r="F47" s="530"/>
      <c r="G47" s="530"/>
      <c r="H47" s="530"/>
      <c r="I47" s="530"/>
      <c r="J47" s="530"/>
      <c r="K47" s="530"/>
      <c r="L47" s="530"/>
      <c r="M47" s="530"/>
      <c r="N47" s="530"/>
      <c r="O47" s="530"/>
      <c r="P47" s="530"/>
      <c r="Q47" s="530"/>
      <c r="R47" s="530"/>
      <c r="S47" s="530"/>
      <c r="T47" s="530"/>
      <c r="U47" s="530"/>
      <c r="V47" s="530"/>
      <c r="W47" s="530"/>
      <c r="X47" s="531"/>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40.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47.25" customHeight="1" thickBot="1">
      <c r="A51" s="529" t="s">
        <v>2380</v>
      </c>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53.25" customHeight="1" thickBot="1">
      <c r="A55" s="529"/>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57" customHeight="1" thickBot="1">
      <c r="A57" s="529" t="s">
        <v>2515</v>
      </c>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54.75" customHeight="1" thickBot="1">
      <c r="A63" s="529" t="s">
        <v>2713</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0331A-EEBB-46C0-87A2-BC1DE06DCF0D}">
  <sheetPr codeName="Hoja63"/>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477</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591</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478</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4" t="s">
        <v>592</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105.75" customHeight="1">
      <c r="A10" s="444"/>
      <c r="B10" s="445"/>
      <c r="C10" s="437" t="s">
        <v>593</v>
      </c>
      <c r="D10" s="438"/>
      <c r="E10" s="452"/>
      <c r="F10" s="453" t="s">
        <v>594</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84" customHeight="1" thickBot="1">
      <c r="A12" s="446"/>
      <c r="B12" s="447"/>
      <c r="C12" s="541" t="s">
        <v>595</v>
      </c>
      <c r="D12" s="541"/>
      <c r="E12" s="541"/>
      <c r="F12" s="459"/>
      <c r="G12" s="460"/>
      <c r="H12" s="460"/>
      <c r="I12" s="460"/>
      <c r="J12" s="460"/>
      <c r="K12" s="460"/>
      <c r="L12" s="460"/>
      <c r="M12" s="461"/>
      <c r="N12" s="535" t="s">
        <v>474</v>
      </c>
      <c r="O12" s="536"/>
      <c r="P12" s="536"/>
      <c r="Q12" s="537"/>
      <c r="R12" s="268" t="s">
        <v>191</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514</v>
      </c>
      <c r="B15" s="515"/>
      <c r="C15" s="514">
        <v>1</v>
      </c>
      <c r="D15" s="515"/>
      <c r="E15" s="509"/>
      <c r="F15" s="415" t="s">
        <v>483</v>
      </c>
      <c r="G15" s="416"/>
      <c r="H15" s="416"/>
      <c r="I15" s="416"/>
      <c r="J15" s="385" t="s">
        <v>37</v>
      </c>
      <c r="K15" s="385"/>
      <c r="L15" s="385"/>
      <c r="M15" s="385"/>
      <c r="N15" s="412" t="s">
        <v>462</v>
      </c>
      <c r="O15" s="413"/>
      <c r="P15" s="413"/>
      <c r="Q15" s="413"/>
      <c r="R15" s="414"/>
      <c r="S15" s="545" t="s">
        <v>562</v>
      </c>
      <c r="T15" s="546"/>
      <c r="U15" s="546"/>
      <c r="V15" s="546"/>
      <c r="W15" s="546"/>
      <c r="X15" s="54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548"/>
      <c r="T16" s="549"/>
      <c r="U16" s="549"/>
      <c r="V16" s="549"/>
      <c r="W16" s="549"/>
      <c r="X16" s="55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551"/>
      <c r="T17" s="552"/>
      <c r="U17" s="552"/>
      <c r="V17" s="552"/>
      <c r="W17" s="552"/>
      <c r="X17" s="55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v>1</v>
      </c>
      <c r="F22" s="355"/>
      <c r="G22" s="357"/>
      <c r="H22" s="356"/>
      <c r="I22" s="64"/>
      <c r="J22" s="355">
        <v>1</v>
      </c>
      <c r="K22" s="357"/>
      <c r="L22" s="356"/>
      <c r="M22" s="64"/>
      <c r="N22" s="355"/>
      <c r="O22" s="356"/>
      <c r="P22" s="355">
        <v>1</v>
      </c>
      <c r="Q22" s="357"/>
      <c r="R22" s="356"/>
      <c r="S22" s="355"/>
      <c r="T22" s="356"/>
      <c r="U22" s="355"/>
      <c r="V22" s="356"/>
      <c r="W22" s="65">
        <v>1</v>
      </c>
      <c r="X22" s="65">
        <f>SUM(C22:W22)</f>
        <v>4</v>
      </c>
      <c r="Y22" s="23"/>
    </row>
    <row r="23" spans="1:25" ht="19" customHeight="1" thickBot="1">
      <c r="A23" s="358" t="s">
        <v>76</v>
      </c>
      <c r="B23" s="359"/>
      <c r="C23" s="60"/>
      <c r="D23" s="60"/>
      <c r="E23" s="60">
        <v>1</v>
      </c>
      <c r="F23" s="360"/>
      <c r="G23" s="360"/>
      <c r="H23" s="360"/>
      <c r="I23" s="60"/>
      <c r="J23" s="532">
        <v>1</v>
      </c>
      <c r="K23" s="533"/>
      <c r="L23" s="534"/>
      <c r="M23" s="60"/>
      <c r="N23" s="360"/>
      <c r="O23" s="360"/>
      <c r="P23" s="360">
        <v>1</v>
      </c>
      <c r="Q23" s="360"/>
      <c r="R23" s="360"/>
      <c r="S23" s="360"/>
      <c r="T23" s="360"/>
      <c r="U23" s="360"/>
      <c r="V23" s="360"/>
      <c r="W23" s="66">
        <v>1</v>
      </c>
      <c r="X23" s="66">
        <f>SUM(C23:W23)</f>
        <v>4</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110.25" customHeight="1" thickBot="1">
      <c r="A45" s="529" t="s">
        <v>596</v>
      </c>
      <c r="B45" s="530"/>
      <c r="C45" s="530"/>
      <c r="D45" s="530"/>
      <c r="E45" s="530"/>
      <c r="F45" s="530"/>
      <c r="G45" s="530"/>
      <c r="H45" s="530"/>
      <c r="I45" s="530"/>
      <c r="J45" s="530"/>
      <c r="K45" s="530"/>
      <c r="L45" s="530"/>
      <c r="M45" s="530"/>
      <c r="N45" s="530"/>
      <c r="O45" s="530"/>
      <c r="P45" s="530"/>
      <c r="Q45" s="530"/>
      <c r="R45" s="530"/>
      <c r="S45" s="530"/>
      <c r="T45" s="530"/>
      <c r="U45" s="530"/>
      <c r="V45" s="530"/>
      <c r="W45" s="530"/>
      <c r="X45" s="531"/>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63" customHeight="1" thickBot="1">
      <c r="A47" s="529"/>
      <c r="B47" s="530"/>
      <c r="C47" s="530"/>
      <c r="D47" s="530"/>
      <c r="E47" s="530"/>
      <c r="F47" s="530"/>
      <c r="G47" s="530"/>
      <c r="H47" s="530"/>
      <c r="I47" s="530"/>
      <c r="J47" s="530"/>
      <c r="K47" s="530"/>
      <c r="L47" s="530"/>
      <c r="M47" s="530"/>
      <c r="N47" s="530"/>
      <c r="O47" s="530"/>
      <c r="P47" s="530"/>
      <c r="Q47" s="530"/>
      <c r="R47" s="530"/>
      <c r="S47" s="530"/>
      <c r="T47" s="530"/>
      <c r="U47" s="530"/>
      <c r="V47" s="530"/>
      <c r="W47" s="530"/>
      <c r="X47" s="531"/>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40.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47.25" customHeight="1" thickBot="1">
      <c r="A51" s="529" t="s">
        <v>2381</v>
      </c>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53.25" customHeight="1" thickBot="1">
      <c r="A55" s="529"/>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160.5" customHeight="1" thickBot="1">
      <c r="A57" s="529" t="s">
        <v>2516</v>
      </c>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70"/>
      <c r="B59" s="171"/>
      <c r="C59" s="171"/>
      <c r="D59" s="171"/>
      <c r="E59" s="171"/>
      <c r="F59" s="171"/>
      <c r="G59" s="171"/>
      <c r="H59" s="171"/>
      <c r="I59" s="171"/>
      <c r="J59" s="171"/>
      <c r="K59" s="171"/>
      <c r="L59" s="171"/>
      <c r="M59" s="171"/>
      <c r="N59" s="171"/>
      <c r="O59" s="171"/>
      <c r="P59" s="171"/>
      <c r="Q59" s="171"/>
      <c r="R59" s="171"/>
      <c r="S59" s="171"/>
      <c r="T59" s="171"/>
      <c r="U59" s="171"/>
      <c r="V59" s="171"/>
      <c r="W59" s="171"/>
      <c r="X59" s="172"/>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60.75" customHeight="1" thickBot="1">
      <c r="A63" s="529" t="s">
        <v>2714</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45989</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59:X59"/>
    <mergeCell ref="A73:X73"/>
    <mergeCell ref="B74:C74"/>
    <mergeCell ref="D74:X74"/>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31AC4-09E4-461B-A13A-9BE45F623CAA}">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477</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194</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478</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4" t="s">
        <v>597</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105.75" customHeight="1">
      <c r="A10" s="444"/>
      <c r="B10" s="445"/>
      <c r="C10" s="437" t="s">
        <v>598</v>
      </c>
      <c r="D10" s="438"/>
      <c r="E10" s="452"/>
      <c r="F10" s="453" t="s">
        <v>599</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84" customHeight="1" thickBot="1">
      <c r="A12" s="446"/>
      <c r="B12" s="447"/>
      <c r="C12" s="541" t="s">
        <v>600</v>
      </c>
      <c r="D12" s="541"/>
      <c r="E12" s="541"/>
      <c r="F12" s="459"/>
      <c r="G12" s="460"/>
      <c r="H12" s="460"/>
      <c r="I12" s="460"/>
      <c r="J12" s="460"/>
      <c r="K12" s="460"/>
      <c r="L12" s="460"/>
      <c r="M12" s="461"/>
      <c r="N12" s="535" t="s">
        <v>461</v>
      </c>
      <c r="O12" s="536"/>
      <c r="P12" s="536"/>
      <c r="Q12" s="537"/>
      <c r="R12" s="268" t="s">
        <v>193</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482</v>
      </c>
      <c r="B15" s="515"/>
      <c r="C15" s="514">
        <v>1</v>
      </c>
      <c r="D15" s="515"/>
      <c r="E15" s="509"/>
      <c r="F15" s="415" t="s">
        <v>473</v>
      </c>
      <c r="G15" s="416"/>
      <c r="H15" s="416"/>
      <c r="I15" s="416"/>
      <c r="J15" s="385" t="s">
        <v>37</v>
      </c>
      <c r="K15" s="385"/>
      <c r="L15" s="385"/>
      <c r="M15" s="385"/>
      <c r="N15" s="412" t="s">
        <v>462</v>
      </c>
      <c r="O15" s="413"/>
      <c r="P15" s="413"/>
      <c r="Q15" s="413"/>
      <c r="R15" s="414"/>
      <c r="S15" s="545" t="s">
        <v>562</v>
      </c>
      <c r="T15" s="546"/>
      <c r="U15" s="546"/>
      <c r="V15" s="546"/>
      <c r="W15" s="546"/>
      <c r="X15" s="54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548"/>
      <c r="T16" s="549"/>
      <c r="U16" s="549"/>
      <c r="V16" s="549"/>
      <c r="W16" s="549"/>
      <c r="X16" s="55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551"/>
      <c r="T17" s="552"/>
      <c r="U17" s="552"/>
      <c r="V17" s="552"/>
      <c r="W17" s="552"/>
      <c r="X17" s="55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c r="F22" s="355">
        <v>26</v>
      </c>
      <c r="G22" s="357"/>
      <c r="H22" s="356"/>
      <c r="I22" s="64"/>
      <c r="J22" s="355"/>
      <c r="K22" s="357"/>
      <c r="L22" s="356"/>
      <c r="M22" s="64"/>
      <c r="N22" s="355">
        <v>23</v>
      </c>
      <c r="O22" s="356"/>
      <c r="P22" s="355"/>
      <c r="Q22" s="357"/>
      <c r="R22" s="356"/>
      <c r="S22" s="355"/>
      <c r="T22" s="356"/>
      <c r="U22" s="355"/>
      <c r="V22" s="356"/>
      <c r="W22" s="65">
        <v>91</v>
      </c>
      <c r="X22" s="65">
        <f>SUM(C22:W22)</f>
        <v>140</v>
      </c>
      <c r="Y22" s="23"/>
    </row>
    <row r="23" spans="1:25" ht="19" customHeight="1" thickBot="1">
      <c r="A23" s="358" t="s">
        <v>76</v>
      </c>
      <c r="B23" s="359"/>
      <c r="C23" s="60"/>
      <c r="D23" s="60"/>
      <c r="E23" s="60"/>
      <c r="F23" s="360">
        <v>26</v>
      </c>
      <c r="G23" s="360"/>
      <c r="H23" s="360"/>
      <c r="I23" s="60"/>
      <c r="J23" s="532"/>
      <c r="K23" s="533"/>
      <c r="L23" s="534"/>
      <c r="M23" s="60"/>
      <c r="N23" s="360">
        <v>23</v>
      </c>
      <c r="O23" s="360"/>
      <c r="P23" s="360"/>
      <c r="Q23" s="360"/>
      <c r="R23" s="360"/>
      <c r="S23" s="360"/>
      <c r="T23" s="360"/>
      <c r="U23" s="360"/>
      <c r="V23" s="360"/>
      <c r="W23" s="66">
        <v>91</v>
      </c>
      <c r="X23" s="66">
        <f>SUM(C23:W23)</f>
        <v>140</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1</v>
      </c>
      <c r="C29" s="71">
        <f t="shared" si="0"/>
        <v>1</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1</v>
      </c>
      <c r="C33" s="71">
        <f t="shared" si="0"/>
        <v>1</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72.75" customHeight="1" thickBot="1">
      <c r="A45" s="529"/>
      <c r="B45" s="530"/>
      <c r="C45" s="530"/>
      <c r="D45" s="530"/>
      <c r="E45" s="530"/>
      <c r="F45" s="530"/>
      <c r="G45" s="530"/>
      <c r="H45" s="530"/>
      <c r="I45" s="530"/>
      <c r="J45" s="530"/>
      <c r="K45" s="530"/>
      <c r="L45" s="530"/>
      <c r="M45" s="530"/>
      <c r="N45" s="530"/>
      <c r="O45" s="530"/>
      <c r="P45" s="530"/>
      <c r="Q45" s="530"/>
      <c r="R45" s="530"/>
      <c r="S45" s="530"/>
      <c r="T45" s="530"/>
      <c r="U45" s="530"/>
      <c r="V45" s="530"/>
      <c r="W45" s="530"/>
      <c r="X45" s="531"/>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176.25" customHeight="1" thickBot="1">
      <c r="A47" s="529" t="s">
        <v>601</v>
      </c>
      <c r="B47" s="530"/>
      <c r="C47" s="530"/>
      <c r="D47" s="530"/>
      <c r="E47" s="530"/>
      <c r="F47" s="530"/>
      <c r="G47" s="530"/>
      <c r="H47" s="530"/>
      <c r="I47" s="530"/>
      <c r="J47" s="530"/>
      <c r="K47" s="530"/>
      <c r="L47" s="530"/>
      <c r="M47" s="530"/>
      <c r="N47" s="530"/>
      <c r="O47" s="530"/>
      <c r="P47" s="530"/>
      <c r="Q47" s="530"/>
      <c r="R47" s="530"/>
      <c r="S47" s="530"/>
      <c r="T47" s="530"/>
      <c r="U47" s="530"/>
      <c r="V47" s="530"/>
      <c r="W47" s="530"/>
      <c r="X47" s="531"/>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40.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47.25" customHeight="1" thickBot="1">
      <c r="A51" s="529"/>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225.75" customHeight="1" thickBot="1">
      <c r="A55" s="529" t="s">
        <v>2517</v>
      </c>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57" customHeight="1" thickBot="1">
      <c r="A57" s="529"/>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121.5" customHeight="1" thickBot="1">
      <c r="A63" s="529" t="s">
        <v>2715</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6E6F3-FCAC-4962-A464-B80CA54BA298}">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477</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196</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478</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4" t="s">
        <v>602</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105.75" customHeight="1">
      <c r="A10" s="444"/>
      <c r="B10" s="445"/>
      <c r="C10" s="437" t="s">
        <v>603</v>
      </c>
      <c r="D10" s="438"/>
      <c r="E10" s="452"/>
      <c r="F10" s="453" t="s">
        <v>604</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84" customHeight="1" thickBot="1">
      <c r="A12" s="446"/>
      <c r="B12" s="447"/>
      <c r="C12" s="541"/>
      <c r="D12" s="541"/>
      <c r="E12" s="541"/>
      <c r="F12" s="459"/>
      <c r="G12" s="460"/>
      <c r="H12" s="460"/>
      <c r="I12" s="460"/>
      <c r="J12" s="460"/>
      <c r="K12" s="460"/>
      <c r="L12" s="460"/>
      <c r="M12" s="461"/>
      <c r="N12" s="535" t="s">
        <v>474</v>
      </c>
      <c r="O12" s="536"/>
      <c r="P12" s="536"/>
      <c r="Q12" s="537"/>
      <c r="R12" s="268" t="s">
        <v>195</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514</v>
      </c>
      <c r="B15" s="515"/>
      <c r="C15" s="514">
        <v>1</v>
      </c>
      <c r="D15" s="515"/>
      <c r="E15" s="509"/>
      <c r="F15" s="415" t="s">
        <v>471</v>
      </c>
      <c r="G15" s="416"/>
      <c r="H15" s="416"/>
      <c r="I15" s="416"/>
      <c r="J15" s="385" t="s">
        <v>37</v>
      </c>
      <c r="K15" s="385"/>
      <c r="L15" s="385"/>
      <c r="M15" s="385"/>
      <c r="N15" s="412" t="s">
        <v>462</v>
      </c>
      <c r="O15" s="413"/>
      <c r="P15" s="413"/>
      <c r="Q15" s="413"/>
      <c r="R15" s="414"/>
      <c r="S15" s="545" t="s">
        <v>562</v>
      </c>
      <c r="T15" s="546"/>
      <c r="U15" s="546"/>
      <c r="V15" s="546"/>
      <c r="W15" s="546"/>
      <c r="X15" s="54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548"/>
      <c r="T16" s="549"/>
      <c r="U16" s="549"/>
      <c r="V16" s="549"/>
      <c r="W16" s="549"/>
      <c r="X16" s="55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551"/>
      <c r="T17" s="552"/>
      <c r="U17" s="552"/>
      <c r="V17" s="552"/>
      <c r="W17" s="552"/>
      <c r="X17" s="55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c r="F22" s="355"/>
      <c r="G22" s="357"/>
      <c r="H22" s="356"/>
      <c r="I22" s="64"/>
      <c r="J22" s="355">
        <v>1</v>
      </c>
      <c r="K22" s="357"/>
      <c r="L22" s="356"/>
      <c r="M22" s="64"/>
      <c r="N22" s="355"/>
      <c r="O22" s="356"/>
      <c r="P22" s="355"/>
      <c r="Q22" s="357"/>
      <c r="R22" s="356"/>
      <c r="S22" s="355"/>
      <c r="T22" s="356"/>
      <c r="U22" s="355"/>
      <c r="V22" s="356"/>
      <c r="W22" s="65">
        <v>1</v>
      </c>
      <c r="X22" s="65">
        <f>SUM(C22:W22)</f>
        <v>2</v>
      </c>
      <c r="Y22" s="23"/>
    </row>
    <row r="23" spans="1:25" ht="19" customHeight="1" thickBot="1">
      <c r="A23" s="358" t="s">
        <v>76</v>
      </c>
      <c r="B23" s="359"/>
      <c r="C23" s="60"/>
      <c r="D23" s="60"/>
      <c r="E23" s="60"/>
      <c r="F23" s="360"/>
      <c r="G23" s="360"/>
      <c r="H23" s="360"/>
      <c r="I23" s="60"/>
      <c r="J23" s="532">
        <v>1</v>
      </c>
      <c r="K23" s="533"/>
      <c r="L23" s="534"/>
      <c r="M23" s="60"/>
      <c r="N23" s="360"/>
      <c r="O23" s="360"/>
      <c r="P23" s="360"/>
      <c r="Q23" s="360"/>
      <c r="R23" s="360"/>
      <c r="S23" s="360"/>
      <c r="T23" s="360"/>
      <c r="U23" s="360"/>
      <c r="V23" s="360"/>
      <c r="W23" s="66">
        <v>1</v>
      </c>
      <c r="X23" s="66">
        <f>SUM(C23:W23)</f>
        <v>2</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72.75" customHeight="1" thickBot="1">
      <c r="A45" s="529"/>
      <c r="B45" s="530"/>
      <c r="C45" s="530"/>
      <c r="D45" s="530"/>
      <c r="E45" s="530"/>
      <c r="F45" s="530"/>
      <c r="G45" s="530"/>
      <c r="H45" s="530"/>
      <c r="I45" s="530"/>
      <c r="J45" s="530"/>
      <c r="K45" s="530"/>
      <c r="L45" s="530"/>
      <c r="M45" s="530"/>
      <c r="N45" s="530"/>
      <c r="O45" s="530"/>
      <c r="P45" s="530"/>
      <c r="Q45" s="530"/>
      <c r="R45" s="530"/>
      <c r="S45" s="530"/>
      <c r="T45" s="530"/>
      <c r="U45" s="530"/>
      <c r="V45" s="530"/>
      <c r="W45" s="530"/>
      <c r="X45" s="531"/>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59.25" customHeight="1" thickBot="1">
      <c r="A47" s="529"/>
      <c r="B47" s="530"/>
      <c r="C47" s="530"/>
      <c r="D47" s="530"/>
      <c r="E47" s="530"/>
      <c r="F47" s="530"/>
      <c r="G47" s="530"/>
      <c r="H47" s="530"/>
      <c r="I47" s="530"/>
      <c r="J47" s="530"/>
      <c r="K47" s="530"/>
      <c r="L47" s="530"/>
      <c r="M47" s="530"/>
      <c r="N47" s="530"/>
      <c r="O47" s="530"/>
      <c r="P47" s="530"/>
      <c r="Q47" s="530"/>
      <c r="R47" s="530"/>
      <c r="S47" s="530"/>
      <c r="T47" s="530"/>
      <c r="U47" s="530"/>
      <c r="V47" s="530"/>
      <c r="W47" s="530"/>
      <c r="X47" s="531"/>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40.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145.5" customHeight="1" thickBot="1">
      <c r="A51" s="529" t="s">
        <v>2382</v>
      </c>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53.25" customHeight="1" thickBot="1">
      <c r="A55" s="529"/>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57" customHeight="1" thickBot="1">
      <c r="A57" s="529"/>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187.5" customHeight="1" thickBot="1">
      <c r="A63" s="529" t="s">
        <v>2721</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863E9-72E0-46A3-AC1A-026FE7B46139}">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477</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198</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478</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4" t="s">
        <v>605</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88.5" customHeight="1">
      <c r="A10" s="444"/>
      <c r="B10" s="445"/>
      <c r="C10" s="437" t="s">
        <v>606</v>
      </c>
      <c r="D10" s="438"/>
      <c r="E10" s="452"/>
      <c r="F10" s="453" t="s">
        <v>604</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84" customHeight="1" thickBot="1">
      <c r="A12" s="446"/>
      <c r="B12" s="447"/>
      <c r="C12" s="541"/>
      <c r="D12" s="541"/>
      <c r="E12" s="541"/>
      <c r="F12" s="459"/>
      <c r="G12" s="460"/>
      <c r="H12" s="460"/>
      <c r="I12" s="460"/>
      <c r="J12" s="460"/>
      <c r="K12" s="460"/>
      <c r="L12" s="460"/>
      <c r="M12" s="461"/>
      <c r="N12" s="535" t="s">
        <v>461</v>
      </c>
      <c r="O12" s="536"/>
      <c r="P12" s="536"/>
      <c r="Q12" s="537"/>
      <c r="R12" s="268" t="s">
        <v>197</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514</v>
      </c>
      <c r="B15" s="515"/>
      <c r="C15" s="514">
        <v>1</v>
      </c>
      <c r="D15" s="515"/>
      <c r="E15" s="509"/>
      <c r="F15" s="415" t="s">
        <v>483</v>
      </c>
      <c r="G15" s="416"/>
      <c r="H15" s="416"/>
      <c r="I15" s="416"/>
      <c r="J15" s="385" t="s">
        <v>37</v>
      </c>
      <c r="K15" s="385"/>
      <c r="L15" s="385"/>
      <c r="M15" s="385"/>
      <c r="N15" s="412" t="s">
        <v>462</v>
      </c>
      <c r="O15" s="413"/>
      <c r="P15" s="413"/>
      <c r="Q15" s="413"/>
      <c r="R15" s="414"/>
      <c r="S15" s="545" t="s">
        <v>562</v>
      </c>
      <c r="T15" s="546"/>
      <c r="U15" s="546"/>
      <c r="V15" s="546"/>
      <c r="W15" s="546"/>
      <c r="X15" s="54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548"/>
      <c r="T16" s="549"/>
      <c r="U16" s="549"/>
      <c r="V16" s="549"/>
      <c r="W16" s="549"/>
      <c r="X16" s="55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551"/>
      <c r="T17" s="552"/>
      <c r="U17" s="552"/>
      <c r="V17" s="552"/>
      <c r="W17" s="552"/>
      <c r="X17" s="55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v>7</v>
      </c>
      <c r="F22" s="355"/>
      <c r="G22" s="357"/>
      <c r="H22" s="356"/>
      <c r="I22" s="64"/>
      <c r="J22" s="355">
        <v>4</v>
      </c>
      <c r="K22" s="357"/>
      <c r="L22" s="356"/>
      <c r="M22" s="64"/>
      <c r="N22" s="355"/>
      <c r="O22" s="356"/>
      <c r="P22" s="355">
        <v>13</v>
      </c>
      <c r="Q22" s="357"/>
      <c r="R22" s="356"/>
      <c r="S22" s="355"/>
      <c r="T22" s="356"/>
      <c r="U22" s="355"/>
      <c r="V22" s="356"/>
      <c r="W22" s="65">
        <v>8</v>
      </c>
      <c r="X22" s="65">
        <f>SUM(C22:W22)</f>
        <v>32</v>
      </c>
      <c r="Y22" s="23"/>
    </row>
    <row r="23" spans="1:25" ht="19" customHeight="1" thickBot="1">
      <c r="A23" s="358" t="s">
        <v>76</v>
      </c>
      <c r="B23" s="359"/>
      <c r="C23" s="60"/>
      <c r="D23" s="60"/>
      <c r="E23" s="60">
        <v>8</v>
      </c>
      <c r="F23" s="360"/>
      <c r="G23" s="360"/>
      <c r="H23" s="360"/>
      <c r="I23" s="60"/>
      <c r="J23" s="532">
        <v>8</v>
      </c>
      <c r="K23" s="533"/>
      <c r="L23" s="534"/>
      <c r="M23" s="60"/>
      <c r="N23" s="360"/>
      <c r="O23" s="360"/>
      <c r="P23" s="360">
        <v>8</v>
      </c>
      <c r="Q23" s="360"/>
      <c r="R23" s="360"/>
      <c r="S23" s="360"/>
      <c r="T23" s="360"/>
      <c r="U23" s="360"/>
      <c r="V23" s="360"/>
      <c r="W23" s="66">
        <v>8</v>
      </c>
      <c r="X23" s="66">
        <f>SUM(C23:W23)</f>
        <v>32</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0.875</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0.5</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1.625</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292.5" customHeight="1" thickBot="1">
      <c r="A45" s="529" t="s">
        <v>607</v>
      </c>
      <c r="B45" s="530"/>
      <c r="C45" s="530"/>
      <c r="D45" s="530"/>
      <c r="E45" s="530"/>
      <c r="F45" s="530"/>
      <c r="G45" s="530"/>
      <c r="H45" s="530"/>
      <c r="I45" s="530"/>
      <c r="J45" s="530"/>
      <c r="K45" s="530"/>
      <c r="L45" s="530"/>
      <c r="M45" s="530"/>
      <c r="N45" s="530"/>
      <c r="O45" s="530"/>
      <c r="P45" s="530"/>
      <c r="Q45" s="530"/>
      <c r="R45" s="530"/>
      <c r="S45" s="530"/>
      <c r="T45" s="530"/>
      <c r="U45" s="530"/>
      <c r="V45" s="530"/>
      <c r="W45" s="530"/>
      <c r="X45" s="531"/>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59.25" customHeight="1" thickBot="1">
      <c r="A47" s="529"/>
      <c r="B47" s="530"/>
      <c r="C47" s="530"/>
      <c r="D47" s="530"/>
      <c r="E47" s="530"/>
      <c r="F47" s="530"/>
      <c r="G47" s="530"/>
      <c r="H47" s="530"/>
      <c r="I47" s="530"/>
      <c r="J47" s="530"/>
      <c r="K47" s="530"/>
      <c r="L47" s="530"/>
      <c r="M47" s="530"/>
      <c r="N47" s="530"/>
      <c r="O47" s="530"/>
      <c r="P47" s="530"/>
      <c r="Q47" s="530"/>
      <c r="R47" s="530"/>
      <c r="S47" s="530"/>
      <c r="T47" s="530"/>
      <c r="U47" s="530"/>
      <c r="V47" s="530"/>
      <c r="W47" s="530"/>
      <c r="X47" s="531"/>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40.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216.75" customHeight="1" thickBot="1">
      <c r="A51" s="529" t="s">
        <v>2383</v>
      </c>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53.25" customHeight="1" thickBot="1">
      <c r="A55" s="529"/>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409.5" customHeight="1" thickBot="1">
      <c r="A57" s="529" t="s">
        <v>2518</v>
      </c>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60.75" customHeight="1" thickBot="1">
      <c r="A63" s="529" t="s">
        <v>2716</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14823-296F-497E-A8D7-43F6F523B909}">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477</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200</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478</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4" t="s">
        <v>608</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88.5" customHeight="1">
      <c r="A10" s="444"/>
      <c r="B10" s="445"/>
      <c r="C10" s="437" t="s">
        <v>609</v>
      </c>
      <c r="D10" s="438"/>
      <c r="E10" s="452"/>
      <c r="F10" s="453" t="s">
        <v>610</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84" customHeight="1" thickBot="1">
      <c r="A12" s="446"/>
      <c r="B12" s="447"/>
      <c r="C12" s="541"/>
      <c r="D12" s="541"/>
      <c r="E12" s="541"/>
      <c r="F12" s="459"/>
      <c r="G12" s="460"/>
      <c r="H12" s="460"/>
      <c r="I12" s="460"/>
      <c r="J12" s="460"/>
      <c r="K12" s="460"/>
      <c r="L12" s="460"/>
      <c r="M12" s="461"/>
      <c r="N12" s="535" t="s">
        <v>461</v>
      </c>
      <c r="O12" s="536"/>
      <c r="P12" s="536"/>
      <c r="Q12" s="537"/>
      <c r="R12" s="268" t="s">
        <v>199</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514</v>
      </c>
      <c r="B15" s="515"/>
      <c r="C15" s="514">
        <v>1</v>
      </c>
      <c r="D15" s="515"/>
      <c r="E15" s="509"/>
      <c r="F15" s="415" t="s">
        <v>473</v>
      </c>
      <c r="G15" s="416"/>
      <c r="H15" s="416"/>
      <c r="I15" s="416"/>
      <c r="J15" s="385" t="s">
        <v>37</v>
      </c>
      <c r="K15" s="385"/>
      <c r="L15" s="385"/>
      <c r="M15" s="385"/>
      <c r="N15" s="412" t="s">
        <v>462</v>
      </c>
      <c r="O15" s="413"/>
      <c r="P15" s="413"/>
      <c r="Q15" s="413"/>
      <c r="R15" s="414"/>
      <c r="S15" s="545" t="s">
        <v>562</v>
      </c>
      <c r="T15" s="546"/>
      <c r="U15" s="546"/>
      <c r="V15" s="546"/>
      <c r="W15" s="546"/>
      <c r="X15" s="54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548"/>
      <c r="T16" s="549"/>
      <c r="U16" s="549"/>
      <c r="V16" s="549"/>
      <c r="W16" s="549"/>
      <c r="X16" s="55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551"/>
      <c r="T17" s="552"/>
      <c r="U17" s="552"/>
      <c r="V17" s="552"/>
      <c r="W17" s="552"/>
      <c r="X17" s="55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c r="F22" s="355">
        <v>20</v>
      </c>
      <c r="G22" s="357"/>
      <c r="H22" s="356"/>
      <c r="I22" s="64"/>
      <c r="J22" s="355"/>
      <c r="K22" s="357"/>
      <c r="L22" s="356"/>
      <c r="M22" s="64"/>
      <c r="N22" s="355">
        <v>20</v>
      </c>
      <c r="O22" s="356"/>
      <c r="P22" s="355"/>
      <c r="Q22" s="357"/>
      <c r="R22" s="356"/>
      <c r="S22" s="355"/>
      <c r="T22" s="356"/>
      <c r="U22" s="355"/>
      <c r="V22" s="356"/>
      <c r="W22" s="65">
        <v>20</v>
      </c>
      <c r="X22" s="65">
        <f>SUM(C22:W22)</f>
        <v>60</v>
      </c>
      <c r="Y22" s="23"/>
    </row>
    <row r="23" spans="1:25" ht="19" customHeight="1" thickBot="1">
      <c r="A23" s="358" t="s">
        <v>76</v>
      </c>
      <c r="B23" s="359"/>
      <c r="C23" s="60"/>
      <c r="D23" s="60"/>
      <c r="E23" s="60"/>
      <c r="F23" s="360">
        <v>20</v>
      </c>
      <c r="G23" s="360"/>
      <c r="H23" s="360"/>
      <c r="I23" s="60"/>
      <c r="J23" s="532"/>
      <c r="K23" s="533"/>
      <c r="L23" s="534"/>
      <c r="M23" s="60"/>
      <c r="N23" s="360">
        <v>20</v>
      </c>
      <c r="O23" s="360"/>
      <c r="P23" s="360"/>
      <c r="Q23" s="360"/>
      <c r="R23" s="360"/>
      <c r="S23" s="360"/>
      <c r="T23" s="360"/>
      <c r="U23" s="360"/>
      <c r="V23" s="360"/>
      <c r="W23" s="66">
        <v>20</v>
      </c>
      <c r="X23" s="66">
        <f>SUM(C23:W23)</f>
        <v>60</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1</v>
      </c>
      <c r="C29" s="71">
        <f t="shared" si="0"/>
        <v>1</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1</v>
      </c>
      <c r="C33" s="71">
        <f t="shared" si="0"/>
        <v>1</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75" customHeight="1" thickBot="1">
      <c r="A45" s="529"/>
      <c r="B45" s="530"/>
      <c r="C45" s="530"/>
      <c r="D45" s="530"/>
      <c r="E45" s="530"/>
      <c r="F45" s="530"/>
      <c r="G45" s="530"/>
      <c r="H45" s="530"/>
      <c r="I45" s="530"/>
      <c r="J45" s="530"/>
      <c r="K45" s="530"/>
      <c r="L45" s="530"/>
      <c r="M45" s="530"/>
      <c r="N45" s="530"/>
      <c r="O45" s="530"/>
      <c r="P45" s="530"/>
      <c r="Q45" s="530"/>
      <c r="R45" s="530"/>
      <c r="S45" s="530"/>
      <c r="T45" s="530"/>
      <c r="U45" s="530"/>
      <c r="V45" s="530"/>
      <c r="W45" s="530"/>
      <c r="X45" s="531"/>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168" customHeight="1" thickBot="1">
      <c r="A47" s="529" t="s">
        <v>611</v>
      </c>
      <c r="B47" s="530"/>
      <c r="C47" s="530"/>
      <c r="D47" s="530"/>
      <c r="E47" s="530"/>
      <c r="F47" s="530"/>
      <c r="G47" s="530"/>
      <c r="H47" s="530"/>
      <c r="I47" s="530"/>
      <c r="J47" s="530"/>
      <c r="K47" s="530"/>
      <c r="L47" s="530"/>
      <c r="M47" s="530"/>
      <c r="N47" s="530"/>
      <c r="O47" s="530"/>
      <c r="P47" s="530"/>
      <c r="Q47" s="530"/>
      <c r="R47" s="530"/>
      <c r="S47" s="530"/>
      <c r="T47" s="530"/>
      <c r="U47" s="530"/>
      <c r="V47" s="530"/>
      <c r="W47" s="530"/>
      <c r="X47" s="531"/>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40.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47.25" customHeight="1" thickBot="1">
      <c r="A51" s="529"/>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96.75" customHeight="1" thickBot="1">
      <c r="A55" s="529" t="s">
        <v>2519</v>
      </c>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57" customHeight="1" thickBot="1">
      <c r="A57" s="529"/>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88.5" customHeight="1" thickBot="1">
      <c r="A63" s="529" t="s">
        <v>2717</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45989</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3F98B-A351-408E-9B0A-F5BE1C9751A2}">
  <sheetPr codeName="Hoja61"/>
  <dimension ref="A1:Y74"/>
  <sheetViews>
    <sheetView zoomScale="80" zoomScaleNormal="80" zoomScaleSheetLayoutView="130" workbookViewId="0">
      <selection sqref="A1:B4"/>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503</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202</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612</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4" t="s">
        <v>613</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64.5" customHeight="1">
      <c r="A10" s="444"/>
      <c r="B10" s="445"/>
      <c r="C10" s="437" t="s">
        <v>614</v>
      </c>
      <c r="D10" s="438"/>
      <c r="E10" s="452"/>
      <c r="F10" s="453" t="s">
        <v>615</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84" customHeight="1" thickBot="1">
      <c r="A12" s="446"/>
      <c r="B12" s="447"/>
      <c r="C12" s="541"/>
      <c r="D12" s="541"/>
      <c r="E12" s="541"/>
      <c r="F12" s="459"/>
      <c r="G12" s="460"/>
      <c r="H12" s="460"/>
      <c r="I12" s="460"/>
      <c r="J12" s="460"/>
      <c r="K12" s="460"/>
      <c r="L12" s="460"/>
      <c r="M12" s="461"/>
      <c r="N12" s="535" t="s">
        <v>474</v>
      </c>
      <c r="O12" s="536"/>
      <c r="P12" s="536"/>
      <c r="Q12" s="537"/>
      <c r="R12" s="268" t="s">
        <v>201</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514</v>
      </c>
      <c r="B15" s="515"/>
      <c r="C15" s="514">
        <v>1</v>
      </c>
      <c r="D15" s="515"/>
      <c r="E15" s="509"/>
      <c r="F15" s="415" t="s">
        <v>473</v>
      </c>
      <c r="G15" s="416"/>
      <c r="H15" s="416"/>
      <c r="I15" s="416"/>
      <c r="J15" s="385" t="s">
        <v>37</v>
      </c>
      <c r="K15" s="385"/>
      <c r="L15" s="385"/>
      <c r="M15" s="385"/>
      <c r="N15" s="412" t="s">
        <v>462</v>
      </c>
      <c r="O15" s="413"/>
      <c r="P15" s="413"/>
      <c r="Q15" s="413"/>
      <c r="R15" s="414"/>
      <c r="S15" s="545" t="s">
        <v>562</v>
      </c>
      <c r="T15" s="546"/>
      <c r="U15" s="546"/>
      <c r="V15" s="546"/>
      <c r="W15" s="546"/>
      <c r="X15" s="54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548"/>
      <c r="T16" s="549"/>
      <c r="U16" s="549"/>
      <c r="V16" s="549"/>
      <c r="W16" s="549"/>
      <c r="X16" s="55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551"/>
      <c r="T17" s="552"/>
      <c r="U17" s="552"/>
      <c r="V17" s="552"/>
      <c r="W17" s="552"/>
      <c r="X17" s="55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c r="F22" s="355">
        <v>1</v>
      </c>
      <c r="G22" s="357"/>
      <c r="H22" s="356"/>
      <c r="I22" s="64"/>
      <c r="J22" s="355"/>
      <c r="K22" s="357"/>
      <c r="L22" s="356"/>
      <c r="M22" s="64"/>
      <c r="N22" s="355">
        <v>2</v>
      </c>
      <c r="O22" s="356"/>
      <c r="P22" s="355"/>
      <c r="Q22" s="357"/>
      <c r="R22" s="356"/>
      <c r="S22" s="355"/>
      <c r="T22" s="356"/>
      <c r="U22" s="355"/>
      <c r="V22" s="356"/>
      <c r="W22" s="65">
        <v>2</v>
      </c>
      <c r="X22" s="65">
        <f>SUM(C22:W22)</f>
        <v>5</v>
      </c>
      <c r="Y22" s="23"/>
    </row>
    <row r="23" spans="1:25" ht="19" customHeight="1" thickBot="1">
      <c r="A23" s="358" t="s">
        <v>76</v>
      </c>
      <c r="B23" s="359"/>
      <c r="C23" s="60"/>
      <c r="D23" s="60"/>
      <c r="E23" s="60"/>
      <c r="F23" s="360">
        <v>1</v>
      </c>
      <c r="G23" s="360"/>
      <c r="H23" s="360"/>
      <c r="I23" s="60"/>
      <c r="J23" s="532"/>
      <c r="K23" s="533"/>
      <c r="L23" s="534"/>
      <c r="M23" s="60"/>
      <c r="N23" s="360">
        <v>2</v>
      </c>
      <c r="O23" s="360"/>
      <c r="P23" s="360"/>
      <c r="Q23" s="360"/>
      <c r="R23" s="360"/>
      <c r="S23" s="360"/>
      <c r="T23" s="360"/>
      <c r="U23" s="360"/>
      <c r="V23" s="360"/>
      <c r="W23" s="66">
        <v>2</v>
      </c>
      <c r="X23" s="66">
        <f>SUM(C23:W23)</f>
        <v>5</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1</v>
      </c>
      <c r="C29" s="71">
        <f t="shared" si="0"/>
        <v>1</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1</v>
      </c>
      <c r="C33" s="71">
        <f t="shared" si="0"/>
        <v>1</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45" customHeight="1" thickBot="1">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5"/>
      <c r="Y41" s="23"/>
    </row>
    <row r="42" spans="1:25" ht="12.75" customHeight="1">
      <c r="A42" s="154" t="s">
        <v>109</v>
      </c>
      <c r="B42" s="155"/>
      <c r="C42" s="155"/>
      <c r="D42" s="155"/>
      <c r="E42" s="155"/>
      <c r="F42" s="155"/>
      <c r="G42" s="155"/>
      <c r="H42" s="155"/>
      <c r="I42" s="155"/>
      <c r="J42" s="155"/>
      <c r="K42" s="155"/>
      <c r="L42" s="155"/>
      <c r="M42" s="155"/>
      <c r="N42" s="155"/>
      <c r="O42" s="155"/>
      <c r="P42" s="155"/>
      <c r="Q42" s="155"/>
      <c r="R42" s="155"/>
      <c r="S42" s="155"/>
      <c r="T42" s="155"/>
      <c r="U42" s="155"/>
      <c r="V42" s="155"/>
      <c r="W42" s="155"/>
      <c r="X42" s="156"/>
      <c r="Y42" s="23"/>
    </row>
    <row r="43" spans="1:25" s="16" customFormat="1" ht="48" customHeight="1" thickBot="1">
      <c r="A43" s="148"/>
      <c r="B43" s="149"/>
      <c r="C43" s="149"/>
      <c r="D43" s="149"/>
      <c r="E43" s="149"/>
      <c r="F43" s="149"/>
      <c r="G43" s="149"/>
      <c r="H43" s="149"/>
      <c r="I43" s="149"/>
      <c r="J43" s="149"/>
      <c r="K43" s="149"/>
      <c r="L43" s="149"/>
      <c r="M43" s="149"/>
      <c r="N43" s="149"/>
      <c r="O43" s="149"/>
      <c r="P43" s="149"/>
      <c r="Q43" s="149"/>
      <c r="R43" s="149"/>
      <c r="S43" s="149"/>
      <c r="T43" s="149"/>
      <c r="U43" s="149"/>
      <c r="V43" s="149"/>
      <c r="W43" s="149"/>
      <c r="X43" s="150"/>
      <c r="Y43" s="25"/>
    </row>
    <row r="44" spans="1:25" ht="11.5">
      <c r="A44" s="154" t="s">
        <v>110</v>
      </c>
      <c r="B44" s="155"/>
      <c r="C44" s="155"/>
      <c r="D44" s="155"/>
      <c r="E44" s="155"/>
      <c r="F44" s="155"/>
      <c r="G44" s="155"/>
      <c r="H44" s="155"/>
      <c r="I44" s="155"/>
      <c r="J44" s="155"/>
      <c r="K44" s="155"/>
      <c r="L44" s="155"/>
      <c r="M44" s="155"/>
      <c r="N44" s="155"/>
      <c r="O44" s="155"/>
      <c r="P44" s="155"/>
      <c r="Q44" s="155"/>
      <c r="R44" s="155"/>
      <c r="S44" s="155"/>
      <c r="T44" s="155"/>
      <c r="U44" s="155"/>
      <c r="V44" s="155"/>
      <c r="W44" s="155"/>
      <c r="X44" s="156"/>
      <c r="Y44" s="23"/>
    </row>
    <row r="45" spans="1:25" s="16" customFormat="1" ht="66" customHeight="1" thickBot="1">
      <c r="A45" s="529"/>
      <c r="B45" s="530"/>
      <c r="C45" s="530"/>
      <c r="D45" s="530"/>
      <c r="E45" s="530"/>
      <c r="F45" s="530"/>
      <c r="G45" s="530"/>
      <c r="H45" s="530"/>
      <c r="I45" s="530"/>
      <c r="J45" s="530"/>
      <c r="K45" s="530"/>
      <c r="L45" s="530"/>
      <c r="M45" s="530"/>
      <c r="N45" s="530"/>
      <c r="O45" s="530"/>
      <c r="P45" s="530"/>
      <c r="Q45" s="530"/>
      <c r="R45" s="530"/>
      <c r="S45" s="530"/>
      <c r="T45" s="530"/>
      <c r="U45" s="530"/>
      <c r="V45" s="530"/>
      <c r="W45" s="530"/>
      <c r="X45" s="531"/>
      <c r="Y45" s="25"/>
    </row>
    <row r="46" spans="1:25" ht="11.5">
      <c r="A46" s="154" t="s">
        <v>111</v>
      </c>
      <c r="B46" s="155"/>
      <c r="C46" s="155"/>
      <c r="D46" s="155"/>
      <c r="E46" s="155"/>
      <c r="F46" s="155"/>
      <c r="G46" s="155"/>
      <c r="H46" s="155"/>
      <c r="I46" s="155"/>
      <c r="J46" s="155"/>
      <c r="K46" s="155"/>
      <c r="L46" s="155"/>
      <c r="M46" s="155"/>
      <c r="N46" s="155"/>
      <c r="O46" s="155"/>
      <c r="P46" s="155"/>
      <c r="Q46" s="155"/>
      <c r="R46" s="155"/>
      <c r="S46" s="155"/>
      <c r="T46" s="155"/>
      <c r="U46" s="155"/>
      <c r="V46" s="155"/>
      <c r="W46" s="155"/>
      <c r="X46" s="156"/>
      <c r="Y46" s="23"/>
    </row>
    <row r="47" spans="1:25" s="16" customFormat="1" ht="154.5" customHeight="1" thickBot="1">
      <c r="A47" s="529" t="s">
        <v>616</v>
      </c>
      <c r="B47" s="530"/>
      <c r="C47" s="530"/>
      <c r="D47" s="530"/>
      <c r="E47" s="530"/>
      <c r="F47" s="530"/>
      <c r="G47" s="530"/>
      <c r="H47" s="530"/>
      <c r="I47" s="530"/>
      <c r="J47" s="530"/>
      <c r="K47" s="530"/>
      <c r="L47" s="530"/>
      <c r="M47" s="530"/>
      <c r="N47" s="530"/>
      <c r="O47" s="530"/>
      <c r="P47" s="530"/>
      <c r="Q47" s="530"/>
      <c r="R47" s="530"/>
      <c r="S47" s="530"/>
      <c r="T47" s="530"/>
      <c r="U47" s="530"/>
      <c r="V47" s="530"/>
      <c r="W47" s="530"/>
      <c r="X47" s="531"/>
      <c r="Y47" s="25"/>
    </row>
    <row r="48" spans="1:25" ht="11.5">
      <c r="A48" s="154" t="s">
        <v>112</v>
      </c>
      <c r="B48" s="155"/>
      <c r="C48" s="155"/>
      <c r="D48" s="155"/>
      <c r="E48" s="155"/>
      <c r="F48" s="155"/>
      <c r="G48" s="155"/>
      <c r="H48" s="155"/>
      <c r="I48" s="155"/>
      <c r="J48" s="155"/>
      <c r="K48" s="155"/>
      <c r="L48" s="155"/>
      <c r="M48" s="155"/>
      <c r="N48" s="155"/>
      <c r="O48" s="155"/>
      <c r="P48" s="155"/>
      <c r="Q48" s="155"/>
      <c r="R48" s="155"/>
      <c r="S48" s="155"/>
      <c r="T48" s="155"/>
      <c r="U48" s="155"/>
      <c r="V48" s="155"/>
      <c r="W48" s="155"/>
      <c r="X48" s="156"/>
      <c r="Y48" s="23"/>
    </row>
    <row r="49" spans="1:25" s="16" customFormat="1" ht="40.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64.5" customHeight="1" thickBot="1">
      <c r="A51" s="529"/>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53.25" customHeight="1" thickBot="1">
      <c r="A55" s="529" t="s">
        <v>2520</v>
      </c>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51.75" customHeight="1" thickBot="1">
      <c r="A57" s="529"/>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96" customHeight="1" thickBot="1">
      <c r="A63" s="529" t="s">
        <v>2718</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F4653-4981-457F-8B7F-16D482C528CC}">
  <sheetPr codeName="Hoja69"/>
  <dimension ref="A1:Y74"/>
  <sheetViews>
    <sheetView zoomScale="77" zoomScaleNormal="77"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11"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3.58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3.5" style="89" customWidth="1"/>
    <col min="19" max="19" width="2.58203125" style="89" customWidth="1"/>
    <col min="20" max="20" width="8.83203125" style="89" customWidth="1"/>
    <col min="21" max="21" width="3.08203125" style="89" customWidth="1"/>
    <col min="22" max="22" width="2.58203125" style="89" customWidth="1"/>
    <col min="23" max="23" width="7.33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503</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210</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612</v>
      </c>
      <c r="D7" s="438"/>
      <c r="E7" s="438"/>
      <c r="F7" s="438"/>
      <c r="G7" s="438"/>
      <c r="H7" s="438"/>
      <c r="I7" s="438"/>
      <c r="J7" s="438"/>
      <c r="K7" s="438"/>
      <c r="L7" s="438"/>
      <c r="M7" s="438"/>
      <c r="N7" s="438"/>
      <c r="O7" s="438"/>
      <c r="P7" s="438"/>
      <c r="Q7" s="438"/>
      <c r="R7" s="438"/>
      <c r="S7" s="438"/>
      <c r="T7" s="438"/>
      <c r="U7" s="438"/>
      <c r="V7" s="438"/>
      <c r="W7" s="438"/>
      <c r="X7" s="439"/>
      <c r="Y7" s="88"/>
    </row>
    <row r="8" spans="1:25" ht="49.5" customHeight="1">
      <c r="A8" s="440" t="s">
        <v>459</v>
      </c>
      <c r="B8" s="441"/>
      <c r="C8" s="434" t="s">
        <v>617</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88"/>
    </row>
    <row r="10" spans="1:25" ht="96" customHeight="1">
      <c r="A10" s="444"/>
      <c r="B10" s="445"/>
      <c r="C10" s="437" t="s">
        <v>618</v>
      </c>
      <c r="D10" s="438"/>
      <c r="E10" s="452"/>
      <c r="F10" s="453" t="s">
        <v>619</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55.5" customHeight="1" thickBot="1">
      <c r="A12" s="446"/>
      <c r="B12" s="447"/>
      <c r="C12" s="541"/>
      <c r="D12" s="541"/>
      <c r="E12" s="541"/>
      <c r="F12" s="459"/>
      <c r="G12" s="460"/>
      <c r="H12" s="460"/>
      <c r="I12" s="460"/>
      <c r="J12" s="460"/>
      <c r="K12" s="460"/>
      <c r="L12" s="460"/>
      <c r="M12" s="461"/>
      <c r="N12" s="615" t="s">
        <v>461</v>
      </c>
      <c r="O12" s="616"/>
      <c r="P12" s="616"/>
      <c r="Q12" s="617"/>
      <c r="R12" s="583" t="s">
        <v>209</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620</v>
      </c>
      <c r="G15" s="416"/>
      <c r="H15" s="416"/>
      <c r="I15" s="416"/>
      <c r="J15" s="385" t="s">
        <v>37</v>
      </c>
      <c r="K15" s="385"/>
      <c r="L15" s="385"/>
      <c r="M15" s="385"/>
      <c r="N15" s="412" t="s">
        <v>462</v>
      </c>
      <c r="O15" s="413"/>
      <c r="P15" s="413"/>
      <c r="Q15" s="413"/>
      <c r="R15" s="414"/>
      <c r="S15" s="406" t="s">
        <v>621</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v>1</v>
      </c>
      <c r="D22" s="64">
        <v>1</v>
      </c>
      <c r="E22" s="64">
        <v>4</v>
      </c>
      <c r="F22" s="355">
        <v>1</v>
      </c>
      <c r="G22" s="357"/>
      <c r="H22" s="356"/>
      <c r="I22" s="64">
        <v>2</v>
      </c>
      <c r="J22" s="355">
        <v>2</v>
      </c>
      <c r="K22" s="357"/>
      <c r="L22" s="356"/>
      <c r="M22" s="64">
        <v>2</v>
      </c>
      <c r="N22" s="355">
        <v>2</v>
      </c>
      <c r="O22" s="356"/>
      <c r="P22" s="355">
        <v>2</v>
      </c>
      <c r="Q22" s="357"/>
      <c r="R22" s="356"/>
      <c r="S22" s="355">
        <v>3</v>
      </c>
      <c r="T22" s="356"/>
      <c r="U22" s="355">
        <v>1</v>
      </c>
      <c r="V22" s="356"/>
      <c r="W22" s="65">
        <v>4</v>
      </c>
      <c r="X22" s="65">
        <f>SUM(C22:W22)</f>
        <v>25</v>
      </c>
      <c r="Y22" s="88"/>
    </row>
    <row r="23" spans="1:25" ht="19" customHeight="1" thickBot="1">
      <c r="A23" s="358" t="s">
        <v>76</v>
      </c>
      <c r="B23" s="359"/>
      <c r="C23" s="60">
        <v>1</v>
      </c>
      <c r="D23" s="60">
        <v>1</v>
      </c>
      <c r="E23" s="64">
        <v>1</v>
      </c>
      <c r="F23" s="360">
        <v>2</v>
      </c>
      <c r="G23" s="360"/>
      <c r="H23" s="360"/>
      <c r="I23" s="60">
        <v>2</v>
      </c>
      <c r="J23" s="532">
        <v>2</v>
      </c>
      <c r="K23" s="533"/>
      <c r="L23" s="534"/>
      <c r="M23" s="60">
        <v>3</v>
      </c>
      <c r="N23" s="360">
        <v>2</v>
      </c>
      <c r="O23" s="360"/>
      <c r="P23" s="360">
        <v>2</v>
      </c>
      <c r="Q23" s="360"/>
      <c r="R23" s="360"/>
      <c r="S23" s="360">
        <v>1</v>
      </c>
      <c r="T23" s="360"/>
      <c r="U23" s="360">
        <v>1</v>
      </c>
      <c r="V23" s="360"/>
      <c r="W23" s="66">
        <v>1</v>
      </c>
      <c r="X23" s="66">
        <f>SUM(C23:W23)</f>
        <v>19</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1</v>
      </c>
      <c r="C26" s="71">
        <f t="shared" ref="C26:C37" si="0">IF(B26=0,0,100%)</f>
        <v>1</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1</v>
      </c>
      <c r="C27" s="71">
        <f t="shared" si="0"/>
        <v>1</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4</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0.5</v>
      </c>
      <c r="C29" s="71">
        <f t="shared" si="0"/>
        <v>1</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1</v>
      </c>
      <c r="C30" s="71">
        <f t="shared" si="0"/>
        <v>1</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0.66666666666666663</v>
      </c>
      <c r="C32" s="71">
        <f t="shared" si="0"/>
        <v>1</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1</v>
      </c>
      <c r="C33" s="71">
        <f t="shared" si="0"/>
        <v>1</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3</v>
      </c>
      <c r="C35" s="71">
        <f t="shared" si="0"/>
        <v>1</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1</v>
      </c>
      <c r="C36" s="71">
        <f t="shared" si="0"/>
        <v>1</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4</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1.3157894736842106</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4.5" thickBot="1">
      <c r="A40" s="598" t="s">
        <v>108</v>
      </c>
      <c r="B40" s="599"/>
      <c r="C40" s="599"/>
      <c r="D40" s="599"/>
      <c r="E40" s="599"/>
      <c r="F40" s="599"/>
      <c r="G40" s="599"/>
      <c r="H40" s="599"/>
      <c r="I40" s="599"/>
      <c r="J40" s="599"/>
      <c r="K40" s="599"/>
      <c r="L40" s="599"/>
      <c r="M40" s="599"/>
      <c r="N40" s="599"/>
      <c r="O40" s="599"/>
      <c r="P40" s="599"/>
      <c r="Q40" s="599"/>
      <c r="R40" s="599"/>
      <c r="S40" s="599"/>
      <c r="T40" s="599"/>
      <c r="U40" s="599"/>
      <c r="V40" s="599"/>
      <c r="W40" s="599"/>
      <c r="X40" s="600"/>
      <c r="Y40" s="88"/>
    </row>
    <row r="41" spans="1:25" ht="78" customHeight="1" thickBot="1">
      <c r="A41" s="542" t="s">
        <v>622</v>
      </c>
      <c r="B41" s="543"/>
      <c r="C41" s="543"/>
      <c r="D41" s="543"/>
      <c r="E41" s="543"/>
      <c r="F41" s="543"/>
      <c r="G41" s="543"/>
      <c r="H41" s="543"/>
      <c r="I41" s="543"/>
      <c r="J41" s="543"/>
      <c r="K41" s="543"/>
      <c r="L41" s="543"/>
      <c r="M41" s="543"/>
      <c r="N41" s="543"/>
      <c r="O41" s="543"/>
      <c r="P41" s="543"/>
      <c r="Q41" s="543"/>
      <c r="R41" s="543"/>
      <c r="S41" s="543"/>
      <c r="T41" s="543"/>
      <c r="U41" s="543"/>
      <c r="V41" s="543"/>
      <c r="W41" s="543"/>
      <c r="X41" s="54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102.75" customHeight="1" thickBot="1">
      <c r="A43" s="598" t="s">
        <v>623</v>
      </c>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85.5" customHeight="1" thickBot="1">
      <c r="A45" s="598" t="s">
        <v>624</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125.25" customHeight="1" thickBot="1">
      <c r="A47" s="598" t="s">
        <v>625</v>
      </c>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109.5" customHeight="1" thickBot="1">
      <c r="A49" s="542" t="s">
        <v>2384</v>
      </c>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42" customHeight="1" thickBot="1">
      <c r="A51" s="598" t="s">
        <v>2385</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140.25" customHeight="1" thickBot="1">
      <c r="A53" s="609" t="s">
        <v>2530</v>
      </c>
      <c r="B53" s="610"/>
      <c r="C53" s="610"/>
      <c r="D53" s="610"/>
      <c r="E53" s="610"/>
      <c r="F53" s="610"/>
      <c r="G53" s="610"/>
      <c r="H53" s="610"/>
      <c r="I53" s="610"/>
      <c r="J53" s="610"/>
      <c r="K53" s="610"/>
      <c r="L53" s="610"/>
      <c r="M53" s="610"/>
      <c r="N53" s="610"/>
      <c r="O53" s="610"/>
      <c r="P53" s="610"/>
      <c r="Q53" s="610"/>
      <c r="R53" s="610"/>
      <c r="S53" s="610"/>
      <c r="T53" s="610"/>
      <c r="U53" s="610"/>
      <c r="V53" s="610"/>
      <c r="W53" s="610"/>
      <c r="X53" s="611"/>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121.5" customHeight="1" thickBot="1">
      <c r="A55" s="598" t="s">
        <v>2531</v>
      </c>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143.25" customHeight="1" thickBot="1">
      <c r="A57" s="598" t="s">
        <v>2532</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116.25" customHeight="1" thickBot="1">
      <c r="A59" s="609" t="s">
        <v>2722</v>
      </c>
      <c r="B59" s="610"/>
      <c r="C59" s="610"/>
      <c r="D59" s="610"/>
      <c r="E59" s="610"/>
      <c r="F59" s="610"/>
      <c r="G59" s="610"/>
      <c r="H59" s="610"/>
      <c r="I59" s="610"/>
      <c r="J59" s="610"/>
      <c r="K59" s="610"/>
      <c r="L59" s="610"/>
      <c r="M59" s="610"/>
      <c r="N59" s="610"/>
      <c r="O59" s="610"/>
      <c r="P59" s="610"/>
      <c r="Q59" s="610"/>
      <c r="R59" s="610"/>
      <c r="S59" s="610"/>
      <c r="T59" s="610"/>
      <c r="U59" s="610"/>
      <c r="V59" s="610"/>
      <c r="W59" s="610"/>
      <c r="X59" s="611"/>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86.25" customHeight="1" thickBot="1">
      <c r="A61" s="609" t="s">
        <v>2723</v>
      </c>
      <c r="B61" s="610"/>
      <c r="C61" s="610"/>
      <c r="D61" s="610"/>
      <c r="E61" s="610"/>
      <c r="F61" s="610"/>
      <c r="G61" s="610"/>
      <c r="H61" s="610"/>
      <c r="I61" s="610"/>
      <c r="J61" s="610"/>
      <c r="K61" s="610"/>
      <c r="L61" s="610"/>
      <c r="M61" s="610"/>
      <c r="N61" s="610"/>
      <c r="O61" s="610"/>
      <c r="P61" s="610"/>
      <c r="Q61" s="610"/>
      <c r="R61" s="610"/>
      <c r="S61" s="610"/>
      <c r="T61" s="610"/>
      <c r="U61" s="610"/>
      <c r="V61" s="610"/>
      <c r="W61" s="610"/>
      <c r="X61" s="611"/>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166.5" customHeight="1" thickBot="1">
      <c r="A63" s="598" t="s">
        <v>2724</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4C243-BFC6-4A5E-A6E2-4444C6FDBFFB}">
  <sheetPr codeName="Hoja74"/>
  <dimension ref="A1:Y74"/>
  <sheetViews>
    <sheetView zoomScale="77" zoomScaleNormal="77"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8.33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5" style="89" customWidth="1"/>
    <col min="13" max="13" width="10" style="89" customWidth="1"/>
    <col min="14" max="14" width="4.5" style="89" customWidth="1"/>
    <col min="15" max="15" width="2" style="89" customWidth="1"/>
    <col min="16" max="16" width="1.5" style="89" customWidth="1"/>
    <col min="17" max="17" width="5.83203125" style="89" customWidth="1"/>
    <col min="18" max="18" width="1.58203125" style="89" customWidth="1"/>
    <col min="19" max="19" width="2.58203125" style="89" customWidth="1"/>
    <col min="20" max="20" width="8.83203125" style="89" customWidth="1"/>
    <col min="21" max="21" width="3.08203125" style="89" customWidth="1"/>
    <col min="22" max="22" width="2.58203125" style="89" customWidth="1"/>
    <col min="23" max="23" width="7.33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503</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626</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612</v>
      </c>
      <c r="D7" s="438"/>
      <c r="E7" s="438"/>
      <c r="F7" s="438"/>
      <c r="G7" s="438"/>
      <c r="H7" s="438"/>
      <c r="I7" s="438"/>
      <c r="J7" s="438"/>
      <c r="K7" s="438"/>
      <c r="L7" s="438"/>
      <c r="M7" s="438"/>
      <c r="N7" s="438"/>
      <c r="O7" s="438"/>
      <c r="P7" s="438"/>
      <c r="Q7" s="438"/>
      <c r="R7" s="438"/>
      <c r="S7" s="438"/>
      <c r="T7" s="438"/>
      <c r="U7" s="438"/>
      <c r="V7" s="438"/>
      <c r="W7" s="438"/>
      <c r="X7" s="439"/>
      <c r="Y7" s="88"/>
    </row>
    <row r="8" spans="1:25" ht="49.5" customHeight="1">
      <c r="A8" s="440" t="s">
        <v>459</v>
      </c>
      <c r="B8" s="441"/>
      <c r="C8" s="434" t="s">
        <v>627</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88"/>
    </row>
    <row r="10" spans="1:25" ht="109.5" customHeight="1">
      <c r="A10" s="444"/>
      <c r="B10" s="445"/>
      <c r="C10" s="437" t="s">
        <v>628</v>
      </c>
      <c r="D10" s="438"/>
      <c r="E10" s="452"/>
      <c r="F10" s="453" t="s">
        <v>629</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55.5" customHeight="1" thickBot="1">
      <c r="A12" s="446"/>
      <c r="B12" s="447"/>
      <c r="C12" s="541"/>
      <c r="D12" s="541"/>
      <c r="E12" s="541"/>
      <c r="F12" s="459"/>
      <c r="G12" s="460"/>
      <c r="H12" s="460"/>
      <c r="I12" s="460"/>
      <c r="J12" s="460"/>
      <c r="K12" s="460"/>
      <c r="L12" s="460"/>
      <c r="M12" s="461"/>
      <c r="N12" s="580" t="s">
        <v>461</v>
      </c>
      <c r="O12" s="581"/>
      <c r="P12" s="581"/>
      <c r="Q12" s="582"/>
      <c r="R12" s="583" t="s">
        <v>211</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483</v>
      </c>
      <c r="G15" s="416"/>
      <c r="H15" s="416"/>
      <c r="I15" s="416"/>
      <c r="J15" s="385" t="s">
        <v>37</v>
      </c>
      <c r="K15" s="385"/>
      <c r="L15" s="385"/>
      <c r="M15" s="385"/>
      <c r="N15" s="412" t="s">
        <v>462</v>
      </c>
      <c r="O15" s="413"/>
      <c r="P15" s="413"/>
      <c r="Q15" s="413"/>
      <c r="R15" s="414"/>
      <c r="S15" s="406" t="s">
        <v>621</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85">
        <v>1118</v>
      </c>
      <c r="F22" s="355"/>
      <c r="G22" s="357"/>
      <c r="H22" s="356"/>
      <c r="I22" s="64"/>
      <c r="J22" s="355">
        <v>1297</v>
      </c>
      <c r="K22" s="357"/>
      <c r="L22" s="356"/>
      <c r="M22" s="64"/>
      <c r="N22" s="355"/>
      <c r="O22" s="356"/>
      <c r="P22" s="355">
        <v>1307</v>
      </c>
      <c r="Q22" s="357"/>
      <c r="R22" s="356"/>
      <c r="S22" s="355"/>
      <c r="T22" s="356"/>
      <c r="U22" s="355"/>
      <c r="V22" s="356"/>
      <c r="W22" s="65">
        <v>1439</v>
      </c>
      <c r="X22" s="65">
        <f>SUM(C22:W22)</f>
        <v>5161</v>
      </c>
      <c r="Y22" s="88"/>
    </row>
    <row r="23" spans="1:25" ht="19" customHeight="1" thickBot="1">
      <c r="A23" s="358" t="s">
        <v>76</v>
      </c>
      <c r="B23" s="359"/>
      <c r="C23" s="60"/>
      <c r="D23" s="60"/>
      <c r="E23" s="85">
        <v>1118</v>
      </c>
      <c r="F23" s="360"/>
      <c r="G23" s="360"/>
      <c r="H23" s="360"/>
      <c r="I23" s="60"/>
      <c r="J23" s="532">
        <v>1297</v>
      </c>
      <c r="K23" s="533"/>
      <c r="L23" s="534"/>
      <c r="M23" s="60"/>
      <c r="N23" s="360"/>
      <c r="O23" s="360"/>
      <c r="P23" s="360">
        <v>1307</v>
      </c>
      <c r="Q23" s="360"/>
      <c r="R23" s="360"/>
      <c r="S23" s="360"/>
      <c r="T23" s="360"/>
      <c r="U23" s="360"/>
      <c r="V23" s="360"/>
      <c r="W23" s="66">
        <v>1439</v>
      </c>
      <c r="X23" s="66">
        <f>SUM(C23:W23)</f>
        <v>5161</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618"/>
      <c r="B43" s="619"/>
      <c r="C43" s="619"/>
      <c r="D43" s="619"/>
      <c r="E43" s="619"/>
      <c r="F43" s="619"/>
      <c r="G43" s="619"/>
      <c r="H43" s="619"/>
      <c r="I43" s="619"/>
      <c r="J43" s="619"/>
      <c r="K43" s="619"/>
      <c r="L43" s="619"/>
      <c r="M43" s="619"/>
      <c r="N43" s="619"/>
      <c r="O43" s="619"/>
      <c r="P43" s="619"/>
      <c r="Q43" s="619"/>
      <c r="R43" s="619"/>
      <c r="S43" s="619"/>
      <c r="T43" s="619"/>
      <c r="U43" s="619"/>
      <c r="V43" s="619"/>
      <c r="W43" s="619"/>
      <c r="X43" s="62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58.5" customHeight="1" thickBot="1">
      <c r="A45" s="598" t="s">
        <v>630</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40.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48.75" customHeight="1" thickBot="1">
      <c r="A51" s="598" t="s">
        <v>2386</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49.5" customHeight="1" thickBot="1">
      <c r="A53" s="618"/>
      <c r="B53" s="619"/>
      <c r="C53" s="619"/>
      <c r="D53" s="619"/>
      <c r="E53" s="619"/>
      <c r="F53" s="619"/>
      <c r="G53" s="619"/>
      <c r="H53" s="619"/>
      <c r="I53" s="619"/>
      <c r="J53" s="619"/>
      <c r="K53" s="619"/>
      <c r="L53" s="619"/>
      <c r="M53" s="619"/>
      <c r="N53" s="619"/>
      <c r="O53" s="619"/>
      <c r="P53" s="619"/>
      <c r="Q53" s="619"/>
      <c r="R53" s="619"/>
      <c r="S53" s="619"/>
      <c r="T53" s="619"/>
      <c r="U53" s="619"/>
      <c r="V53" s="619"/>
      <c r="W53" s="619"/>
      <c r="X53" s="62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5.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42.75" customHeight="1" thickBot="1">
      <c r="A57" s="598" t="s">
        <v>2524</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50.25" customHeight="1" thickBot="1">
      <c r="A59" s="618"/>
      <c r="B59" s="619"/>
      <c r="C59" s="619"/>
      <c r="D59" s="619"/>
      <c r="E59" s="619"/>
      <c r="F59" s="619"/>
      <c r="G59" s="619"/>
      <c r="H59" s="619"/>
      <c r="I59" s="619"/>
      <c r="J59" s="619"/>
      <c r="K59" s="619"/>
      <c r="L59" s="619"/>
      <c r="M59" s="619"/>
      <c r="N59" s="619"/>
      <c r="O59" s="619"/>
      <c r="P59" s="619"/>
      <c r="Q59" s="619"/>
      <c r="R59" s="619"/>
      <c r="S59" s="619"/>
      <c r="T59" s="619"/>
      <c r="U59" s="619"/>
      <c r="V59" s="619"/>
      <c r="W59" s="619"/>
      <c r="X59" s="62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51.75" customHeight="1" thickBot="1">
      <c r="A61" s="618"/>
      <c r="B61" s="619"/>
      <c r="C61" s="619"/>
      <c r="D61" s="619"/>
      <c r="E61" s="619"/>
      <c r="F61" s="619"/>
      <c r="G61" s="619"/>
      <c r="H61" s="619"/>
      <c r="I61" s="619"/>
      <c r="J61" s="619"/>
      <c r="K61" s="619"/>
      <c r="L61" s="619"/>
      <c r="M61" s="619"/>
      <c r="N61" s="619"/>
      <c r="O61" s="619"/>
      <c r="P61" s="619"/>
      <c r="Q61" s="619"/>
      <c r="R61" s="619"/>
      <c r="S61" s="619"/>
      <c r="T61" s="619"/>
      <c r="U61" s="619"/>
      <c r="V61" s="619"/>
      <c r="W61" s="619"/>
      <c r="X61" s="62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60.75" customHeight="1" thickBot="1">
      <c r="A63" s="598" t="s">
        <v>2725</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0D14F-373F-4F06-A13A-548AD4D22840}">
  <sheetPr codeName="Hoja7"/>
  <dimension ref="A1:I50"/>
  <sheetViews>
    <sheetView workbookViewId="0">
      <pane ySplit="9" topLeftCell="A10" activePane="bottomLeft" state="frozen"/>
      <selection pane="bottomLeft"/>
    </sheetView>
  </sheetViews>
  <sheetFormatPr baseColWidth="10" defaultColWidth="0" defaultRowHeight="14.25" customHeight="1" zeroHeight="1"/>
  <cols>
    <col min="1" max="2" width="11" customWidth="1"/>
    <col min="3" max="3" width="11" style="57" customWidth="1"/>
    <col min="4" max="4" width="50.08203125" customWidth="1"/>
    <col min="5" max="6" width="11" customWidth="1"/>
    <col min="7" max="9" width="0" hidden="1" customWidth="1"/>
    <col min="10" max="16384" width="11" hidden="1"/>
  </cols>
  <sheetData>
    <row r="1" spans="1:7" ht="14">
      <c r="A1" s="37"/>
      <c r="B1" s="37"/>
      <c r="C1" s="53"/>
      <c r="D1" s="37"/>
      <c r="E1" s="37"/>
      <c r="F1" s="37"/>
      <c r="G1" s="37"/>
    </row>
    <row r="2" spans="1:7" ht="14">
      <c r="A2" s="37"/>
      <c r="B2" s="37"/>
      <c r="C2" s="53"/>
      <c r="D2" s="37"/>
      <c r="E2" s="37"/>
      <c r="F2" s="37"/>
      <c r="G2" s="37"/>
    </row>
    <row r="3" spans="1:7" ht="14">
      <c r="A3" s="37"/>
      <c r="B3" s="37"/>
      <c r="C3" s="53"/>
      <c r="D3" s="37"/>
      <c r="E3" s="37"/>
      <c r="F3" s="37"/>
      <c r="G3" s="37"/>
    </row>
    <row r="4" spans="1:7" ht="14">
      <c r="A4" s="37"/>
      <c r="B4" s="37"/>
      <c r="C4" s="53"/>
      <c r="D4" s="37"/>
      <c r="E4" s="37"/>
      <c r="F4" s="37"/>
      <c r="G4" s="37"/>
    </row>
    <row r="5" spans="1:7" ht="14.5" thickBot="1">
      <c r="A5" s="37"/>
      <c r="B5" s="37"/>
      <c r="C5" s="53"/>
      <c r="D5" s="37"/>
      <c r="E5" s="37"/>
      <c r="F5" s="37"/>
      <c r="G5" s="37"/>
    </row>
    <row r="6" spans="1:7" ht="14">
      <c r="A6" s="37"/>
      <c r="B6" s="39"/>
      <c r="C6" s="54"/>
      <c r="D6" s="40"/>
      <c r="E6" s="41"/>
      <c r="F6" s="37"/>
      <c r="G6" s="37"/>
    </row>
    <row r="7" spans="1:7" ht="14">
      <c r="A7" s="37"/>
      <c r="B7" s="42"/>
      <c r="C7" s="333" t="s">
        <v>133</v>
      </c>
      <c r="D7" s="333"/>
      <c r="E7" s="43"/>
      <c r="F7" s="37"/>
      <c r="G7" s="37"/>
    </row>
    <row r="8" spans="1:7" ht="20.25" customHeight="1">
      <c r="A8" s="37"/>
      <c r="B8" s="42"/>
      <c r="C8" s="333"/>
      <c r="D8" s="333"/>
      <c r="E8" s="43"/>
      <c r="F8" s="37"/>
      <c r="G8" s="37"/>
    </row>
    <row r="9" spans="1:7" ht="14">
      <c r="A9" s="37"/>
      <c r="B9" s="42"/>
      <c r="C9" s="53"/>
      <c r="D9" s="37"/>
      <c r="E9" s="43"/>
      <c r="F9" s="37"/>
      <c r="G9" s="37"/>
    </row>
    <row r="10" spans="1:7" ht="28">
      <c r="A10" s="37"/>
      <c r="B10" s="42"/>
      <c r="C10" s="58" t="s">
        <v>179</v>
      </c>
      <c r="D10" s="133" t="s">
        <v>180</v>
      </c>
      <c r="E10" s="43"/>
      <c r="F10" s="37"/>
      <c r="G10" s="37"/>
    </row>
    <row r="11" spans="1:7" ht="20.25" customHeight="1">
      <c r="A11" s="37"/>
      <c r="B11" s="42"/>
      <c r="C11" s="58" t="s">
        <v>181</v>
      </c>
      <c r="D11" s="133" t="s">
        <v>182</v>
      </c>
      <c r="E11" s="43"/>
      <c r="F11" s="37"/>
      <c r="G11" s="37"/>
    </row>
    <row r="12" spans="1:7" ht="28">
      <c r="A12" s="37"/>
      <c r="B12" s="42"/>
      <c r="C12" s="58" t="s">
        <v>183</v>
      </c>
      <c r="D12" s="133" t="s">
        <v>184</v>
      </c>
      <c r="E12" s="43"/>
      <c r="F12" s="37"/>
      <c r="G12" s="37"/>
    </row>
    <row r="13" spans="1:7" ht="28">
      <c r="A13" s="37"/>
      <c r="B13" s="42"/>
      <c r="C13" s="58" t="s">
        <v>185</v>
      </c>
      <c r="D13" s="133" t="s">
        <v>186</v>
      </c>
      <c r="E13" s="43"/>
      <c r="F13" s="37"/>
      <c r="G13" s="37"/>
    </row>
    <row r="14" spans="1:7" ht="42">
      <c r="A14" s="37"/>
      <c r="B14" s="42"/>
      <c r="C14" s="58" t="s">
        <v>187</v>
      </c>
      <c r="D14" s="133" t="s">
        <v>188</v>
      </c>
      <c r="E14" s="43"/>
      <c r="F14" s="37"/>
      <c r="G14" s="37"/>
    </row>
    <row r="15" spans="1:7" ht="28">
      <c r="A15" s="37"/>
      <c r="B15" s="42"/>
      <c r="C15" s="58" t="s">
        <v>189</v>
      </c>
      <c r="D15" s="133" t="s">
        <v>190</v>
      </c>
      <c r="E15" s="43"/>
      <c r="F15" s="37"/>
      <c r="G15" s="37"/>
    </row>
    <row r="16" spans="1:7" ht="28">
      <c r="A16" s="37"/>
      <c r="B16" s="42"/>
      <c r="C16" s="58" t="s">
        <v>191</v>
      </c>
      <c r="D16" s="133" t="s">
        <v>192</v>
      </c>
      <c r="E16" s="43"/>
      <c r="F16" s="37"/>
      <c r="G16" s="37"/>
    </row>
    <row r="17" spans="1:6" ht="28">
      <c r="A17" s="37"/>
      <c r="B17" s="42"/>
      <c r="C17" s="58" t="s">
        <v>193</v>
      </c>
      <c r="D17" s="133" t="s">
        <v>194</v>
      </c>
      <c r="E17" s="43"/>
      <c r="F17" s="37"/>
    </row>
    <row r="18" spans="1:6" ht="28">
      <c r="A18" s="37"/>
      <c r="B18" s="42"/>
      <c r="C18" s="58" t="s">
        <v>195</v>
      </c>
      <c r="D18" s="133" t="s">
        <v>196</v>
      </c>
      <c r="E18" s="43"/>
      <c r="F18" s="37"/>
    </row>
    <row r="19" spans="1:6" ht="14">
      <c r="A19" s="37"/>
      <c r="B19" s="42"/>
      <c r="C19" s="58" t="s">
        <v>197</v>
      </c>
      <c r="D19" s="133" t="s">
        <v>198</v>
      </c>
      <c r="E19" s="43"/>
      <c r="F19" s="37"/>
    </row>
    <row r="20" spans="1:6" ht="28">
      <c r="A20" s="37"/>
      <c r="B20" s="42"/>
      <c r="C20" s="58" t="s">
        <v>199</v>
      </c>
      <c r="D20" s="133" t="s">
        <v>200</v>
      </c>
      <c r="E20" s="43"/>
      <c r="F20" s="37"/>
    </row>
    <row r="21" spans="1:6" ht="14">
      <c r="A21" s="37"/>
      <c r="B21" s="42"/>
      <c r="C21" s="58" t="s">
        <v>201</v>
      </c>
      <c r="D21" s="133" t="s">
        <v>202</v>
      </c>
      <c r="E21" s="43"/>
      <c r="F21" s="37"/>
    </row>
    <row r="22" spans="1:6" ht="28">
      <c r="A22" s="37"/>
      <c r="B22" s="42"/>
      <c r="C22" s="58" t="s">
        <v>203</v>
      </c>
      <c r="D22" s="133" t="s">
        <v>204</v>
      </c>
      <c r="E22" s="43"/>
      <c r="F22" s="37"/>
    </row>
    <row r="23" spans="1:6" ht="28">
      <c r="A23" s="37"/>
      <c r="B23" s="42"/>
      <c r="C23" s="58" t="s">
        <v>205</v>
      </c>
      <c r="D23" s="133" t="s">
        <v>206</v>
      </c>
      <c r="E23" s="43"/>
      <c r="F23" s="37"/>
    </row>
    <row r="24" spans="1:6" ht="14.5" thickBot="1">
      <c r="A24" s="37"/>
      <c r="B24" s="44"/>
      <c r="C24" s="56"/>
      <c r="D24" s="45"/>
      <c r="E24" s="46"/>
      <c r="F24" s="37"/>
    </row>
    <row r="25" spans="1:6" ht="14.25" customHeight="1">
      <c r="A25" s="37"/>
      <c r="B25" s="37"/>
      <c r="C25" s="53"/>
      <c r="D25" s="37"/>
      <c r="E25" s="37"/>
      <c r="F25" s="37"/>
    </row>
    <row r="26" spans="1:6" ht="14.25" customHeight="1"/>
    <row r="27" spans="1:6" ht="14.25" customHeight="1"/>
    <row r="28" spans="1:6" ht="14.25" customHeight="1"/>
    <row r="29" spans="1:6" ht="14.25" customHeight="1"/>
    <row r="30" spans="1:6" ht="14.25" customHeight="1"/>
    <row r="31" spans="1:6" ht="14.25" customHeight="1"/>
    <row r="32" spans="1: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sheetData>
  <mergeCells count="1">
    <mergeCell ref="C7:D8"/>
  </mergeCells>
  <hyperlinks>
    <hyperlink ref="C13" location="'SE27'!A1" display="SE27" xr:uid="{A552FB23-48F8-414B-8C34-49EE1B8E6297}"/>
    <hyperlink ref="C14" location="'SE28'!A1" display="SE28" xr:uid="{84B56678-B076-4263-9060-87AFCF3317AF}"/>
    <hyperlink ref="C10" location="'AT05'!A1" display="AT05" xr:uid="{3431CFF8-D202-4059-95E7-26F499693249}"/>
    <hyperlink ref="C11" location="'SE11'!A1" display="SE11" xr:uid="{B8A56015-5C4A-4F3A-A24F-6B9BD4183DBC}"/>
    <hyperlink ref="C12" location="'SE14'!A1" display="SE14" xr:uid="{5984A0DF-35AB-4A0F-8616-1962DF08AFD4}"/>
    <hyperlink ref="C15" location="'SE29'!A1" display="SE29" xr:uid="{AF5035BB-A541-4D5E-B9FD-6DEC7B771FF6}"/>
    <hyperlink ref="C16" location="'SE30'!A1" display="SE30" xr:uid="{1B5B74D8-CD81-4BB8-8EBE-ABD2EC8D8AF2}"/>
    <hyperlink ref="C17" location="'SE31'!A1" display="SE31" xr:uid="{46E19184-811C-4B7B-A150-ADA63A970FF0}"/>
    <hyperlink ref="C18" location="'SE32'!A1" display="SE32" xr:uid="{5553CFEF-7179-411E-BA03-94F5129AD1B7}"/>
    <hyperlink ref="C19" location="'SE33'!A1" display="SE33" xr:uid="{19F68549-D8A9-4A7E-8C68-1DC91B539B37}"/>
    <hyperlink ref="C20" location="'SE34'!A1" display="SE34" xr:uid="{9174F7CF-B65F-4CE5-B1FC-9D232BDC57E8}"/>
    <hyperlink ref="C21" location="'RL15'!A1" display="RL15" xr:uid="{2FF3E715-7DF8-4BA3-BFD4-8E9769026728}"/>
    <hyperlink ref="C22" location="'CT21'!A1" display="CT21" xr:uid="{7A46ADBE-E210-4379-9724-901B176BE071}"/>
    <hyperlink ref="C23" location="'DE09'!A1" display="DE09" xr:uid="{E6D1EEB5-A517-42F7-A4A4-3B2871FCCF78}"/>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6E642-4C78-4747-9986-C4635745F9D8}">
  <sheetPr codeName="Hoja75"/>
  <dimension ref="A1:Y74"/>
  <sheetViews>
    <sheetView zoomScale="77" zoomScaleNormal="77"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8.33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5" style="89" customWidth="1"/>
    <col min="13" max="13" width="10" style="89" customWidth="1"/>
    <col min="14" max="14" width="4.5" style="89" customWidth="1"/>
    <col min="15" max="15" width="2" style="89" customWidth="1"/>
    <col min="16" max="16" width="1.5" style="89" customWidth="1"/>
    <col min="17" max="17" width="5.83203125" style="89" customWidth="1"/>
    <col min="18" max="18" width="1.58203125" style="89" customWidth="1"/>
    <col min="19" max="19" width="2.58203125" style="89" customWidth="1"/>
    <col min="20" max="20" width="8.83203125" style="89" customWidth="1"/>
    <col min="21" max="21" width="3.08203125" style="89" customWidth="1"/>
    <col min="22" max="22" width="2.58203125" style="89" customWidth="1"/>
    <col min="23" max="23" width="10.0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503</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214</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612</v>
      </c>
      <c r="D7" s="438"/>
      <c r="E7" s="438"/>
      <c r="F7" s="438"/>
      <c r="G7" s="438"/>
      <c r="H7" s="438"/>
      <c r="I7" s="438"/>
      <c r="J7" s="438"/>
      <c r="K7" s="438"/>
      <c r="L7" s="438"/>
      <c r="M7" s="438"/>
      <c r="N7" s="438"/>
      <c r="O7" s="438"/>
      <c r="P7" s="438"/>
      <c r="Q7" s="438"/>
      <c r="R7" s="438"/>
      <c r="S7" s="438"/>
      <c r="T7" s="438"/>
      <c r="U7" s="438"/>
      <c r="V7" s="438"/>
      <c r="W7" s="438"/>
      <c r="X7" s="439"/>
      <c r="Y7" s="88"/>
    </row>
    <row r="8" spans="1:25" ht="49.5" customHeight="1">
      <c r="A8" s="440" t="s">
        <v>459</v>
      </c>
      <c r="B8" s="441"/>
      <c r="C8" s="434" t="s">
        <v>631</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88"/>
    </row>
    <row r="10" spans="1:25" ht="109.5" customHeight="1">
      <c r="A10" s="444"/>
      <c r="B10" s="445"/>
      <c r="C10" s="437" t="s">
        <v>632</v>
      </c>
      <c r="D10" s="438"/>
      <c r="E10" s="452"/>
      <c r="F10" s="453" t="s">
        <v>633</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55.5" customHeight="1" thickBot="1">
      <c r="A12" s="446"/>
      <c r="B12" s="447"/>
      <c r="C12" s="541"/>
      <c r="D12" s="541"/>
      <c r="E12" s="541"/>
      <c r="F12" s="459"/>
      <c r="G12" s="460"/>
      <c r="H12" s="460"/>
      <c r="I12" s="460"/>
      <c r="J12" s="460"/>
      <c r="K12" s="460"/>
      <c r="L12" s="460"/>
      <c r="M12" s="461"/>
      <c r="N12" s="580" t="s">
        <v>461</v>
      </c>
      <c r="O12" s="581"/>
      <c r="P12" s="581"/>
      <c r="Q12" s="582"/>
      <c r="R12" s="583" t="s">
        <v>213</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483</v>
      </c>
      <c r="G15" s="416"/>
      <c r="H15" s="416"/>
      <c r="I15" s="416"/>
      <c r="J15" s="385" t="s">
        <v>37</v>
      </c>
      <c r="K15" s="385"/>
      <c r="L15" s="385"/>
      <c r="M15" s="385"/>
      <c r="N15" s="412" t="s">
        <v>462</v>
      </c>
      <c r="O15" s="413"/>
      <c r="P15" s="413"/>
      <c r="Q15" s="413"/>
      <c r="R15" s="414"/>
      <c r="S15" s="406" t="s">
        <v>621</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85">
        <v>97992</v>
      </c>
      <c r="F22" s="355"/>
      <c r="G22" s="357"/>
      <c r="H22" s="356"/>
      <c r="I22" s="64"/>
      <c r="J22" s="355">
        <v>115955</v>
      </c>
      <c r="K22" s="357"/>
      <c r="L22" s="356"/>
      <c r="M22" s="64"/>
      <c r="N22" s="355"/>
      <c r="O22" s="356"/>
      <c r="P22" s="355">
        <v>112385</v>
      </c>
      <c r="Q22" s="357"/>
      <c r="R22" s="356"/>
      <c r="S22" s="355"/>
      <c r="T22" s="356"/>
      <c r="U22" s="355"/>
      <c r="V22" s="356"/>
      <c r="W22" s="65">
        <v>142653</v>
      </c>
      <c r="X22" s="65">
        <f>SUM(C22:W22)</f>
        <v>468985</v>
      </c>
      <c r="Y22" s="88"/>
    </row>
    <row r="23" spans="1:25" ht="19" customHeight="1" thickBot="1">
      <c r="A23" s="358" t="s">
        <v>76</v>
      </c>
      <c r="B23" s="359"/>
      <c r="C23" s="60"/>
      <c r="D23" s="60"/>
      <c r="E23" s="85">
        <v>97992</v>
      </c>
      <c r="F23" s="360"/>
      <c r="G23" s="360"/>
      <c r="H23" s="360"/>
      <c r="I23" s="60"/>
      <c r="J23" s="532">
        <v>115955</v>
      </c>
      <c r="K23" s="533"/>
      <c r="L23" s="534"/>
      <c r="M23" s="60"/>
      <c r="N23" s="360"/>
      <c r="O23" s="360"/>
      <c r="P23" s="360">
        <v>112385</v>
      </c>
      <c r="Q23" s="360"/>
      <c r="R23" s="360"/>
      <c r="S23" s="360"/>
      <c r="T23" s="360"/>
      <c r="U23" s="360"/>
      <c r="V23" s="360"/>
      <c r="W23" s="66">
        <v>142653</v>
      </c>
      <c r="X23" s="66">
        <f>SUM(C23:W23)</f>
        <v>468985</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618"/>
      <c r="B43" s="619"/>
      <c r="C43" s="619"/>
      <c r="D43" s="619"/>
      <c r="E43" s="619"/>
      <c r="F43" s="619"/>
      <c r="G43" s="619"/>
      <c r="H43" s="619"/>
      <c r="I43" s="619"/>
      <c r="J43" s="619"/>
      <c r="K43" s="619"/>
      <c r="L43" s="619"/>
      <c r="M43" s="619"/>
      <c r="N43" s="619"/>
      <c r="O43" s="619"/>
      <c r="P43" s="619"/>
      <c r="Q43" s="619"/>
      <c r="R43" s="619"/>
      <c r="S43" s="619"/>
      <c r="T43" s="619"/>
      <c r="U43" s="619"/>
      <c r="V43" s="619"/>
      <c r="W43" s="619"/>
      <c r="X43" s="62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52.5" customHeight="1" thickBot="1">
      <c r="A45" s="598" t="s">
        <v>634</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40.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48.75" customHeight="1" thickBot="1">
      <c r="A51" s="598" t="s">
        <v>2387</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49.5" customHeight="1" thickBot="1">
      <c r="A53" s="618"/>
      <c r="B53" s="619"/>
      <c r="C53" s="619"/>
      <c r="D53" s="619"/>
      <c r="E53" s="619"/>
      <c r="F53" s="619"/>
      <c r="G53" s="619"/>
      <c r="H53" s="619"/>
      <c r="I53" s="619"/>
      <c r="J53" s="619"/>
      <c r="K53" s="619"/>
      <c r="L53" s="619"/>
      <c r="M53" s="619"/>
      <c r="N53" s="619"/>
      <c r="O53" s="619"/>
      <c r="P53" s="619"/>
      <c r="Q53" s="619"/>
      <c r="R53" s="619"/>
      <c r="S53" s="619"/>
      <c r="T53" s="619"/>
      <c r="U53" s="619"/>
      <c r="V53" s="619"/>
      <c r="W53" s="619"/>
      <c r="X53" s="62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5.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54.75" customHeight="1" thickBot="1">
      <c r="A57" s="598" t="s">
        <v>2525</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50.25" customHeight="1" thickBot="1">
      <c r="A59" s="618"/>
      <c r="B59" s="619"/>
      <c r="C59" s="619"/>
      <c r="D59" s="619"/>
      <c r="E59" s="619"/>
      <c r="F59" s="619"/>
      <c r="G59" s="619"/>
      <c r="H59" s="619"/>
      <c r="I59" s="619"/>
      <c r="J59" s="619"/>
      <c r="K59" s="619"/>
      <c r="L59" s="619"/>
      <c r="M59" s="619"/>
      <c r="N59" s="619"/>
      <c r="O59" s="619"/>
      <c r="P59" s="619"/>
      <c r="Q59" s="619"/>
      <c r="R59" s="619"/>
      <c r="S59" s="619"/>
      <c r="T59" s="619"/>
      <c r="U59" s="619"/>
      <c r="V59" s="619"/>
      <c r="W59" s="619"/>
      <c r="X59" s="62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51.75" customHeight="1" thickBot="1">
      <c r="A61" s="618"/>
      <c r="B61" s="619"/>
      <c r="C61" s="619"/>
      <c r="D61" s="619"/>
      <c r="E61" s="619"/>
      <c r="F61" s="619"/>
      <c r="G61" s="619"/>
      <c r="H61" s="619"/>
      <c r="I61" s="619"/>
      <c r="J61" s="619"/>
      <c r="K61" s="619"/>
      <c r="L61" s="619"/>
      <c r="M61" s="619"/>
      <c r="N61" s="619"/>
      <c r="O61" s="619"/>
      <c r="P61" s="619"/>
      <c r="Q61" s="619"/>
      <c r="R61" s="619"/>
      <c r="S61" s="619"/>
      <c r="T61" s="619"/>
      <c r="U61" s="619"/>
      <c r="V61" s="619"/>
      <c r="W61" s="619"/>
      <c r="X61" s="62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60.75" customHeight="1" thickBot="1">
      <c r="A63" s="598" t="s">
        <v>2726</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D5A16-3D0E-4D78-AB63-B96A152A9D02}">
  <sheetPr codeName="Hoja76"/>
  <dimension ref="A1:Y74"/>
  <sheetViews>
    <sheetView zoomScale="77" zoomScaleNormal="77"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8.33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5" style="89" customWidth="1"/>
    <col min="13" max="13" width="10" style="89" customWidth="1"/>
    <col min="14" max="14" width="4.5" style="89" customWidth="1"/>
    <col min="15" max="15" width="2" style="89" customWidth="1"/>
    <col min="16" max="16" width="1.5" style="89" customWidth="1"/>
    <col min="17" max="17" width="5.83203125" style="89" customWidth="1"/>
    <col min="18" max="18" width="1.58203125" style="89" customWidth="1"/>
    <col min="19" max="19" width="2.58203125" style="89" customWidth="1"/>
    <col min="20" max="20" width="6.5" style="89" customWidth="1"/>
    <col min="21" max="21" width="3.08203125" style="89" customWidth="1"/>
    <col min="22" max="22" width="2.58203125" style="89" customWidth="1"/>
    <col min="23" max="23" width="8.83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503</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216</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612</v>
      </c>
      <c r="D7" s="438"/>
      <c r="E7" s="438"/>
      <c r="F7" s="438"/>
      <c r="G7" s="438"/>
      <c r="H7" s="438"/>
      <c r="I7" s="438"/>
      <c r="J7" s="438"/>
      <c r="K7" s="438"/>
      <c r="L7" s="438"/>
      <c r="M7" s="438"/>
      <c r="N7" s="438"/>
      <c r="O7" s="438"/>
      <c r="P7" s="438"/>
      <c r="Q7" s="438"/>
      <c r="R7" s="438"/>
      <c r="S7" s="438"/>
      <c r="T7" s="438"/>
      <c r="U7" s="438"/>
      <c r="V7" s="438"/>
      <c r="W7" s="438"/>
      <c r="X7" s="439"/>
      <c r="Y7" s="88"/>
    </row>
    <row r="8" spans="1:25" ht="49.5" customHeight="1">
      <c r="A8" s="440" t="s">
        <v>459</v>
      </c>
      <c r="B8" s="441"/>
      <c r="C8" s="434" t="s">
        <v>216</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88"/>
    </row>
    <row r="10" spans="1:25" ht="90" customHeight="1">
      <c r="A10" s="444"/>
      <c r="B10" s="445"/>
      <c r="C10" s="437" t="s">
        <v>635</v>
      </c>
      <c r="D10" s="438"/>
      <c r="E10" s="452"/>
      <c r="F10" s="453" t="s">
        <v>636</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55.5" customHeight="1" thickBot="1">
      <c r="A12" s="446"/>
      <c r="B12" s="447"/>
      <c r="C12" s="541"/>
      <c r="D12" s="541"/>
      <c r="E12" s="541"/>
      <c r="F12" s="459"/>
      <c r="G12" s="460"/>
      <c r="H12" s="460"/>
      <c r="I12" s="460"/>
      <c r="J12" s="460"/>
      <c r="K12" s="460"/>
      <c r="L12" s="460"/>
      <c r="M12" s="461"/>
      <c r="N12" s="580" t="s">
        <v>461</v>
      </c>
      <c r="O12" s="581"/>
      <c r="P12" s="581"/>
      <c r="Q12" s="582"/>
      <c r="R12" s="583" t="s">
        <v>215</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483</v>
      </c>
      <c r="G15" s="416"/>
      <c r="H15" s="416"/>
      <c r="I15" s="416"/>
      <c r="J15" s="385" t="s">
        <v>37</v>
      </c>
      <c r="K15" s="385"/>
      <c r="L15" s="385"/>
      <c r="M15" s="385"/>
      <c r="N15" s="412" t="s">
        <v>462</v>
      </c>
      <c r="O15" s="413"/>
      <c r="P15" s="413"/>
      <c r="Q15" s="413"/>
      <c r="R15" s="414"/>
      <c r="S15" s="406" t="s">
        <v>621</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85">
        <v>252614</v>
      </c>
      <c r="F22" s="355"/>
      <c r="G22" s="357"/>
      <c r="H22" s="356"/>
      <c r="I22" s="64"/>
      <c r="J22" s="355">
        <v>312625</v>
      </c>
      <c r="K22" s="357"/>
      <c r="L22" s="356"/>
      <c r="M22" s="64"/>
      <c r="N22" s="355"/>
      <c r="O22" s="356"/>
      <c r="P22" s="355">
        <v>336969</v>
      </c>
      <c r="Q22" s="357"/>
      <c r="R22" s="356"/>
      <c r="S22" s="355"/>
      <c r="T22" s="356"/>
      <c r="U22" s="355"/>
      <c r="V22" s="356"/>
      <c r="W22" s="65">
        <v>351715</v>
      </c>
      <c r="X22" s="65">
        <f>SUM(C22:W22)</f>
        <v>1253923</v>
      </c>
      <c r="Y22" s="88"/>
    </row>
    <row r="23" spans="1:25" ht="19" customHeight="1" thickBot="1">
      <c r="A23" s="358" t="s">
        <v>76</v>
      </c>
      <c r="B23" s="359"/>
      <c r="C23" s="60"/>
      <c r="D23" s="60"/>
      <c r="E23" s="85">
        <v>252614</v>
      </c>
      <c r="F23" s="360"/>
      <c r="G23" s="360"/>
      <c r="H23" s="360"/>
      <c r="I23" s="60"/>
      <c r="J23" s="532">
        <v>312625</v>
      </c>
      <c r="K23" s="533"/>
      <c r="L23" s="534"/>
      <c r="M23" s="60"/>
      <c r="N23" s="360"/>
      <c r="O23" s="360"/>
      <c r="P23" s="360">
        <v>336969</v>
      </c>
      <c r="Q23" s="360"/>
      <c r="R23" s="360"/>
      <c r="S23" s="360"/>
      <c r="T23" s="360"/>
      <c r="U23" s="360"/>
      <c r="V23" s="360"/>
      <c r="W23" s="66">
        <v>351715</v>
      </c>
      <c r="X23" s="66">
        <f>SUM(C23:W23)</f>
        <v>1253923</v>
      </c>
      <c r="Y23" s="88"/>
    </row>
    <row r="24" spans="1:25" ht="19.75" customHeight="1" thickBot="1">
      <c r="A24" s="364">
        <v>3</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618"/>
      <c r="B43" s="619"/>
      <c r="C43" s="619"/>
      <c r="D43" s="619"/>
      <c r="E43" s="619"/>
      <c r="F43" s="619"/>
      <c r="G43" s="619"/>
      <c r="H43" s="619"/>
      <c r="I43" s="619"/>
      <c r="J43" s="619"/>
      <c r="K43" s="619"/>
      <c r="L43" s="619"/>
      <c r="M43" s="619"/>
      <c r="N43" s="619"/>
      <c r="O43" s="619"/>
      <c r="P43" s="619"/>
      <c r="Q43" s="619"/>
      <c r="R43" s="619"/>
      <c r="S43" s="619"/>
      <c r="T43" s="619"/>
      <c r="U43" s="619"/>
      <c r="V43" s="619"/>
      <c r="W43" s="619"/>
      <c r="X43" s="62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52.5" customHeight="1" thickBot="1">
      <c r="A45" s="598" t="s">
        <v>637</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40.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48.75" customHeight="1" thickBot="1">
      <c r="A51" s="598" t="s">
        <v>2388</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49.5" customHeight="1" thickBot="1">
      <c r="A53" s="618"/>
      <c r="B53" s="619"/>
      <c r="C53" s="619"/>
      <c r="D53" s="619"/>
      <c r="E53" s="619"/>
      <c r="F53" s="619"/>
      <c r="G53" s="619"/>
      <c r="H53" s="619"/>
      <c r="I53" s="619"/>
      <c r="J53" s="619"/>
      <c r="K53" s="619"/>
      <c r="L53" s="619"/>
      <c r="M53" s="619"/>
      <c r="N53" s="619"/>
      <c r="O53" s="619"/>
      <c r="P53" s="619"/>
      <c r="Q53" s="619"/>
      <c r="R53" s="619"/>
      <c r="S53" s="619"/>
      <c r="T53" s="619"/>
      <c r="U53" s="619"/>
      <c r="V53" s="619"/>
      <c r="W53" s="619"/>
      <c r="X53" s="62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5.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54.75" customHeight="1" thickBot="1">
      <c r="A57" s="598" t="s">
        <v>2526</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50.25" customHeight="1" thickBot="1">
      <c r="A59" s="618"/>
      <c r="B59" s="619"/>
      <c r="C59" s="619"/>
      <c r="D59" s="619"/>
      <c r="E59" s="619"/>
      <c r="F59" s="619"/>
      <c r="G59" s="619"/>
      <c r="H59" s="619"/>
      <c r="I59" s="619"/>
      <c r="J59" s="619"/>
      <c r="K59" s="619"/>
      <c r="L59" s="619"/>
      <c r="M59" s="619"/>
      <c r="N59" s="619"/>
      <c r="O59" s="619"/>
      <c r="P59" s="619"/>
      <c r="Q59" s="619"/>
      <c r="R59" s="619"/>
      <c r="S59" s="619"/>
      <c r="T59" s="619"/>
      <c r="U59" s="619"/>
      <c r="V59" s="619"/>
      <c r="W59" s="619"/>
      <c r="X59" s="62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51.75" customHeight="1" thickBot="1">
      <c r="A61" s="618"/>
      <c r="B61" s="619"/>
      <c r="C61" s="619"/>
      <c r="D61" s="619"/>
      <c r="E61" s="619"/>
      <c r="F61" s="619"/>
      <c r="G61" s="619"/>
      <c r="H61" s="619"/>
      <c r="I61" s="619"/>
      <c r="J61" s="619"/>
      <c r="K61" s="619"/>
      <c r="L61" s="619"/>
      <c r="M61" s="619"/>
      <c r="N61" s="619"/>
      <c r="O61" s="619"/>
      <c r="P61" s="619"/>
      <c r="Q61" s="619"/>
      <c r="R61" s="619"/>
      <c r="S61" s="619"/>
      <c r="T61" s="619"/>
      <c r="U61" s="619"/>
      <c r="V61" s="619"/>
      <c r="W61" s="619"/>
      <c r="X61" s="62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44.25" customHeight="1" thickBot="1">
      <c r="A63" s="598" t="s">
        <v>2727</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42EEB-EA92-46B7-99EA-CCEA68200179}">
  <sheetPr codeName="Hoja79"/>
  <dimension ref="A1:Y74"/>
  <sheetViews>
    <sheetView zoomScale="77" zoomScaleNormal="77"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8.33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5" style="89" customWidth="1"/>
    <col min="13" max="13" width="10" style="89" customWidth="1"/>
    <col min="14" max="14" width="4.5" style="89" customWidth="1"/>
    <col min="15" max="15" width="2" style="89" customWidth="1"/>
    <col min="16" max="16" width="1.5" style="89" customWidth="1"/>
    <col min="17" max="17" width="5.83203125" style="89" customWidth="1"/>
    <col min="18" max="18" width="1.58203125" style="89" customWidth="1"/>
    <col min="19" max="19" width="2.58203125" style="89" customWidth="1"/>
    <col min="20" max="20" width="6.5" style="89" customWidth="1"/>
    <col min="21" max="21" width="3.08203125" style="89" customWidth="1"/>
    <col min="22" max="22" width="2.58203125" style="89" customWidth="1"/>
    <col min="23" max="23" width="7.5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503</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218</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612</v>
      </c>
      <c r="D7" s="438"/>
      <c r="E7" s="438"/>
      <c r="F7" s="438"/>
      <c r="G7" s="438"/>
      <c r="H7" s="438"/>
      <c r="I7" s="438"/>
      <c r="J7" s="438"/>
      <c r="K7" s="438"/>
      <c r="L7" s="438"/>
      <c r="M7" s="438"/>
      <c r="N7" s="438"/>
      <c r="O7" s="438"/>
      <c r="P7" s="438"/>
      <c r="Q7" s="438"/>
      <c r="R7" s="438"/>
      <c r="S7" s="438"/>
      <c r="T7" s="438"/>
      <c r="U7" s="438"/>
      <c r="V7" s="438"/>
      <c r="W7" s="438"/>
      <c r="X7" s="439"/>
      <c r="Y7" s="88"/>
    </row>
    <row r="8" spans="1:25" ht="49.5" customHeight="1">
      <c r="A8" s="440" t="s">
        <v>459</v>
      </c>
      <c r="B8" s="441"/>
      <c r="C8" s="434" t="s">
        <v>638</v>
      </c>
      <c r="D8" s="435"/>
      <c r="E8" s="435"/>
      <c r="F8" s="435"/>
      <c r="G8" s="435"/>
      <c r="H8" s="435"/>
      <c r="I8" s="435"/>
      <c r="J8" s="435"/>
      <c r="K8" s="435"/>
      <c r="L8" s="435"/>
      <c r="M8" s="435"/>
      <c r="N8" s="435"/>
      <c r="O8" s="435"/>
      <c r="P8" s="435"/>
      <c r="Q8" s="435"/>
      <c r="R8" s="435"/>
      <c r="S8" s="435"/>
      <c r="T8" s="435"/>
      <c r="U8" s="435"/>
      <c r="V8" s="435"/>
      <c r="W8" s="435"/>
      <c r="X8" s="436"/>
      <c r="Y8" s="88"/>
    </row>
    <row r="9" spans="1:25" ht="15.7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88"/>
    </row>
    <row r="10" spans="1:25" ht="76.5" customHeight="1">
      <c r="A10" s="444"/>
      <c r="B10" s="445"/>
      <c r="C10" s="437" t="s">
        <v>639</v>
      </c>
      <c r="D10" s="438"/>
      <c r="E10" s="452"/>
      <c r="F10" s="453" t="s">
        <v>640</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68.25" customHeight="1" thickBot="1">
      <c r="A12" s="446"/>
      <c r="B12" s="447"/>
      <c r="C12" s="541" t="s">
        <v>641</v>
      </c>
      <c r="D12" s="541"/>
      <c r="E12" s="541"/>
      <c r="F12" s="459"/>
      <c r="G12" s="460"/>
      <c r="H12" s="460"/>
      <c r="I12" s="460"/>
      <c r="J12" s="460"/>
      <c r="K12" s="460"/>
      <c r="L12" s="460"/>
      <c r="M12" s="461"/>
      <c r="N12" s="580" t="s">
        <v>461</v>
      </c>
      <c r="O12" s="581"/>
      <c r="P12" s="581"/>
      <c r="Q12" s="582"/>
      <c r="R12" s="583" t="s">
        <v>217</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483</v>
      </c>
      <c r="G15" s="416"/>
      <c r="H15" s="416"/>
      <c r="I15" s="416"/>
      <c r="J15" s="385" t="s">
        <v>37</v>
      </c>
      <c r="K15" s="385"/>
      <c r="L15" s="385"/>
      <c r="M15" s="385"/>
      <c r="N15" s="412" t="s">
        <v>462</v>
      </c>
      <c r="O15" s="413"/>
      <c r="P15" s="413"/>
      <c r="Q15" s="413"/>
      <c r="R15" s="414"/>
      <c r="S15" s="406" t="s">
        <v>621</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85">
        <v>282</v>
      </c>
      <c r="F22" s="355"/>
      <c r="G22" s="357"/>
      <c r="H22" s="356"/>
      <c r="I22" s="64"/>
      <c r="J22" s="355">
        <v>316</v>
      </c>
      <c r="K22" s="357"/>
      <c r="L22" s="356"/>
      <c r="M22" s="64"/>
      <c r="N22" s="355"/>
      <c r="O22" s="356"/>
      <c r="P22" s="355">
        <v>80</v>
      </c>
      <c r="Q22" s="357"/>
      <c r="R22" s="356"/>
      <c r="S22" s="355"/>
      <c r="T22" s="356"/>
      <c r="U22" s="355"/>
      <c r="V22" s="356"/>
      <c r="W22" s="65">
        <v>81</v>
      </c>
      <c r="X22" s="65">
        <f>SUM(C22:W22)</f>
        <v>759</v>
      </c>
      <c r="Y22" s="88"/>
    </row>
    <row r="23" spans="1:25" ht="19" customHeight="1" thickBot="1">
      <c r="A23" s="358" t="s">
        <v>76</v>
      </c>
      <c r="B23" s="359"/>
      <c r="C23" s="60"/>
      <c r="D23" s="60"/>
      <c r="E23" s="85">
        <v>362</v>
      </c>
      <c r="F23" s="360"/>
      <c r="G23" s="360"/>
      <c r="H23" s="360"/>
      <c r="I23" s="60"/>
      <c r="J23" s="532">
        <v>370</v>
      </c>
      <c r="K23" s="533"/>
      <c r="L23" s="534"/>
      <c r="M23" s="60"/>
      <c r="N23" s="360"/>
      <c r="O23" s="360"/>
      <c r="P23" s="360">
        <v>98</v>
      </c>
      <c r="Q23" s="360"/>
      <c r="R23" s="360"/>
      <c r="S23" s="360"/>
      <c r="T23" s="360"/>
      <c r="U23" s="360"/>
      <c r="V23" s="360"/>
      <c r="W23" s="66">
        <v>98</v>
      </c>
      <c r="X23" s="66">
        <f>SUM(C23:W23)</f>
        <v>928</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0.77900552486187846</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0.8540540540540541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0.81632653061224492</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0.82653061224489799</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0.81788793103448276</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52.5" customHeight="1" thickBot="1">
      <c r="A45" s="598" t="s">
        <v>642</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66.7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66.75" customHeight="1" thickBot="1">
      <c r="A51" s="598" t="s">
        <v>2389</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4.7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74.25" customHeight="1" thickBot="1">
      <c r="A57" s="598" t="s">
        <v>2529</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57"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63.75" customHeight="1" thickBot="1">
      <c r="A63" s="598" t="s">
        <v>2728</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B293D-422B-4302-AABB-31F9C1851916}">
  <sheetPr codeName="Hoja73"/>
  <dimension ref="A1:Y74"/>
  <sheetViews>
    <sheetView zoomScale="77" zoomScaleNormal="77"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8.33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3.58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58203125" style="89" customWidth="1"/>
    <col min="19" max="19" width="2.58203125" style="89" customWidth="1"/>
    <col min="20" max="20" width="8.83203125" style="89" customWidth="1"/>
    <col min="21" max="21" width="3.08203125" style="89" customWidth="1"/>
    <col min="22" max="22" width="2.58203125" style="89" customWidth="1"/>
    <col min="23" max="23" width="7.33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648</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221</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558</v>
      </c>
      <c r="D7" s="438"/>
      <c r="E7" s="438"/>
      <c r="F7" s="438"/>
      <c r="G7" s="438"/>
      <c r="H7" s="438"/>
      <c r="I7" s="438"/>
      <c r="J7" s="438"/>
      <c r="K7" s="438"/>
      <c r="L7" s="438"/>
      <c r="M7" s="438"/>
      <c r="N7" s="438"/>
      <c r="O7" s="438"/>
      <c r="P7" s="438"/>
      <c r="Q7" s="438"/>
      <c r="R7" s="438"/>
      <c r="S7" s="438"/>
      <c r="T7" s="438"/>
      <c r="U7" s="438"/>
      <c r="V7" s="438"/>
      <c r="W7" s="438"/>
      <c r="X7" s="439"/>
      <c r="Y7" s="88"/>
    </row>
    <row r="8" spans="1:25" ht="49.5" customHeight="1">
      <c r="A8" s="440" t="s">
        <v>459</v>
      </c>
      <c r="B8" s="441"/>
      <c r="C8" s="434" t="s">
        <v>649</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88"/>
    </row>
    <row r="10" spans="1:25" ht="96" customHeight="1">
      <c r="A10" s="444"/>
      <c r="B10" s="445"/>
      <c r="C10" s="437" t="s">
        <v>650</v>
      </c>
      <c r="D10" s="438"/>
      <c r="E10" s="452"/>
      <c r="F10" s="453" t="s">
        <v>651</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55.5" customHeight="1" thickBot="1">
      <c r="A12" s="446"/>
      <c r="B12" s="447"/>
      <c r="C12" s="541"/>
      <c r="D12" s="541"/>
      <c r="E12" s="541"/>
      <c r="F12" s="459"/>
      <c r="G12" s="460"/>
      <c r="H12" s="460"/>
      <c r="I12" s="460"/>
      <c r="J12" s="460"/>
      <c r="K12" s="460"/>
      <c r="L12" s="460"/>
      <c r="M12" s="461"/>
      <c r="N12" s="580" t="s">
        <v>461</v>
      </c>
      <c r="O12" s="581"/>
      <c r="P12" s="581"/>
      <c r="Q12" s="582"/>
      <c r="R12" s="583" t="s">
        <v>220</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483</v>
      </c>
      <c r="G15" s="416"/>
      <c r="H15" s="416"/>
      <c r="I15" s="416"/>
      <c r="J15" s="385" t="s">
        <v>37</v>
      </c>
      <c r="K15" s="385"/>
      <c r="L15" s="385"/>
      <c r="M15" s="385"/>
      <c r="N15" s="412" t="s">
        <v>462</v>
      </c>
      <c r="O15" s="413"/>
      <c r="P15" s="413"/>
      <c r="Q15" s="413"/>
      <c r="R15" s="414"/>
      <c r="S15" s="406" t="s">
        <v>621</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85">
        <v>25</v>
      </c>
      <c r="F22" s="355"/>
      <c r="G22" s="357"/>
      <c r="H22" s="356"/>
      <c r="I22" s="64"/>
      <c r="J22" s="355">
        <v>32</v>
      </c>
      <c r="K22" s="357"/>
      <c r="L22" s="356"/>
      <c r="M22" s="64"/>
      <c r="N22" s="355"/>
      <c r="O22" s="356"/>
      <c r="P22" s="355">
        <v>33</v>
      </c>
      <c r="Q22" s="357"/>
      <c r="R22" s="356"/>
      <c r="S22" s="355"/>
      <c r="T22" s="356"/>
      <c r="U22" s="355"/>
      <c r="V22" s="356"/>
      <c r="W22" s="65">
        <v>27</v>
      </c>
      <c r="X22" s="65">
        <f>SUM(C22:W22)</f>
        <v>117</v>
      </c>
      <c r="Y22" s="88"/>
    </row>
    <row r="23" spans="1:25" ht="19" customHeight="1" thickBot="1">
      <c r="A23" s="358" t="s">
        <v>76</v>
      </c>
      <c r="B23" s="359"/>
      <c r="C23" s="60"/>
      <c r="D23" s="60"/>
      <c r="E23" s="85">
        <v>25</v>
      </c>
      <c r="F23" s="360"/>
      <c r="G23" s="360"/>
      <c r="H23" s="360"/>
      <c r="I23" s="60"/>
      <c r="J23" s="532">
        <v>32</v>
      </c>
      <c r="K23" s="533"/>
      <c r="L23" s="534"/>
      <c r="M23" s="60"/>
      <c r="N23" s="360"/>
      <c r="O23" s="360"/>
      <c r="P23" s="360">
        <v>33</v>
      </c>
      <c r="Q23" s="360"/>
      <c r="R23" s="360"/>
      <c r="S23" s="360"/>
      <c r="T23" s="360"/>
      <c r="U23" s="360"/>
      <c r="V23" s="360"/>
      <c r="W23" s="66">
        <v>20</v>
      </c>
      <c r="X23" s="66">
        <f>SUM(C23:W23)</f>
        <v>110</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1.35</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1.0636363636363637</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618"/>
      <c r="B43" s="619"/>
      <c r="C43" s="619"/>
      <c r="D43" s="619"/>
      <c r="E43" s="619"/>
      <c r="F43" s="619"/>
      <c r="G43" s="619"/>
      <c r="H43" s="619"/>
      <c r="I43" s="619"/>
      <c r="J43" s="619"/>
      <c r="K43" s="619"/>
      <c r="L43" s="619"/>
      <c r="M43" s="619"/>
      <c r="N43" s="619"/>
      <c r="O43" s="619"/>
      <c r="P43" s="619"/>
      <c r="Q43" s="619"/>
      <c r="R43" s="619"/>
      <c r="S43" s="619"/>
      <c r="T43" s="619"/>
      <c r="U43" s="619"/>
      <c r="V43" s="619"/>
      <c r="W43" s="619"/>
      <c r="X43" s="62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70.5" customHeight="1" thickBot="1">
      <c r="A45" s="598" t="s">
        <v>652</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40.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48.75" customHeight="1" thickBot="1">
      <c r="A51" s="598" t="s">
        <v>2391</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49.5" customHeight="1" thickBot="1">
      <c r="A53" s="618"/>
      <c r="B53" s="619"/>
      <c r="C53" s="619"/>
      <c r="D53" s="619"/>
      <c r="E53" s="619"/>
      <c r="F53" s="619"/>
      <c r="G53" s="619"/>
      <c r="H53" s="619"/>
      <c r="I53" s="619"/>
      <c r="J53" s="619"/>
      <c r="K53" s="619"/>
      <c r="L53" s="619"/>
      <c r="M53" s="619"/>
      <c r="N53" s="619"/>
      <c r="O53" s="619"/>
      <c r="P53" s="619"/>
      <c r="Q53" s="619"/>
      <c r="R53" s="619"/>
      <c r="S53" s="619"/>
      <c r="T53" s="619"/>
      <c r="U53" s="619"/>
      <c r="V53" s="619"/>
      <c r="W53" s="619"/>
      <c r="X53" s="62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5.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63" customHeight="1" thickBot="1">
      <c r="A57" s="598" t="s">
        <v>2527</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50.25" customHeight="1" thickBot="1">
      <c r="A59" s="618"/>
      <c r="B59" s="619"/>
      <c r="C59" s="619"/>
      <c r="D59" s="619"/>
      <c r="E59" s="619"/>
      <c r="F59" s="619"/>
      <c r="G59" s="619"/>
      <c r="H59" s="619"/>
      <c r="I59" s="619"/>
      <c r="J59" s="619"/>
      <c r="K59" s="619"/>
      <c r="L59" s="619"/>
      <c r="M59" s="619"/>
      <c r="N59" s="619"/>
      <c r="O59" s="619"/>
      <c r="P59" s="619"/>
      <c r="Q59" s="619"/>
      <c r="R59" s="619"/>
      <c r="S59" s="619"/>
      <c r="T59" s="619"/>
      <c r="U59" s="619"/>
      <c r="V59" s="619"/>
      <c r="W59" s="619"/>
      <c r="X59" s="62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51.75" customHeight="1" thickBot="1">
      <c r="A61" s="618"/>
      <c r="B61" s="619"/>
      <c r="C61" s="619"/>
      <c r="D61" s="619"/>
      <c r="E61" s="619"/>
      <c r="F61" s="619"/>
      <c r="G61" s="619"/>
      <c r="H61" s="619"/>
      <c r="I61" s="619"/>
      <c r="J61" s="619"/>
      <c r="K61" s="619"/>
      <c r="L61" s="619"/>
      <c r="M61" s="619"/>
      <c r="N61" s="619"/>
      <c r="O61" s="619"/>
      <c r="P61" s="619"/>
      <c r="Q61" s="619"/>
      <c r="R61" s="619"/>
      <c r="S61" s="619"/>
      <c r="T61" s="619"/>
      <c r="U61" s="619"/>
      <c r="V61" s="619"/>
      <c r="W61" s="619"/>
      <c r="X61" s="62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90.75" customHeight="1" thickBot="1">
      <c r="A63" s="598" t="s">
        <v>2730</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5631B-46BE-4268-828D-3059B06686CD}">
  <sheetPr codeName="Hoja84"/>
  <dimension ref="A1:Y74"/>
  <sheetViews>
    <sheetView zoomScale="77" zoomScaleNormal="77"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8.33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5" style="89" customWidth="1"/>
    <col min="13" max="13" width="10" style="89" customWidth="1"/>
    <col min="14" max="14" width="4.5" style="89" customWidth="1"/>
    <col min="15" max="15" width="2" style="89" customWidth="1"/>
    <col min="16" max="16" width="1.5" style="89" customWidth="1"/>
    <col min="17" max="17" width="5.83203125" style="89" customWidth="1"/>
    <col min="18" max="18" width="1.58203125" style="89" customWidth="1"/>
    <col min="19" max="19" width="2.58203125" style="89" customWidth="1"/>
    <col min="20" max="20" width="6.5" style="89" customWidth="1"/>
    <col min="21" max="21" width="3.08203125" style="89" customWidth="1"/>
    <col min="22" max="22" width="2.58203125" style="89" customWidth="1"/>
    <col min="23" max="23" width="7.5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648</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223</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558</v>
      </c>
      <c r="D7" s="438"/>
      <c r="E7" s="438"/>
      <c r="F7" s="438"/>
      <c r="G7" s="438"/>
      <c r="H7" s="438"/>
      <c r="I7" s="438"/>
      <c r="J7" s="438"/>
      <c r="K7" s="438"/>
      <c r="L7" s="438"/>
      <c r="M7" s="438"/>
      <c r="N7" s="438"/>
      <c r="O7" s="438"/>
      <c r="P7" s="438"/>
      <c r="Q7" s="438"/>
      <c r="R7" s="438"/>
      <c r="S7" s="438"/>
      <c r="T7" s="438"/>
      <c r="U7" s="438"/>
      <c r="V7" s="438"/>
      <c r="W7" s="438"/>
      <c r="X7" s="439"/>
      <c r="Y7" s="88"/>
    </row>
    <row r="8" spans="1:25" ht="49.5" customHeight="1">
      <c r="A8" s="440" t="s">
        <v>459</v>
      </c>
      <c r="B8" s="441"/>
      <c r="C8" s="434" t="s">
        <v>653</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88"/>
    </row>
    <row r="10" spans="1:25" ht="82.5" customHeight="1">
      <c r="A10" s="444"/>
      <c r="B10" s="445"/>
      <c r="C10" s="437" t="s">
        <v>654</v>
      </c>
      <c r="D10" s="438"/>
      <c r="E10" s="452"/>
      <c r="F10" s="453" t="s">
        <v>655</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68.25" customHeight="1" thickBot="1">
      <c r="A12" s="446"/>
      <c r="B12" s="447"/>
      <c r="C12" s="541" t="s">
        <v>656</v>
      </c>
      <c r="D12" s="541"/>
      <c r="E12" s="541"/>
      <c r="F12" s="459"/>
      <c r="G12" s="460"/>
      <c r="H12" s="460"/>
      <c r="I12" s="460"/>
      <c r="J12" s="460"/>
      <c r="K12" s="460"/>
      <c r="L12" s="460"/>
      <c r="M12" s="461"/>
      <c r="N12" s="580" t="s">
        <v>461</v>
      </c>
      <c r="O12" s="581"/>
      <c r="P12" s="581"/>
      <c r="Q12" s="582"/>
      <c r="R12" s="583" t="s">
        <v>222</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483</v>
      </c>
      <c r="G15" s="416"/>
      <c r="H15" s="416"/>
      <c r="I15" s="416"/>
      <c r="J15" s="385" t="s">
        <v>37</v>
      </c>
      <c r="K15" s="385"/>
      <c r="L15" s="385"/>
      <c r="M15" s="385"/>
      <c r="N15" s="412" t="s">
        <v>462</v>
      </c>
      <c r="O15" s="413"/>
      <c r="P15" s="413"/>
      <c r="Q15" s="413"/>
      <c r="R15" s="414"/>
      <c r="S15" s="406" t="s">
        <v>621</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85">
        <v>8</v>
      </c>
      <c r="F22" s="355"/>
      <c r="G22" s="357"/>
      <c r="H22" s="356"/>
      <c r="I22" s="64"/>
      <c r="J22" s="355">
        <v>22</v>
      </c>
      <c r="K22" s="357"/>
      <c r="L22" s="356"/>
      <c r="M22" s="64"/>
      <c r="N22" s="355"/>
      <c r="O22" s="356"/>
      <c r="P22" s="355">
        <v>20</v>
      </c>
      <c r="Q22" s="357"/>
      <c r="R22" s="356"/>
      <c r="S22" s="355"/>
      <c r="T22" s="356"/>
      <c r="U22" s="355"/>
      <c r="V22" s="356"/>
      <c r="W22" s="65">
        <v>1</v>
      </c>
      <c r="X22" s="65">
        <f>SUM(C22:W22)</f>
        <v>51</v>
      </c>
      <c r="Y22" s="88"/>
    </row>
    <row r="23" spans="1:25" ht="19" customHeight="1" thickBot="1">
      <c r="A23" s="358" t="s">
        <v>76</v>
      </c>
      <c r="B23" s="359"/>
      <c r="C23" s="60"/>
      <c r="D23" s="60"/>
      <c r="E23" s="85">
        <v>8</v>
      </c>
      <c r="F23" s="360"/>
      <c r="G23" s="360"/>
      <c r="H23" s="360"/>
      <c r="I23" s="60"/>
      <c r="J23" s="532">
        <v>22</v>
      </c>
      <c r="K23" s="533"/>
      <c r="L23" s="534"/>
      <c r="M23" s="60"/>
      <c r="N23" s="360"/>
      <c r="O23" s="360"/>
      <c r="P23" s="360">
        <v>20</v>
      </c>
      <c r="Q23" s="360"/>
      <c r="R23" s="360"/>
      <c r="S23" s="360"/>
      <c r="T23" s="360"/>
      <c r="U23" s="360"/>
      <c r="V23" s="360"/>
      <c r="W23" s="66">
        <v>1</v>
      </c>
      <c r="X23" s="66">
        <f>SUM(C23:W23)</f>
        <v>51</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52.5" customHeight="1" thickBot="1">
      <c r="A45" s="598" t="s">
        <v>657</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48.7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5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56.25" customHeight="1" thickBot="1">
      <c r="A51" s="598" t="s">
        <v>2392</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7"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36.75" customHeight="1" thickBot="1">
      <c r="A57" s="598" t="s">
        <v>2528</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55.5" customHeight="1" thickBot="1">
      <c r="A63" s="598" t="s">
        <v>2731</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5F801-3E07-459D-891B-A3A995EFA64E}">
  <dimension ref="A1:Y74"/>
  <sheetViews>
    <sheetView zoomScale="77" zoomScaleNormal="77"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8.33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5" style="89" customWidth="1"/>
    <col min="13" max="13" width="10" style="89" customWidth="1"/>
    <col min="14" max="14" width="4.5" style="89" customWidth="1"/>
    <col min="15" max="15" width="2" style="89" customWidth="1"/>
    <col min="16" max="16" width="1.5" style="89" customWidth="1"/>
    <col min="17" max="17" width="5.83203125" style="89" customWidth="1"/>
    <col min="18" max="18" width="1.58203125" style="89" customWidth="1"/>
    <col min="19" max="19" width="2.58203125" style="89" customWidth="1"/>
    <col min="20" max="20" width="6.5" style="89" customWidth="1"/>
    <col min="21" max="21" width="3.08203125" style="89" customWidth="1"/>
    <col min="22" max="22" width="2.58203125" style="89" customWidth="1"/>
    <col min="23" max="23" width="7.5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503</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192</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612</v>
      </c>
      <c r="D7" s="438"/>
      <c r="E7" s="438"/>
      <c r="F7" s="438"/>
      <c r="G7" s="438"/>
      <c r="H7" s="438"/>
      <c r="I7" s="438"/>
      <c r="J7" s="438"/>
      <c r="K7" s="438"/>
      <c r="L7" s="438"/>
      <c r="M7" s="438"/>
      <c r="N7" s="438"/>
      <c r="O7" s="438"/>
      <c r="P7" s="438"/>
      <c r="Q7" s="438"/>
      <c r="R7" s="438"/>
      <c r="S7" s="438"/>
      <c r="T7" s="438"/>
      <c r="U7" s="438"/>
      <c r="V7" s="438"/>
      <c r="W7" s="438"/>
      <c r="X7" s="439"/>
      <c r="Y7" s="88"/>
    </row>
    <row r="8" spans="1:25" ht="49.5" customHeight="1">
      <c r="A8" s="440" t="s">
        <v>459</v>
      </c>
      <c r="B8" s="441"/>
      <c r="C8" s="434" t="s">
        <v>643</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88"/>
    </row>
    <row r="10" spans="1:25" ht="76.5" customHeight="1">
      <c r="A10" s="444"/>
      <c r="B10" s="445"/>
      <c r="C10" s="437" t="s">
        <v>644</v>
      </c>
      <c r="D10" s="438"/>
      <c r="E10" s="452"/>
      <c r="F10" s="453" t="s">
        <v>645</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68.25" customHeight="1" thickBot="1">
      <c r="A12" s="446"/>
      <c r="B12" s="447"/>
      <c r="C12" s="541" t="s">
        <v>646</v>
      </c>
      <c r="D12" s="541"/>
      <c r="E12" s="541"/>
      <c r="F12" s="459"/>
      <c r="G12" s="460"/>
      <c r="H12" s="460"/>
      <c r="I12" s="460"/>
      <c r="J12" s="460"/>
      <c r="K12" s="460"/>
      <c r="L12" s="460"/>
      <c r="M12" s="461"/>
      <c r="N12" s="580" t="s">
        <v>461</v>
      </c>
      <c r="O12" s="581"/>
      <c r="P12" s="581"/>
      <c r="Q12" s="582"/>
      <c r="R12" s="583" t="s">
        <v>219</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483</v>
      </c>
      <c r="G15" s="416"/>
      <c r="H15" s="416"/>
      <c r="I15" s="416"/>
      <c r="J15" s="385" t="s">
        <v>37</v>
      </c>
      <c r="K15" s="385"/>
      <c r="L15" s="385"/>
      <c r="M15" s="385"/>
      <c r="N15" s="412" t="s">
        <v>462</v>
      </c>
      <c r="O15" s="413"/>
      <c r="P15" s="413"/>
      <c r="Q15" s="413"/>
      <c r="R15" s="414"/>
      <c r="S15" s="406" t="s">
        <v>621</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85">
        <v>2168</v>
      </c>
      <c r="F22" s="355"/>
      <c r="G22" s="357"/>
      <c r="H22" s="356"/>
      <c r="I22" s="64"/>
      <c r="J22" s="355">
        <v>1454</v>
      </c>
      <c r="K22" s="357"/>
      <c r="L22" s="356"/>
      <c r="M22" s="64"/>
      <c r="N22" s="355"/>
      <c r="O22" s="356"/>
      <c r="P22" s="355">
        <v>98</v>
      </c>
      <c r="Q22" s="357"/>
      <c r="R22" s="356"/>
      <c r="S22" s="355"/>
      <c r="T22" s="356"/>
      <c r="U22" s="355"/>
      <c r="V22" s="356"/>
      <c r="W22" s="65">
        <v>1269</v>
      </c>
      <c r="X22" s="65">
        <f>SUM(C22:W22)</f>
        <v>4989</v>
      </c>
      <c r="Y22" s="88"/>
    </row>
    <row r="23" spans="1:25" ht="19" customHeight="1" thickBot="1">
      <c r="A23" s="358" t="s">
        <v>76</v>
      </c>
      <c r="B23" s="359"/>
      <c r="C23" s="60"/>
      <c r="D23" s="60"/>
      <c r="E23" s="85">
        <v>2462</v>
      </c>
      <c r="F23" s="360"/>
      <c r="G23" s="360"/>
      <c r="H23" s="360"/>
      <c r="I23" s="60"/>
      <c r="J23" s="532">
        <v>1454</v>
      </c>
      <c r="K23" s="533"/>
      <c r="L23" s="534"/>
      <c r="M23" s="60"/>
      <c r="N23" s="360"/>
      <c r="O23" s="360"/>
      <c r="P23" s="360">
        <v>90</v>
      </c>
      <c r="Q23" s="360"/>
      <c r="R23" s="360"/>
      <c r="S23" s="360"/>
      <c r="T23" s="360"/>
      <c r="U23" s="360"/>
      <c r="V23" s="360"/>
      <c r="W23" s="66">
        <v>1303</v>
      </c>
      <c r="X23" s="66">
        <f>SUM(C23:W23)</f>
        <v>5309</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0.88058489033306253</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1.0888888888888888</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0.97390636991557944</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0.93972499529101527</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52.5" customHeight="1" thickBot="1">
      <c r="A45" s="598" t="s">
        <v>647</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66.7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66.75" customHeight="1" thickBot="1">
      <c r="A51" s="598" t="s">
        <v>2390</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54.7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78.75" customHeight="1" thickBot="1">
      <c r="A57" s="598" t="s">
        <v>2523</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57"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63.75" customHeight="1" thickBot="1">
      <c r="A63" s="598" t="s">
        <v>2729</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DE5CA-49D5-4DD6-BBF3-52D0549E8943}">
  <dimension ref="A1:Y74"/>
  <sheetViews>
    <sheetView zoomScale="80" zoomScaleNormal="80" zoomScaleSheetLayoutView="130" workbookViewId="0">
      <selection sqref="A1:Y65"/>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554" t="s">
        <v>503</v>
      </c>
      <c r="D5" s="555"/>
      <c r="E5" s="555"/>
      <c r="F5" s="555"/>
      <c r="G5" s="555"/>
      <c r="H5" s="555"/>
      <c r="I5" s="555"/>
      <c r="J5" s="555"/>
      <c r="K5" s="555"/>
      <c r="L5" s="555"/>
      <c r="M5" s="555"/>
      <c r="N5" s="555"/>
      <c r="O5" s="555"/>
      <c r="P5" s="555"/>
      <c r="Q5" s="555"/>
      <c r="R5" s="556"/>
      <c r="S5" s="556"/>
      <c r="T5" s="556"/>
      <c r="U5" s="556"/>
      <c r="V5" s="556"/>
      <c r="W5" s="556"/>
      <c r="X5" s="557"/>
      <c r="Y5" s="24"/>
    </row>
    <row r="6" spans="1:25" ht="50.25" customHeight="1">
      <c r="A6" s="432" t="s">
        <v>8</v>
      </c>
      <c r="B6" s="433"/>
      <c r="C6" s="434" t="s">
        <v>2733</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612</v>
      </c>
      <c r="D7" s="438"/>
      <c r="E7" s="438"/>
      <c r="F7" s="438"/>
      <c r="G7" s="438"/>
      <c r="H7" s="438"/>
      <c r="I7" s="438"/>
      <c r="J7" s="438"/>
      <c r="K7" s="438"/>
      <c r="L7" s="438"/>
      <c r="M7" s="438"/>
      <c r="N7" s="438"/>
      <c r="O7" s="438"/>
      <c r="P7" s="438"/>
      <c r="Q7" s="438"/>
      <c r="R7" s="438"/>
      <c r="S7" s="438"/>
      <c r="T7" s="438"/>
      <c r="U7" s="438"/>
      <c r="V7" s="438"/>
      <c r="W7" s="438"/>
      <c r="X7" s="439"/>
      <c r="Y7" s="23"/>
    </row>
    <row r="8" spans="1:25" ht="49.5" customHeight="1">
      <c r="A8" s="440" t="s">
        <v>459</v>
      </c>
      <c r="B8" s="441"/>
      <c r="C8" s="434" t="s">
        <v>2734</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136.5" customHeight="1">
      <c r="A10" s="444"/>
      <c r="B10" s="445"/>
      <c r="C10" s="437" t="s">
        <v>2735</v>
      </c>
      <c r="D10" s="438"/>
      <c r="E10" s="452"/>
      <c r="F10" s="453" t="s">
        <v>2736</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117" customHeight="1" thickBot="1">
      <c r="A12" s="446"/>
      <c r="B12" s="447"/>
      <c r="C12" s="541"/>
      <c r="D12" s="541"/>
      <c r="E12" s="541"/>
      <c r="F12" s="459"/>
      <c r="G12" s="460"/>
      <c r="H12" s="460"/>
      <c r="I12" s="460"/>
      <c r="J12" s="460"/>
      <c r="K12" s="460"/>
      <c r="L12" s="460"/>
      <c r="M12" s="461"/>
      <c r="N12" s="535" t="s">
        <v>461</v>
      </c>
      <c r="O12" s="536"/>
      <c r="P12" s="536"/>
      <c r="Q12" s="537"/>
      <c r="R12" s="268" t="s">
        <v>2732</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514</v>
      </c>
      <c r="B15" s="515"/>
      <c r="C15" s="514">
        <v>1</v>
      </c>
      <c r="D15" s="515"/>
      <c r="E15" s="509"/>
      <c r="F15" s="415" t="s">
        <v>471</v>
      </c>
      <c r="G15" s="416"/>
      <c r="H15" s="416"/>
      <c r="I15" s="416"/>
      <c r="J15" s="385" t="s">
        <v>37</v>
      </c>
      <c r="K15" s="385"/>
      <c r="L15" s="385"/>
      <c r="M15" s="385"/>
      <c r="N15" s="412" t="s">
        <v>462</v>
      </c>
      <c r="O15" s="413"/>
      <c r="P15" s="413"/>
      <c r="Q15" s="413"/>
      <c r="R15" s="414"/>
      <c r="S15" s="406" t="s">
        <v>621</v>
      </c>
      <c r="T15" s="407"/>
      <c r="U15" s="407"/>
      <c r="V15" s="407"/>
      <c r="W15" s="407"/>
      <c r="X15" s="612"/>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c r="F22" s="355"/>
      <c r="G22" s="357"/>
      <c r="H22" s="356"/>
      <c r="I22" s="64"/>
      <c r="J22" s="355"/>
      <c r="K22" s="357"/>
      <c r="L22" s="356"/>
      <c r="M22" s="64"/>
      <c r="N22" s="355"/>
      <c r="O22" s="356"/>
      <c r="P22" s="355"/>
      <c r="Q22" s="357"/>
      <c r="R22" s="356"/>
      <c r="S22" s="355"/>
      <c r="T22" s="356"/>
      <c r="U22" s="355">
        <v>1</v>
      </c>
      <c r="V22" s="356"/>
      <c r="W22" s="65">
        <v>1</v>
      </c>
      <c r="X22" s="65">
        <f>SUM(C22:W22)</f>
        <v>2</v>
      </c>
      <c r="Y22" s="23"/>
    </row>
    <row r="23" spans="1:25" ht="19" customHeight="1" thickBot="1">
      <c r="A23" s="358" t="s">
        <v>76</v>
      </c>
      <c r="B23" s="359"/>
      <c r="C23" s="60"/>
      <c r="D23" s="60"/>
      <c r="E23" s="60"/>
      <c r="F23" s="532"/>
      <c r="G23" s="533"/>
      <c r="H23" s="534"/>
      <c r="I23" s="60"/>
      <c r="J23" s="532"/>
      <c r="K23" s="533"/>
      <c r="L23" s="534"/>
      <c r="M23" s="60"/>
      <c r="N23" s="360"/>
      <c r="O23" s="360"/>
      <c r="P23" s="360"/>
      <c r="Q23" s="360"/>
      <c r="R23" s="360"/>
      <c r="S23" s="360"/>
      <c r="T23" s="360"/>
      <c r="U23" s="360">
        <v>1</v>
      </c>
      <c r="V23" s="360"/>
      <c r="W23" s="65">
        <v>1</v>
      </c>
      <c r="X23" s="66">
        <f>SUM(C23:W23)</f>
        <v>2</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1</v>
      </c>
      <c r="C36" s="71">
        <f t="shared" si="0"/>
        <v>1</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IF(ISERROR($W$23/#REF!),0,$W$23/#REF!)</f>
        <v>0</v>
      </c>
      <c r="C37" s="77">
        <f t="shared" si="0"/>
        <v>0</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73.5" customHeight="1" thickBot="1">
      <c r="A41" s="609"/>
      <c r="B41" s="610"/>
      <c r="C41" s="610"/>
      <c r="D41" s="610"/>
      <c r="E41" s="610"/>
      <c r="F41" s="610"/>
      <c r="G41" s="610"/>
      <c r="H41" s="610"/>
      <c r="I41" s="610"/>
      <c r="J41" s="610"/>
      <c r="K41" s="610"/>
      <c r="L41" s="610"/>
      <c r="M41" s="610"/>
      <c r="N41" s="610"/>
      <c r="O41" s="610"/>
      <c r="P41" s="610"/>
      <c r="Q41" s="610"/>
      <c r="R41" s="610"/>
      <c r="S41" s="610"/>
      <c r="T41" s="610"/>
      <c r="U41" s="610"/>
      <c r="V41" s="610"/>
      <c r="W41" s="610"/>
      <c r="X41" s="611"/>
      <c r="Y41" s="23"/>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23"/>
    </row>
    <row r="43" spans="1:25" s="16" customFormat="1" ht="70.5" customHeight="1" thickBot="1">
      <c r="A43" s="609"/>
      <c r="B43" s="610"/>
      <c r="C43" s="610"/>
      <c r="D43" s="610"/>
      <c r="E43" s="610"/>
      <c r="F43" s="610"/>
      <c r="G43" s="610"/>
      <c r="H43" s="610"/>
      <c r="I43" s="610"/>
      <c r="J43" s="610"/>
      <c r="K43" s="610"/>
      <c r="L43" s="610"/>
      <c r="M43" s="610"/>
      <c r="N43" s="610"/>
      <c r="O43" s="610"/>
      <c r="P43" s="610"/>
      <c r="Q43" s="610"/>
      <c r="R43" s="610"/>
      <c r="S43" s="610"/>
      <c r="T43" s="610"/>
      <c r="U43" s="610"/>
      <c r="V43" s="610"/>
      <c r="W43" s="610"/>
      <c r="X43" s="611"/>
      <c r="Y43" s="25"/>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23"/>
    </row>
    <row r="45" spans="1:25" s="16" customFormat="1" ht="75.75" customHeight="1" thickBot="1">
      <c r="A45" s="338"/>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23"/>
    </row>
    <row r="47" spans="1:25" s="16" customFormat="1" ht="54.7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25"/>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23"/>
    </row>
    <row r="49" spans="1:25" s="16" customFormat="1" ht="40.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47.25" customHeight="1" thickBot="1">
      <c r="A51" s="529"/>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52.5" customHeight="1" thickBot="1">
      <c r="A55" s="529"/>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57" customHeight="1" thickBot="1">
      <c r="A57" s="529"/>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57" t="s">
        <v>2737</v>
      </c>
      <c r="B61" s="158"/>
      <c r="C61" s="158"/>
      <c r="D61" s="158"/>
      <c r="E61" s="158"/>
      <c r="F61" s="158"/>
      <c r="G61" s="158"/>
      <c r="H61" s="158"/>
      <c r="I61" s="158"/>
      <c r="J61" s="158"/>
      <c r="K61" s="158"/>
      <c r="L61" s="158"/>
      <c r="M61" s="158"/>
      <c r="N61" s="158"/>
      <c r="O61" s="158"/>
      <c r="P61" s="158"/>
      <c r="Q61" s="158"/>
      <c r="R61" s="158"/>
      <c r="S61" s="158"/>
      <c r="T61" s="158"/>
      <c r="U61" s="158"/>
      <c r="V61" s="158"/>
      <c r="W61" s="158"/>
      <c r="X61" s="159"/>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47.25" customHeight="1" thickBot="1">
      <c r="A63" s="529" t="s">
        <v>2738</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11D38-C507-40FE-8B0F-C127FDB881C1}">
  <dimension ref="A1:Y74"/>
  <sheetViews>
    <sheetView zoomScale="80" zoomScaleNormal="80" zoomScaleSheetLayoutView="130" workbookViewId="0">
      <selection activeCell="S15" sqref="S15:X17"/>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554" t="s">
        <v>503</v>
      </c>
      <c r="D5" s="555"/>
      <c r="E5" s="555"/>
      <c r="F5" s="555"/>
      <c r="G5" s="555"/>
      <c r="H5" s="555"/>
      <c r="I5" s="555"/>
      <c r="J5" s="555"/>
      <c r="K5" s="555"/>
      <c r="L5" s="555"/>
      <c r="M5" s="555"/>
      <c r="N5" s="555"/>
      <c r="O5" s="555"/>
      <c r="P5" s="555"/>
      <c r="Q5" s="555"/>
      <c r="R5" s="556"/>
      <c r="S5" s="556"/>
      <c r="T5" s="556"/>
      <c r="U5" s="556"/>
      <c r="V5" s="556"/>
      <c r="W5" s="556"/>
      <c r="X5" s="557"/>
      <c r="Y5" s="24"/>
    </row>
    <row r="6" spans="1:25" ht="50.25" customHeight="1">
      <c r="A6" s="432" t="s">
        <v>8</v>
      </c>
      <c r="B6" s="433"/>
      <c r="C6" s="434" t="s">
        <v>2740</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612</v>
      </c>
      <c r="D7" s="438"/>
      <c r="E7" s="438"/>
      <c r="F7" s="438"/>
      <c r="G7" s="438"/>
      <c r="H7" s="438"/>
      <c r="I7" s="438"/>
      <c r="J7" s="438"/>
      <c r="K7" s="438"/>
      <c r="L7" s="438"/>
      <c r="M7" s="438"/>
      <c r="N7" s="438"/>
      <c r="O7" s="438"/>
      <c r="P7" s="438"/>
      <c r="Q7" s="438"/>
      <c r="R7" s="438"/>
      <c r="S7" s="438"/>
      <c r="T7" s="438"/>
      <c r="U7" s="438"/>
      <c r="V7" s="438"/>
      <c r="W7" s="438"/>
      <c r="X7" s="439"/>
      <c r="Y7" s="23"/>
    </row>
    <row r="8" spans="1:25" ht="49.5" customHeight="1">
      <c r="A8" s="440" t="s">
        <v>459</v>
      </c>
      <c r="B8" s="441"/>
      <c r="C8" s="434" t="s">
        <v>2741</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98.25" customHeight="1">
      <c r="A10" s="444"/>
      <c r="B10" s="445"/>
      <c r="C10" s="437" t="s">
        <v>2742</v>
      </c>
      <c r="D10" s="438"/>
      <c r="E10" s="452"/>
      <c r="F10" s="453" t="s">
        <v>2743</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75.75" customHeight="1" thickBot="1">
      <c r="A12" s="446"/>
      <c r="B12" s="447"/>
      <c r="C12" s="541"/>
      <c r="D12" s="541"/>
      <c r="E12" s="541"/>
      <c r="F12" s="459"/>
      <c r="G12" s="460"/>
      <c r="H12" s="460"/>
      <c r="I12" s="460"/>
      <c r="J12" s="460"/>
      <c r="K12" s="460"/>
      <c r="L12" s="460"/>
      <c r="M12" s="461"/>
      <c r="N12" s="535" t="s">
        <v>474</v>
      </c>
      <c r="O12" s="536"/>
      <c r="P12" s="536"/>
      <c r="Q12" s="537"/>
      <c r="R12" s="268" t="s">
        <v>2739</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514</v>
      </c>
      <c r="B15" s="515"/>
      <c r="C15" s="514">
        <v>1</v>
      </c>
      <c r="D15" s="515"/>
      <c r="E15" s="509"/>
      <c r="F15" s="415" t="s">
        <v>835</v>
      </c>
      <c r="G15" s="416"/>
      <c r="H15" s="416"/>
      <c r="I15" s="416"/>
      <c r="J15" s="385" t="s">
        <v>37</v>
      </c>
      <c r="K15" s="385"/>
      <c r="L15" s="385"/>
      <c r="M15" s="385"/>
      <c r="N15" s="412" t="s">
        <v>462</v>
      </c>
      <c r="O15" s="413"/>
      <c r="P15" s="413"/>
      <c r="Q15" s="413"/>
      <c r="R15" s="414"/>
      <c r="S15" s="406" t="s">
        <v>621</v>
      </c>
      <c r="T15" s="407"/>
      <c r="U15" s="407"/>
      <c r="V15" s="407"/>
      <c r="W15" s="407"/>
      <c r="X15" s="612"/>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c r="F22" s="355"/>
      <c r="G22" s="357"/>
      <c r="H22" s="356"/>
      <c r="I22" s="64"/>
      <c r="J22" s="355"/>
      <c r="K22" s="357"/>
      <c r="L22" s="356"/>
      <c r="M22" s="64"/>
      <c r="N22" s="355"/>
      <c r="O22" s="356"/>
      <c r="P22" s="355"/>
      <c r="Q22" s="357"/>
      <c r="R22" s="356"/>
      <c r="S22" s="355"/>
      <c r="T22" s="356"/>
      <c r="U22" s="355"/>
      <c r="V22" s="356"/>
      <c r="W22" s="65">
        <v>5</v>
      </c>
      <c r="X22" s="65">
        <f>SUM(C22:W22)</f>
        <v>5</v>
      </c>
      <c r="Y22" s="23"/>
    </row>
    <row r="23" spans="1:25" ht="19" customHeight="1" thickBot="1">
      <c r="A23" s="358" t="s">
        <v>76</v>
      </c>
      <c r="B23" s="359"/>
      <c r="C23" s="60"/>
      <c r="D23" s="60"/>
      <c r="E23" s="60"/>
      <c r="F23" s="532"/>
      <c r="G23" s="533"/>
      <c r="H23" s="534"/>
      <c r="I23" s="60"/>
      <c r="J23" s="532"/>
      <c r="K23" s="533"/>
      <c r="L23" s="534"/>
      <c r="M23" s="60"/>
      <c r="N23" s="360"/>
      <c r="O23" s="360"/>
      <c r="P23" s="360"/>
      <c r="Q23" s="360"/>
      <c r="R23" s="360"/>
      <c r="S23" s="360"/>
      <c r="T23" s="360"/>
      <c r="U23" s="360"/>
      <c r="V23" s="360"/>
      <c r="W23" s="65">
        <v>6</v>
      </c>
      <c r="X23" s="66">
        <f>SUM(C23:W23)</f>
        <v>6</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IF(ISERROR($W$23/#REF!),0,$W$23/#REF!)</f>
        <v>0</v>
      </c>
      <c r="C37" s="77">
        <f t="shared" si="0"/>
        <v>0</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0.83333333333333337</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73.5" customHeight="1" thickBot="1">
      <c r="A41" s="609"/>
      <c r="B41" s="610"/>
      <c r="C41" s="610"/>
      <c r="D41" s="610"/>
      <c r="E41" s="610"/>
      <c r="F41" s="610"/>
      <c r="G41" s="610"/>
      <c r="H41" s="610"/>
      <c r="I41" s="610"/>
      <c r="J41" s="610"/>
      <c r="K41" s="610"/>
      <c r="L41" s="610"/>
      <c r="M41" s="610"/>
      <c r="N41" s="610"/>
      <c r="O41" s="610"/>
      <c r="P41" s="610"/>
      <c r="Q41" s="610"/>
      <c r="R41" s="610"/>
      <c r="S41" s="610"/>
      <c r="T41" s="610"/>
      <c r="U41" s="610"/>
      <c r="V41" s="610"/>
      <c r="W41" s="610"/>
      <c r="X41" s="611"/>
      <c r="Y41" s="23"/>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23"/>
    </row>
    <row r="43" spans="1:25" s="16" customFormat="1" ht="70.5" customHeight="1" thickBot="1">
      <c r="A43" s="609"/>
      <c r="B43" s="610"/>
      <c r="C43" s="610"/>
      <c r="D43" s="610"/>
      <c r="E43" s="610"/>
      <c r="F43" s="610"/>
      <c r="G43" s="610"/>
      <c r="H43" s="610"/>
      <c r="I43" s="610"/>
      <c r="J43" s="610"/>
      <c r="K43" s="610"/>
      <c r="L43" s="610"/>
      <c r="M43" s="610"/>
      <c r="N43" s="610"/>
      <c r="O43" s="610"/>
      <c r="P43" s="610"/>
      <c r="Q43" s="610"/>
      <c r="R43" s="610"/>
      <c r="S43" s="610"/>
      <c r="T43" s="610"/>
      <c r="U43" s="610"/>
      <c r="V43" s="610"/>
      <c r="W43" s="610"/>
      <c r="X43" s="611"/>
      <c r="Y43" s="25"/>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23"/>
    </row>
    <row r="45" spans="1:25" s="16" customFormat="1" ht="75.75" customHeight="1" thickBot="1">
      <c r="A45" s="338"/>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23"/>
    </row>
    <row r="47" spans="1:25" s="16" customFormat="1" ht="54.7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25"/>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23"/>
    </row>
    <row r="49" spans="1:25" s="16" customFormat="1" ht="40.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47.25" customHeight="1" thickBot="1">
      <c r="A51" s="529"/>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52.5" customHeight="1" thickBot="1">
      <c r="A55" s="529"/>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57" customHeight="1" thickBot="1">
      <c r="A57" s="529"/>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57"/>
      <c r="B61" s="158"/>
      <c r="C61" s="158"/>
      <c r="D61" s="158"/>
      <c r="E61" s="158"/>
      <c r="F61" s="158"/>
      <c r="G61" s="158"/>
      <c r="H61" s="158"/>
      <c r="I61" s="158"/>
      <c r="J61" s="158"/>
      <c r="K61" s="158"/>
      <c r="L61" s="158"/>
      <c r="M61" s="158"/>
      <c r="N61" s="158"/>
      <c r="O61" s="158"/>
      <c r="P61" s="158"/>
      <c r="Q61" s="158"/>
      <c r="R61" s="158"/>
      <c r="S61" s="158"/>
      <c r="T61" s="158"/>
      <c r="U61" s="158"/>
      <c r="V61" s="158"/>
      <c r="W61" s="158"/>
      <c r="X61" s="159"/>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126.75" customHeight="1" thickBot="1">
      <c r="A63" s="529" t="s">
        <v>2744</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89FEB-063B-4502-81DF-6B3CF10FEB4D}">
  <dimension ref="A1:Y74"/>
  <sheetViews>
    <sheetView zoomScale="80" zoomScaleNormal="80" zoomScaleSheetLayoutView="130" workbookViewId="0">
      <selection activeCell="A6" sqref="A6:B6"/>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477</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228</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478</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4" t="s">
        <v>659</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93.75" customHeight="1">
      <c r="A10" s="444"/>
      <c r="B10" s="445"/>
      <c r="C10" s="437" t="s">
        <v>660</v>
      </c>
      <c r="D10" s="438"/>
      <c r="E10" s="452"/>
      <c r="F10" s="453" t="s">
        <v>661</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62.25" customHeight="1" thickBot="1">
      <c r="A12" s="446"/>
      <c r="B12" s="447"/>
      <c r="C12" s="541"/>
      <c r="D12" s="541"/>
      <c r="E12" s="541"/>
      <c r="F12" s="459"/>
      <c r="G12" s="460"/>
      <c r="H12" s="460"/>
      <c r="I12" s="460"/>
      <c r="J12" s="460"/>
      <c r="K12" s="460"/>
      <c r="L12" s="460"/>
      <c r="M12" s="461"/>
      <c r="N12" s="535" t="s">
        <v>474</v>
      </c>
      <c r="O12" s="536"/>
      <c r="P12" s="536"/>
      <c r="Q12" s="537"/>
      <c r="R12" s="268" t="s">
        <v>227</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514</v>
      </c>
      <c r="B15" s="515"/>
      <c r="C15" s="514">
        <v>1</v>
      </c>
      <c r="D15" s="515"/>
      <c r="E15" s="509"/>
      <c r="F15" s="415" t="s">
        <v>620</v>
      </c>
      <c r="G15" s="416"/>
      <c r="H15" s="416"/>
      <c r="I15" s="416"/>
      <c r="J15" s="385" t="s">
        <v>37</v>
      </c>
      <c r="K15" s="385"/>
      <c r="L15" s="385"/>
      <c r="M15" s="385"/>
      <c r="N15" s="412" t="s">
        <v>462</v>
      </c>
      <c r="O15" s="413"/>
      <c r="P15" s="413"/>
      <c r="Q15" s="413"/>
      <c r="R15" s="414"/>
      <c r="S15" s="545" t="s">
        <v>658</v>
      </c>
      <c r="T15" s="546"/>
      <c r="U15" s="546"/>
      <c r="V15" s="546"/>
      <c r="W15" s="546"/>
      <c r="X15" s="54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548"/>
      <c r="T16" s="549"/>
      <c r="U16" s="549"/>
      <c r="V16" s="549"/>
      <c r="W16" s="549"/>
      <c r="X16" s="55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551"/>
      <c r="T17" s="552"/>
      <c r="U17" s="552"/>
      <c r="V17" s="552"/>
      <c r="W17" s="552"/>
      <c r="X17" s="55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v>10</v>
      </c>
      <c r="D22" s="64">
        <v>10</v>
      </c>
      <c r="E22" s="64">
        <v>10</v>
      </c>
      <c r="F22" s="355">
        <v>10</v>
      </c>
      <c r="G22" s="357"/>
      <c r="H22" s="356"/>
      <c r="I22" s="64">
        <v>10</v>
      </c>
      <c r="J22" s="355">
        <v>10</v>
      </c>
      <c r="K22" s="357"/>
      <c r="L22" s="356"/>
      <c r="M22" s="64">
        <v>10</v>
      </c>
      <c r="N22" s="355">
        <v>10</v>
      </c>
      <c r="O22" s="356"/>
      <c r="P22" s="355">
        <v>10</v>
      </c>
      <c r="Q22" s="357"/>
      <c r="R22" s="356"/>
      <c r="S22" s="355">
        <v>6</v>
      </c>
      <c r="T22" s="356"/>
      <c r="U22" s="355"/>
      <c r="V22" s="356"/>
      <c r="W22" s="65"/>
      <c r="X22" s="65">
        <f>SUM(C22:W22)</f>
        <v>96</v>
      </c>
      <c r="Y22" s="23"/>
    </row>
    <row r="23" spans="1:25" ht="19" customHeight="1" thickBot="1">
      <c r="A23" s="358" t="s">
        <v>76</v>
      </c>
      <c r="B23" s="359"/>
      <c r="C23" s="60">
        <v>10</v>
      </c>
      <c r="D23" s="60">
        <v>10</v>
      </c>
      <c r="E23" s="60">
        <v>10</v>
      </c>
      <c r="F23" s="532">
        <v>10</v>
      </c>
      <c r="G23" s="533"/>
      <c r="H23" s="534"/>
      <c r="I23" s="60">
        <v>10</v>
      </c>
      <c r="J23" s="532">
        <v>10</v>
      </c>
      <c r="K23" s="533"/>
      <c r="L23" s="534"/>
      <c r="M23" s="60">
        <v>10</v>
      </c>
      <c r="N23" s="360">
        <v>10</v>
      </c>
      <c r="O23" s="360"/>
      <c r="P23" s="360">
        <v>10</v>
      </c>
      <c r="Q23" s="360"/>
      <c r="R23" s="360"/>
      <c r="S23" s="360">
        <v>6</v>
      </c>
      <c r="T23" s="360"/>
      <c r="U23" s="360"/>
      <c r="V23" s="360"/>
      <c r="W23" s="66"/>
      <c r="X23" s="66">
        <f>SUM(C23:W23)</f>
        <v>96</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1</v>
      </c>
      <c r="C26" s="71">
        <f t="shared" ref="C26:C37" si="0">IF(B26=0,0,100%)</f>
        <v>1</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1</v>
      </c>
      <c r="C27" s="71">
        <f t="shared" si="0"/>
        <v>1</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1</v>
      </c>
      <c r="C29" s="71">
        <f t="shared" si="0"/>
        <v>1</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1</v>
      </c>
      <c r="C30" s="71">
        <f t="shared" si="0"/>
        <v>1</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1</v>
      </c>
      <c r="C32" s="71">
        <f t="shared" si="0"/>
        <v>1</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1</v>
      </c>
      <c r="C33" s="71">
        <f t="shared" si="0"/>
        <v>1</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1</v>
      </c>
      <c r="C35" s="71">
        <f t="shared" si="0"/>
        <v>1</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0</v>
      </c>
      <c r="C37" s="77">
        <f t="shared" si="0"/>
        <v>0</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73.5" customHeight="1" thickBot="1">
      <c r="A41" s="609" t="s">
        <v>662</v>
      </c>
      <c r="B41" s="610"/>
      <c r="C41" s="610"/>
      <c r="D41" s="610"/>
      <c r="E41" s="610"/>
      <c r="F41" s="610"/>
      <c r="G41" s="610"/>
      <c r="H41" s="610"/>
      <c r="I41" s="610"/>
      <c r="J41" s="610"/>
      <c r="K41" s="610"/>
      <c r="L41" s="610"/>
      <c r="M41" s="610"/>
      <c r="N41" s="610"/>
      <c r="O41" s="610"/>
      <c r="P41" s="610"/>
      <c r="Q41" s="610"/>
      <c r="R41" s="610"/>
      <c r="S41" s="610"/>
      <c r="T41" s="610"/>
      <c r="U41" s="610"/>
      <c r="V41" s="610"/>
      <c r="W41" s="610"/>
      <c r="X41" s="611"/>
      <c r="Y41" s="23"/>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23"/>
    </row>
    <row r="43" spans="1:25" s="16" customFormat="1" ht="70.5" customHeight="1" thickBot="1">
      <c r="A43" s="609" t="s">
        <v>663</v>
      </c>
      <c r="B43" s="610"/>
      <c r="C43" s="610"/>
      <c r="D43" s="610"/>
      <c r="E43" s="610"/>
      <c r="F43" s="610"/>
      <c r="G43" s="610"/>
      <c r="H43" s="610"/>
      <c r="I43" s="610"/>
      <c r="J43" s="610"/>
      <c r="K43" s="610"/>
      <c r="L43" s="610"/>
      <c r="M43" s="610"/>
      <c r="N43" s="610"/>
      <c r="O43" s="610"/>
      <c r="P43" s="610"/>
      <c r="Q43" s="610"/>
      <c r="R43" s="610"/>
      <c r="S43" s="610"/>
      <c r="T43" s="610"/>
      <c r="U43" s="610"/>
      <c r="V43" s="610"/>
      <c r="W43" s="610"/>
      <c r="X43" s="611"/>
      <c r="Y43" s="25"/>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23"/>
    </row>
    <row r="45" spans="1:25" s="16" customFormat="1" ht="75.75" customHeight="1" thickBot="1">
      <c r="A45" s="338" t="s">
        <v>664</v>
      </c>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23"/>
    </row>
    <row r="47" spans="1:25" s="16" customFormat="1" ht="74.25" customHeight="1" thickBot="1">
      <c r="A47" s="598" t="s">
        <v>665</v>
      </c>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25"/>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23"/>
    </row>
    <row r="49" spans="1:25" s="16" customFormat="1" ht="103.5" customHeight="1" thickBot="1">
      <c r="A49" s="542" t="s">
        <v>2393</v>
      </c>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109.5" customHeight="1" thickBot="1">
      <c r="A51" s="529" t="s">
        <v>2394</v>
      </c>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81.75" customHeight="1" thickBot="1">
      <c r="A53" s="157" t="s">
        <v>2533</v>
      </c>
      <c r="B53" s="158"/>
      <c r="C53" s="158"/>
      <c r="D53" s="158"/>
      <c r="E53" s="158"/>
      <c r="F53" s="158"/>
      <c r="G53" s="158"/>
      <c r="H53" s="158"/>
      <c r="I53" s="158"/>
      <c r="J53" s="158"/>
      <c r="K53" s="158"/>
      <c r="L53" s="158"/>
      <c r="M53" s="158"/>
      <c r="N53" s="158"/>
      <c r="O53" s="158"/>
      <c r="P53" s="158"/>
      <c r="Q53" s="158"/>
      <c r="R53" s="158"/>
      <c r="S53" s="158"/>
      <c r="T53" s="158"/>
      <c r="U53" s="158"/>
      <c r="V53" s="158"/>
      <c r="W53" s="158"/>
      <c r="X53" s="159"/>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123" customHeight="1" thickBot="1">
      <c r="A55" s="529" t="s">
        <v>2534</v>
      </c>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115.5" customHeight="1" thickBot="1">
      <c r="A57" s="529" t="s">
        <v>2535</v>
      </c>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57" t="s">
        <v>2778</v>
      </c>
      <c r="B59" s="158"/>
      <c r="C59" s="158"/>
      <c r="D59" s="158"/>
      <c r="E59" s="158"/>
      <c r="F59" s="158"/>
      <c r="G59" s="158"/>
      <c r="H59" s="158"/>
      <c r="I59" s="158"/>
      <c r="J59" s="158"/>
      <c r="K59" s="158"/>
      <c r="L59" s="158"/>
      <c r="M59" s="158"/>
      <c r="N59" s="158"/>
      <c r="O59" s="158"/>
      <c r="P59" s="158"/>
      <c r="Q59" s="158"/>
      <c r="R59" s="158"/>
      <c r="S59" s="158"/>
      <c r="T59" s="158"/>
      <c r="U59" s="158"/>
      <c r="V59" s="158"/>
      <c r="W59" s="158"/>
      <c r="X59" s="159"/>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47.25" customHeight="1" thickBot="1">
      <c r="A63" s="529"/>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62EA5-B9AD-43E2-A69E-3E8A31D765D4}">
  <dimension ref="A1:Y74"/>
  <sheetViews>
    <sheetView zoomScale="80" zoomScaleNormal="80" zoomScaleSheetLayoutView="130" workbookViewId="0">
      <selection sqref="A1:Y65"/>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477</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230</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478</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4" t="s">
        <v>666</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93.75" customHeight="1">
      <c r="A10" s="444"/>
      <c r="B10" s="445"/>
      <c r="C10" s="437" t="s">
        <v>667</v>
      </c>
      <c r="D10" s="438"/>
      <c r="E10" s="452"/>
      <c r="F10" s="453" t="s">
        <v>661</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62.25" customHeight="1" thickBot="1">
      <c r="A12" s="446"/>
      <c r="B12" s="447"/>
      <c r="C12" s="541"/>
      <c r="D12" s="541"/>
      <c r="E12" s="541"/>
      <c r="F12" s="459"/>
      <c r="G12" s="460"/>
      <c r="H12" s="460"/>
      <c r="I12" s="460"/>
      <c r="J12" s="460"/>
      <c r="K12" s="460"/>
      <c r="L12" s="460"/>
      <c r="M12" s="461"/>
      <c r="N12" s="535" t="s">
        <v>474</v>
      </c>
      <c r="O12" s="536"/>
      <c r="P12" s="536"/>
      <c r="Q12" s="537"/>
      <c r="R12" s="268" t="s">
        <v>229</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514</v>
      </c>
      <c r="B15" s="515"/>
      <c r="C15" s="514">
        <v>1</v>
      </c>
      <c r="D15" s="515"/>
      <c r="E15" s="509"/>
      <c r="F15" s="415" t="s">
        <v>620</v>
      </c>
      <c r="G15" s="416"/>
      <c r="H15" s="416"/>
      <c r="I15" s="416"/>
      <c r="J15" s="385" t="s">
        <v>37</v>
      </c>
      <c r="K15" s="385"/>
      <c r="L15" s="385"/>
      <c r="M15" s="385"/>
      <c r="N15" s="412" t="s">
        <v>462</v>
      </c>
      <c r="O15" s="413"/>
      <c r="P15" s="413"/>
      <c r="Q15" s="413"/>
      <c r="R15" s="414"/>
      <c r="S15" s="545" t="s">
        <v>658</v>
      </c>
      <c r="T15" s="546"/>
      <c r="U15" s="546"/>
      <c r="V15" s="546"/>
      <c r="W15" s="546"/>
      <c r="X15" s="54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548"/>
      <c r="T16" s="549"/>
      <c r="U16" s="549"/>
      <c r="V16" s="549"/>
      <c r="W16" s="549"/>
      <c r="X16" s="55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551"/>
      <c r="T17" s="552"/>
      <c r="U17" s="552"/>
      <c r="V17" s="552"/>
      <c r="W17" s="552"/>
      <c r="X17" s="55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v>8</v>
      </c>
      <c r="E22" s="64">
        <v>8</v>
      </c>
      <c r="F22" s="355">
        <v>8</v>
      </c>
      <c r="G22" s="357"/>
      <c r="H22" s="356"/>
      <c r="I22" s="64">
        <v>8</v>
      </c>
      <c r="J22" s="355">
        <v>8</v>
      </c>
      <c r="K22" s="357"/>
      <c r="L22" s="356"/>
      <c r="M22" s="64">
        <v>8</v>
      </c>
      <c r="N22" s="355">
        <v>8</v>
      </c>
      <c r="O22" s="356"/>
      <c r="P22" s="355">
        <v>9</v>
      </c>
      <c r="Q22" s="357"/>
      <c r="R22" s="356"/>
      <c r="S22" s="355"/>
      <c r="T22" s="356"/>
      <c r="U22" s="355"/>
      <c r="V22" s="356"/>
      <c r="W22" s="65"/>
      <c r="X22" s="65">
        <f>SUM(C22:W22)</f>
        <v>65</v>
      </c>
      <c r="Y22" s="23"/>
    </row>
    <row r="23" spans="1:25" ht="19" customHeight="1" thickBot="1">
      <c r="A23" s="358" t="s">
        <v>76</v>
      </c>
      <c r="B23" s="359"/>
      <c r="C23" s="60"/>
      <c r="D23" s="60">
        <v>8</v>
      </c>
      <c r="E23" s="60">
        <v>8</v>
      </c>
      <c r="F23" s="532">
        <v>8</v>
      </c>
      <c r="G23" s="533"/>
      <c r="H23" s="534"/>
      <c r="I23" s="60">
        <v>8</v>
      </c>
      <c r="J23" s="532">
        <v>8</v>
      </c>
      <c r="K23" s="533"/>
      <c r="L23" s="534"/>
      <c r="M23" s="60">
        <v>8</v>
      </c>
      <c r="N23" s="360">
        <v>8</v>
      </c>
      <c r="O23" s="360"/>
      <c r="P23" s="360">
        <v>9</v>
      </c>
      <c r="Q23" s="360"/>
      <c r="R23" s="360"/>
      <c r="S23" s="360"/>
      <c r="T23" s="360"/>
      <c r="U23" s="360"/>
      <c r="V23" s="360"/>
      <c r="W23" s="66"/>
      <c r="X23" s="66">
        <f>SUM(C23:W23)</f>
        <v>65</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1</v>
      </c>
      <c r="C27" s="71">
        <f t="shared" si="0"/>
        <v>1</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1</v>
      </c>
      <c r="C29" s="71">
        <f t="shared" si="0"/>
        <v>1</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1</v>
      </c>
      <c r="C30" s="71">
        <f t="shared" si="0"/>
        <v>1</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1</v>
      </c>
      <c r="C32" s="71">
        <f t="shared" si="0"/>
        <v>1</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1</v>
      </c>
      <c r="C33" s="71">
        <f t="shared" si="0"/>
        <v>1</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0</v>
      </c>
      <c r="C37" s="77">
        <f t="shared" si="0"/>
        <v>0</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73.5" customHeight="1" thickBot="1">
      <c r="A41" s="609"/>
      <c r="B41" s="610"/>
      <c r="C41" s="610"/>
      <c r="D41" s="610"/>
      <c r="E41" s="610"/>
      <c r="F41" s="610"/>
      <c r="G41" s="610"/>
      <c r="H41" s="610"/>
      <c r="I41" s="610"/>
      <c r="J41" s="610"/>
      <c r="K41" s="610"/>
      <c r="L41" s="610"/>
      <c r="M41" s="610"/>
      <c r="N41" s="610"/>
      <c r="O41" s="610"/>
      <c r="P41" s="610"/>
      <c r="Q41" s="610"/>
      <c r="R41" s="610"/>
      <c r="S41" s="610"/>
      <c r="T41" s="610"/>
      <c r="U41" s="610"/>
      <c r="V41" s="610"/>
      <c r="W41" s="610"/>
      <c r="X41" s="611"/>
      <c r="Y41" s="23"/>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23"/>
    </row>
    <row r="43" spans="1:25" s="16" customFormat="1" ht="70.5" customHeight="1" thickBot="1">
      <c r="A43" s="609" t="s">
        <v>668</v>
      </c>
      <c r="B43" s="610"/>
      <c r="C43" s="610"/>
      <c r="D43" s="610"/>
      <c r="E43" s="610"/>
      <c r="F43" s="610"/>
      <c r="G43" s="610"/>
      <c r="H43" s="610"/>
      <c r="I43" s="610"/>
      <c r="J43" s="610"/>
      <c r="K43" s="610"/>
      <c r="L43" s="610"/>
      <c r="M43" s="610"/>
      <c r="N43" s="610"/>
      <c r="O43" s="610"/>
      <c r="P43" s="610"/>
      <c r="Q43" s="610"/>
      <c r="R43" s="610"/>
      <c r="S43" s="610"/>
      <c r="T43" s="610"/>
      <c r="U43" s="610"/>
      <c r="V43" s="610"/>
      <c r="W43" s="610"/>
      <c r="X43" s="611"/>
      <c r="Y43" s="25"/>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23"/>
    </row>
    <row r="45" spans="1:25" s="16" customFormat="1" ht="75.75" customHeight="1" thickBot="1">
      <c r="A45" s="338" t="s">
        <v>669</v>
      </c>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23"/>
    </row>
    <row r="47" spans="1:25" s="16" customFormat="1" ht="74.25" customHeight="1" thickBot="1">
      <c r="A47" s="598" t="s">
        <v>670</v>
      </c>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25"/>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23"/>
    </row>
    <row r="49" spans="1:25" s="16" customFormat="1" ht="87.75" customHeight="1" thickBot="1">
      <c r="A49" s="542" t="s">
        <v>2395</v>
      </c>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96.75" customHeight="1" thickBot="1">
      <c r="A51" s="529" t="s">
        <v>2396</v>
      </c>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91.5" customHeight="1" thickBot="1">
      <c r="A53" s="157" t="s">
        <v>2536</v>
      </c>
      <c r="B53" s="158"/>
      <c r="C53" s="158"/>
      <c r="D53" s="158"/>
      <c r="E53" s="158"/>
      <c r="F53" s="158"/>
      <c r="G53" s="158"/>
      <c r="H53" s="158"/>
      <c r="I53" s="158"/>
      <c r="J53" s="158"/>
      <c r="K53" s="158"/>
      <c r="L53" s="158"/>
      <c r="M53" s="158"/>
      <c r="N53" s="158"/>
      <c r="O53" s="158"/>
      <c r="P53" s="158"/>
      <c r="Q53" s="158"/>
      <c r="R53" s="158"/>
      <c r="S53" s="158"/>
      <c r="T53" s="158"/>
      <c r="U53" s="158"/>
      <c r="V53" s="158"/>
      <c r="W53" s="158"/>
      <c r="X53" s="159"/>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92.25" customHeight="1" thickBot="1">
      <c r="A55" s="529" t="s">
        <v>2537</v>
      </c>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106.5" customHeight="1" thickBot="1">
      <c r="A57" s="529" t="s">
        <v>2538</v>
      </c>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57.75" customHeight="1" thickBot="1">
      <c r="A63" s="529"/>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C1858-FB3F-48E4-801A-11C1CC818122}">
  <sheetPr codeName="Hoja8"/>
  <dimension ref="A1:I39"/>
  <sheetViews>
    <sheetView workbookViewId="0">
      <pane ySplit="9" topLeftCell="A12" activePane="bottomLeft" state="frozen"/>
      <selection pane="bottomLeft"/>
    </sheetView>
  </sheetViews>
  <sheetFormatPr baseColWidth="10" defaultColWidth="0" defaultRowHeight="14.25" customHeight="1" zeroHeight="1"/>
  <cols>
    <col min="1" max="2" width="11" customWidth="1"/>
    <col min="3" max="3" width="11" style="57" customWidth="1"/>
    <col min="4" max="4" width="50.08203125" customWidth="1"/>
    <col min="5" max="6" width="11" customWidth="1"/>
    <col min="7" max="9" width="0" hidden="1" customWidth="1"/>
    <col min="10" max="16384" width="11" hidden="1"/>
  </cols>
  <sheetData>
    <row r="1" spans="1:7" ht="14">
      <c r="A1" s="37"/>
      <c r="B1" s="37"/>
      <c r="C1" s="53"/>
      <c r="D1" s="37"/>
      <c r="E1" s="37"/>
      <c r="F1" s="37"/>
      <c r="G1" s="37"/>
    </row>
    <row r="2" spans="1:7" ht="14">
      <c r="A2" s="37"/>
      <c r="B2" s="37"/>
      <c r="C2" s="53"/>
      <c r="D2" s="37"/>
      <c r="E2" s="37"/>
      <c r="F2" s="37"/>
      <c r="G2" s="37"/>
    </row>
    <row r="3" spans="1:7" ht="14">
      <c r="A3" s="37"/>
      <c r="B3" s="37"/>
      <c r="C3" s="53"/>
      <c r="D3" s="37"/>
      <c r="E3" s="37"/>
      <c r="F3" s="37"/>
      <c r="G3" s="37"/>
    </row>
    <row r="4" spans="1:7" ht="14">
      <c r="A4" s="37"/>
      <c r="B4" s="37"/>
      <c r="C4" s="53"/>
      <c r="D4" s="37"/>
      <c r="E4" s="37"/>
      <c r="F4" s="37"/>
      <c r="G4" s="37"/>
    </row>
    <row r="5" spans="1:7" ht="14.5" thickBot="1">
      <c r="A5" s="37"/>
      <c r="B5" s="37"/>
      <c r="C5" s="53"/>
      <c r="D5" s="37"/>
      <c r="E5" s="37"/>
      <c r="F5" s="37"/>
      <c r="G5" s="37"/>
    </row>
    <row r="6" spans="1:7" ht="14">
      <c r="A6" s="37"/>
      <c r="B6" s="39"/>
      <c r="C6" s="54"/>
      <c r="D6" s="40"/>
      <c r="E6" s="41"/>
      <c r="F6" s="37"/>
      <c r="G6" s="37"/>
    </row>
    <row r="7" spans="1:7" ht="14">
      <c r="A7" s="37"/>
      <c r="B7" s="42"/>
      <c r="C7" s="333" t="s">
        <v>135</v>
      </c>
      <c r="D7" s="333"/>
      <c r="E7" s="43"/>
      <c r="F7" s="37"/>
      <c r="G7" s="37"/>
    </row>
    <row r="8" spans="1:7" ht="20.25" customHeight="1">
      <c r="A8" s="37"/>
      <c r="B8" s="42"/>
      <c r="C8" s="333"/>
      <c r="D8" s="333"/>
      <c r="E8" s="43"/>
      <c r="F8" s="37"/>
      <c r="G8" s="37"/>
    </row>
    <row r="9" spans="1:7" ht="14">
      <c r="A9" s="37"/>
      <c r="B9" s="42"/>
      <c r="C9" s="53"/>
      <c r="D9" s="37"/>
      <c r="E9" s="43"/>
      <c r="F9" s="37"/>
      <c r="G9" s="37"/>
    </row>
    <row r="10" spans="1:7" ht="23.25" customHeight="1">
      <c r="A10" s="37"/>
      <c r="B10" s="42"/>
      <c r="C10" s="58" t="s">
        <v>209</v>
      </c>
      <c r="D10" s="133" t="s">
        <v>210</v>
      </c>
      <c r="E10" s="43"/>
      <c r="F10" s="37"/>
      <c r="G10" s="37"/>
    </row>
    <row r="11" spans="1:7" ht="42">
      <c r="A11" s="37"/>
      <c r="B11" s="42"/>
      <c r="C11" s="58" t="s">
        <v>211</v>
      </c>
      <c r="D11" s="133" t="s">
        <v>212</v>
      </c>
      <c r="E11" s="43"/>
      <c r="F11" s="37"/>
      <c r="G11" s="37"/>
    </row>
    <row r="12" spans="1:7" ht="56">
      <c r="A12" s="37"/>
      <c r="B12" s="42"/>
      <c r="C12" s="58" t="s">
        <v>213</v>
      </c>
      <c r="D12" s="133" t="s">
        <v>214</v>
      </c>
      <c r="E12" s="43"/>
      <c r="F12" s="37"/>
      <c r="G12" s="37"/>
    </row>
    <row r="13" spans="1:7" ht="42">
      <c r="A13" s="37"/>
      <c r="B13" s="42"/>
      <c r="C13" s="58" t="s">
        <v>215</v>
      </c>
      <c r="D13" s="133" t="s">
        <v>216</v>
      </c>
      <c r="E13" s="43"/>
      <c r="F13" s="37"/>
      <c r="G13" s="37"/>
    </row>
    <row r="14" spans="1:7" s="37" customFormat="1" ht="42">
      <c r="B14" s="42"/>
      <c r="C14" s="58" t="s">
        <v>217</v>
      </c>
      <c r="D14" s="133" t="s">
        <v>218</v>
      </c>
      <c r="E14" s="43"/>
    </row>
    <row r="15" spans="1:7" ht="28">
      <c r="A15" s="37"/>
      <c r="B15" s="42"/>
      <c r="C15" s="58" t="s">
        <v>219</v>
      </c>
      <c r="D15" s="133" t="s">
        <v>192</v>
      </c>
      <c r="E15" s="43"/>
      <c r="F15" s="37"/>
    </row>
    <row r="16" spans="1:7" ht="56">
      <c r="A16" s="37"/>
      <c r="B16" s="42"/>
      <c r="C16" s="58" t="s">
        <v>220</v>
      </c>
      <c r="D16" s="133" t="s">
        <v>221</v>
      </c>
      <c r="E16" s="43"/>
      <c r="F16" s="37"/>
    </row>
    <row r="17" spans="1:6" ht="28">
      <c r="A17" s="37"/>
      <c r="B17" s="42"/>
      <c r="C17" s="58" t="s">
        <v>222</v>
      </c>
      <c r="D17" s="133" t="s">
        <v>223</v>
      </c>
      <c r="E17" s="43"/>
      <c r="F17" s="37"/>
    </row>
    <row r="18" spans="1:6" ht="42">
      <c r="A18" s="37"/>
      <c r="B18" s="42"/>
      <c r="C18" s="58" t="s">
        <v>2732</v>
      </c>
      <c r="D18" s="133" t="s">
        <v>2733</v>
      </c>
      <c r="E18" s="43"/>
      <c r="F18" s="37"/>
    </row>
    <row r="19" spans="1:6" ht="34.5" customHeight="1">
      <c r="A19" s="37"/>
      <c r="B19" s="42"/>
      <c r="C19" s="58" t="s">
        <v>2739</v>
      </c>
      <c r="D19" s="144" t="s">
        <v>2740</v>
      </c>
      <c r="E19" s="43"/>
      <c r="F19" s="37"/>
    </row>
    <row r="20" spans="1:6" ht="14.5" thickBot="1">
      <c r="A20" s="37"/>
      <c r="B20" s="44"/>
      <c r="C20" s="56"/>
      <c r="D20" s="45"/>
      <c r="E20" s="46"/>
      <c r="F20" s="37"/>
    </row>
    <row r="21" spans="1:6" ht="14.25" customHeight="1">
      <c r="A21" s="37"/>
      <c r="B21" s="37"/>
      <c r="C21" s="53"/>
      <c r="D21" s="37"/>
      <c r="E21" s="37"/>
      <c r="F21" s="37"/>
    </row>
    <row r="22" spans="1:6" ht="14.25" customHeight="1"/>
    <row r="23" spans="1:6" ht="14.25" customHeight="1"/>
    <row r="24" spans="1:6" ht="14.25" customHeight="1"/>
    <row r="25" spans="1:6" ht="14.25" customHeight="1"/>
    <row r="26" spans="1:6" ht="14.25" customHeight="1"/>
    <row r="27" spans="1:6" ht="14.25" customHeight="1"/>
    <row r="28" spans="1:6" ht="14.25" customHeight="1"/>
    <row r="29" spans="1:6" ht="14.25" customHeight="1"/>
    <row r="30" spans="1:6" ht="14.25" customHeight="1"/>
    <row r="31" spans="1:6" ht="14.25" customHeight="1"/>
    <row r="32" spans="1:6" ht="14.25" customHeight="1"/>
    <row r="33" ht="14.25" customHeight="1"/>
    <row r="34" ht="14.25" customHeight="1"/>
    <row r="35" ht="14.25" customHeight="1"/>
    <row r="36" ht="14.25" customHeight="1"/>
    <row r="37" ht="14.25" customHeight="1"/>
    <row r="38" ht="14.25" customHeight="1"/>
    <row r="39" ht="14.25" customHeight="1"/>
  </sheetData>
  <mergeCells count="1">
    <mergeCell ref="C7:D8"/>
  </mergeCells>
  <hyperlinks>
    <hyperlink ref="C10" location="'RL02'!A1" display="RL02" xr:uid="{6F26B6D3-5E7A-4C3D-996F-6548816C506A}"/>
    <hyperlink ref="C11" location="'RL05'!A1" display="RL05" xr:uid="{91C6EA22-F259-4B1A-B591-08AA90255E12}"/>
    <hyperlink ref="C12" location="'RL16'!A1" display="RL16" xr:uid="{A9E432BF-5EBF-41C1-BE73-D068A6F456E1}"/>
    <hyperlink ref="C13" location="'RL17'!A1" display="RL17" xr:uid="{90A450C1-D255-4187-8C46-A07519DB591B}"/>
    <hyperlink ref="C14" location="'RL18'!A1" display="RL18" xr:uid="{D6EF5AEB-C93E-41B5-A915-C8F6BED8E982}"/>
    <hyperlink ref="C15" location="'RL21'!A1" display="RL21" xr:uid="{1BED13FF-F118-4B6C-8B34-39942EE13499}"/>
    <hyperlink ref="C16" location="'AT04 '!A1" display="AT04" xr:uid="{F31FFF19-2F3E-4856-B386-7ABB58AB2064}"/>
    <hyperlink ref="C17" location="'AT08'!A1" display="AT08" xr:uid="{434297BE-2663-485B-9838-48A53AB94A5F}"/>
    <hyperlink ref="C18" location="'RL22'!Área_de_impresión" display="RL22" xr:uid="{175ABCCF-D99F-4933-9057-D95BF2C61AA1}"/>
    <hyperlink ref="C19" location="'SE23'!Área_de_impresión" display="RL23" xr:uid="{8525791C-F0CD-41CF-A58D-E71593D7A99C}"/>
  </hyperlink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C6913-7E83-46A0-97EB-5303ED8ED480}">
  <dimension ref="A1:Y74"/>
  <sheetViews>
    <sheetView zoomScale="80" zoomScaleNormal="80" zoomScaleSheetLayoutView="130" workbookViewId="0">
      <selection activeCell="A6" sqref="A6:B6"/>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477</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232</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478</v>
      </c>
      <c r="D7" s="438"/>
      <c r="E7" s="438"/>
      <c r="F7" s="438"/>
      <c r="G7" s="438"/>
      <c r="H7" s="438"/>
      <c r="I7" s="438"/>
      <c r="J7" s="438"/>
      <c r="K7" s="438"/>
      <c r="L7" s="438"/>
      <c r="M7" s="438"/>
      <c r="N7" s="438"/>
      <c r="O7" s="438"/>
      <c r="P7" s="438"/>
      <c r="Q7" s="438"/>
      <c r="R7" s="438"/>
      <c r="S7" s="438"/>
      <c r="T7" s="438"/>
      <c r="U7" s="438"/>
      <c r="V7" s="438"/>
      <c r="W7" s="438"/>
      <c r="X7" s="439"/>
      <c r="Y7" s="23"/>
    </row>
    <row r="8" spans="1:25" ht="42" customHeight="1">
      <c r="A8" s="440" t="s">
        <v>459</v>
      </c>
      <c r="B8" s="441"/>
      <c r="C8" s="434" t="s">
        <v>671</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93.75" customHeight="1">
      <c r="A10" s="444"/>
      <c r="B10" s="445"/>
      <c r="C10" s="437" t="s">
        <v>672</v>
      </c>
      <c r="D10" s="438"/>
      <c r="E10" s="452"/>
      <c r="F10" s="453" t="s">
        <v>673</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62.25" customHeight="1" thickBot="1">
      <c r="A12" s="446"/>
      <c r="B12" s="447"/>
      <c r="C12" s="541"/>
      <c r="D12" s="541"/>
      <c r="E12" s="541"/>
      <c r="F12" s="459"/>
      <c r="G12" s="460"/>
      <c r="H12" s="460"/>
      <c r="I12" s="460"/>
      <c r="J12" s="460"/>
      <c r="K12" s="460"/>
      <c r="L12" s="460"/>
      <c r="M12" s="461"/>
      <c r="N12" s="535" t="s">
        <v>474</v>
      </c>
      <c r="O12" s="536"/>
      <c r="P12" s="536"/>
      <c r="Q12" s="537"/>
      <c r="R12" s="268" t="s">
        <v>231</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514</v>
      </c>
      <c r="B15" s="515"/>
      <c r="C15" s="514">
        <v>1</v>
      </c>
      <c r="D15" s="515"/>
      <c r="E15" s="509"/>
      <c r="F15" s="415" t="s">
        <v>620</v>
      </c>
      <c r="G15" s="416"/>
      <c r="H15" s="416"/>
      <c r="I15" s="416"/>
      <c r="J15" s="385" t="s">
        <v>37</v>
      </c>
      <c r="K15" s="385"/>
      <c r="L15" s="385"/>
      <c r="M15" s="385"/>
      <c r="N15" s="412" t="s">
        <v>462</v>
      </c>
      <c r="O15" s="413"/>
      <c r="P15" s="413"/>
      <c r="Q15" s="413"/>
      <c r="R15" s="414"/>
      <c r="S15" s="545" t="s">
        <v>658</v>
      </c>
      <c r="T15" s="546"/>
      <c r="U15" s="546"/>
      <c r="V15" s="546"/>
      <c r="W15" s="546"/>
      <c r="X15" s="54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548"/>
      <c r="T16" s="549"/>
      <c r="U16" s="549"/>
      <c r="V16" s="549"/>
      <c r="W16" s="549"/>
      <c r="X16" s="55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551"/>
      <c r="T17" s="552"/>
      <c r="U17" s="552"/>
      <c r="V17" s="552"/>
      <c r="W17" s="552"/>
      <c r="X17" s="55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v>3</v>
      </c>
      <c r="F22" s="355"/>
      <c r="G22" s="357"/>
      <c r="H22" s="356"/>
      <c r="I22" s="64">
        <v>2</v>
      </c>
      <c r="J22" s="355">
        <v>3</v>
      </c>
      <c r="K22" s="357"/>
      <c r="L22" s="356"/>
      <c r="M22" s="64">
        <v>1</v>
      </c>
      <c r="N22" s="355">
        <v>1</v>
      </c>
      <c r="O22" s="356"/>
      <c r="P22" s="355">
        <v>1</v>
      </c>
      <c r="Q22" s="357"/>
      <c r="R22" s="356"/>
      <c r="S22" s="355"/>
      <c r="T22" s="356"/>
      <c r="U22" s="355"/>
      <c r="V22" s="356"/>
      <c r="W22" s="65">
        <v>2</v>
      </c>
      <c r="X22" s="65">
        <f>SUM(C22:W22)</f>
        <v>13</v>
      </c>
      <c r="Y22" s="23"/>
    </row>
    <row r="23" spans="1:25" ht="19" customHeight="1" thickBot="1">
      <c r="A23" s="358" t="s">
        <v>76</v>
      </c>
      <c r="B23" s="359"/>
      <c r="C23" s="60"/>
      <c r="D23" s="60"/>
      <c r="E23" s="60">
        <v>3</v>
      </c>
      <c r="F23" s="532"/>
      <c r="G23" s="533"/>
      <c r="H23" s="534"/>
      <c r="I23" s="60">
        <v>2</v>
      </c>
      <c r="J23" s="532">
        <v>3</v>
      </c>
      <c r="K23" s="533"/>
      <c r="L23" s="534"/>
      <c r="M23" s="60">
        <v>1</v>
      </c>
      <c r="N23" s="360">
        <v>1</v>
      </c>
      <c r="O23" s="360"/>
      <c r="P23" s="360">
        <v>1</v>
      </c>
      <c r="Q23" s="360"/>
      <c r="R23" s="360"/>
      <c r="S23" s="360"/>
      <c r="T23" s="360"/>
      <c r="U23" s="360"/>
      <c r="V23" s="360"/>
      <c r="W23" s="66">
        <v>2</v>
      </c>
      <c r="X23" s="66">
        <f>SUM(C23:W23)</f>
        <v>13</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1</v>
      </c>
      <c r="C30" s="71">
        <f t="shared" si="0"/>
        <v>1</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1</v>
      </c>
      <c r="C32" s="71">
        <f t="shared" si="0"/>
        <v>1</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1</v>
      </c>
      <c r="C33" s="71">
        <f t="shared" si="0"/>
        <v>1</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73.5" customHeight="1" thickBot="1">
      <c r="A41" s="609"/>
      <c r="B41" s="610"/>
      <c r="C41" s="610"/>
      <c r="D41" s="610"/>
      <c r="E41" s="610"/>
      <c r="F41" s="610"/>
      <c r="G41" s="610"/>
      <c r="H41" s="610"/>
      <c r="I41" s="610"/>
      <c r="J41" s="610"/>
      <c r="K41" s="610"/>
      <c r="L41" s="610"/>
      <c r="M41" s="610"/>
      <c r="N41" s="610"/>
      <c r="O41" s="610"/>
      <c r="P41" s="610"/>
      <c r="Q41" s="610"/>
      <c r="R41" s="610"/>
      <c r="S41" s="610"/>
      <c r="T41" s="610"/>
      <c r="U41" s="610"/>
      <c r="V41" s="610"/>
      <c r="W41" s="610"/>
      <c r="X41" s="611"/>
      <c r="Y41" s="23"/>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23"/>
    </row>
    <row r="43" spans="1:25" s="16" customFormat="1" ht="70.5" customHeight="1" thickBot="1">
      <c r="A43" s="609"/>
      <c r="B43" s="610"/>
      <c r="C43" s="610"/>
      <c r="D43" s="610"/>
      <c r="E43" s="610"/>
      <c r="F43" s="610"/>
      <c r="G43" s="610"/>
      <c r="H43" s="610"/>
      <c r="I43" s="610"/>
      <c r="J43" s="610"/>
      <c r="K43" s="610"/>
      <c r="L43" s="610"/>
      <c r="M43" s="610"/>
      <c r="N43" s="610"/>
      <c r="O43" s="610"/>
      <c r="P43" s="610"/>
      <c r="Q43" s="610"/>
      <c r="R43" s="610"/>
      <c r="S43" s="610"/>
      <c r="T43" s="610"/>
      <c r="U43" s="610"/>
      <c r="V43" s="610"/>
      <c r="W43" s="610"/>
      <c r="X43" s="611"/>
      <c r="Y43" s="25"/>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23"/>
    </row>
    <row r="45" spans="1:25" s="16" customFormat="1" ht="75.75" customHeight="1" thickBot="1">
      <c r="A45" s="338" t="s">
        <v>674</v>
      </c>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23"/>
    </row>
    <row r="47" spans="1:25" s="16" customFormat="1" ht="74.2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25"/>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23"/>
    </row>
    <row r="49" spans="1:25" s="16" customFormat="1" ht="156" customHeight="1" thickBot="1">
      <c r="A49" s="542" t="s">
        <v>2397</v>
      </c>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385.5" customHeight="1" thickBot="1">
      <c r="A51" s="529" t="s">
        <v>2398</v>
      </c>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8.75" customHeight="1">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57" t="s">
        <v>2539</v>
      </c>
      <c r="B53" s="158"/>
      <c r="C53" s="158"/>
      <c r="D53" s="158"/>
      <c r="E53" s="158"/>
      <c r="F53" s="158"/>
      <c r="G53" s="158"/>
      <c r="H53" s="158"/>
      <c r="I53" s="158"/>
      <c r="J53" s="158"/>
      <c r="K53" s="158"/>
      <c r="L53" s="158"/>
      <c r="M53" s="158"/>
      <c r="N53" s="158"/>
      <c r="O53" s="158"/>
      <c r="P53" s="158"/>
      <c r="Q53" s="158"/>
      <c r="R53" s="158"/>
      <c r="S53" s="158"/>
      <c r="T53" s="158"/>
      <c r="U53" s="158"/>
      <c r="V53" s="158"/>
      <c r="W53" s="158"/>
      <c r="X53" s="159"/>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69.75" customHeight="1" thickBot="1">
      <c r="A55" s="529" t="s">
        <v>2540</v>
      </c>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57" customHeight="1" thickBot="1">
      <c r="A57" s="529" t="s">
        <v>2541</v>
      </c>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121.5" customHeight="1" thickBot="1">
      <c r="A63" s="529" t="s">
        <v>2779</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t="s">
        <v>2757</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7A65D-65FE-4B33-B4B9-99B0326655D0}">
  <dimension ref="A1:Y74"/>
  <sheetViews>
    <sheetView zoomScale="80" zoomScaleNormal="80" zoomScaleSheetLayoutView="130" workbookViewId="0">
      <selection sqref="A1:Y65"/>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477</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234</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478</v>
      </c>
      <c r="D7" s="438"/>
      <c r="E7" s="438"/>
      <c r="F7" s="438"/>
      <c r="G7" s="438"/>
      <c r="H7" s="438"/>
      <c r="I7" s="438"/>
      <c r="J7" s="438"/>
      <c r="K7" s="438"/>
      <c r="L7" s="438"/>
      <c r="M7" s="438"/>
      <c r="N7" s="438"/>
      <c r="O7" s="438"/>
      <c r="P7" s="438"/>
      <c r="Q7" s="438"/>
      <c r="R7" s="438"/>
      <c r="S7" s="438"/>
      <c r="T7" s="438"/>
      <c r="U7" s="438"/>
      <c r="V7" s="438"/>
      <c r="W7" s="438"/>
      <c r="X7" s="439"/>
      <c r="Y7" s="23"/>
    </row>
    <row r="8" spans="1:25" ht="49.5" customHeight="1">
      <c r="A8" s="440" t="s">
        <v>459</v>
      </c>
      <c r="B8" s="441"/>
      <c r="C8" s="434" t="s">
        <v>675</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149.25" customHeight="1">
      <c r="A10" s="444"/>
      <c r="B10" s="445"/>
      <c r="C10" s="437" t="s">
        <v>676</v>
      </c>
      <c r="D10" s="438"/>
      <c r="E10" s="452"/>
      <c r="F10" s="453" t="s">
        <v>673</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51" customHeight="1" thickBot="1">
      <c r="A12" s="446"/>
      <c r="B12" s="447"/>
      <c r="C12" s="541"/>
      <c r="D12" s="541"/>
      <c r="E12" s="541"/>
      <c r="F12" s="459"/>
      <c r="G12" s="460"/>
      <c r="H12" s="460"/>
      <c r="I12" s="460"/>
      <c r="J12" s="460"/>
      <c r="K12" s="460"/>
      <c r="L12" s="460"/>
      <c r="M12" s="461"/>
      <c r="N12" s="535" t="s">
        <v>474</v>
      </c>
      <c r="O12" s="536"/>
      <c r="P12" s="536"/>
      <c r="Q12" s="537"/>
      <c r="R12" s="268" t="s">
        <v>233</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514</v>
      </c>
      <c r="B15" s="515"/>
      <c r="C15" s="514">
        <v>1</v>
      </c>
      <c r="D15" s="515"/>
      <c r="E15" s="509"/>
      <c r="F15" s="415" t="s">
        <v>620</v>
      </c>
      <c r="G15" s="416"/>
      <c r="H15" s="416"/>
      <c r="I15" s="416"/>
      <c r="J15" s="385" t="s">
        <v>37</v>
      </c>
      <c r="K15" s="385"/>
      <c r="L15" s="385"/>
      <c r="M15" s="385"/>
      <c r="N15" s="412" t="s">
        <v>462</v>
      </c>
      <c r="O15" s="413"/>
      <c r="P15" s="413"/>
      <c r="Q15" s="413"/>
      <c r="R15" s="414"/>
      <c r="S15" s="545" t="s">
        <v>658</v>
      </c>
      <c r="T15" s="546"/>
      <c r="U15" s="546"/>
      <c r="V15" s="546"/>
      <c r="W15" s="546"/>
      <c r="X15" s="54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548"/>
      <c r="T16" s="549"/>
      <c r="U16" s="549"/>
      <c r="V16" s="549"/>
      <c r="W16" s="549"/>
      <c r="X16" s="55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551"/>
      <c r="T17" s="552"/>
      <c r="U17" s="552"/>
      <c r="V17" s="552"/>
      <c r="W17" s="552"/>
      <c r="X17" s="55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c r="F22" s="355"/>
      <c r="G22" s="357"/>
      <c r="H22" s="356"/>
      <c r="I22" s="64"/>
      <c r="J22" s="355"/>
      <c r="K22" s="357"/>
      <c r="L22" s="356"/>
      <c r="M22" s="64"/>
      <c r="N22" s="355"/>
      <c r="O22" s="356"/>
      <c r="P22" s="355">
        <v>2</v>
      </c>
      <c r="Q22" s="357"/>
      <c r="R22" s="356"/>
      <c r="S22" s="355">
        <v>2</v>
      </c>
      <c r="T22" s="356"/>
      <c r="U22" s="355">
        <v>1</v>
      </c>
      <c r="V22" s="356"/>
      <c r="W22" s="65">
        <v>1</v>
      </c>
      <c r="X22" s="65">
        <f>SUM(C22:W22)</f>
        <v>6</v>
      </c>
      <c r="Y22" s="23"/>
    </row>
    <row r="23" spans="1:25" ht="19" customHeight="1" thickBot="1">
      <c r="A23" s="358" t="s">
        <v>76</v>
      </c>
      <c r="B23" s="359"/>
      <c r="C23" s="60"/>
      <c r="D23" s="60"/>
      <c r="E23" s="60"/>
      <c r="F23" s="532"/>
      <c r="G23" s="533"/>
      <c r="H23" s="534"/>
      <c r="I23" s="60"/>
      <c r="J23" s="532"/>
      <c r="K23" s="533"/>
      <c r="L23" s="534"/>
      <c r="M23" s="60"/>
      <c r="N23" s="360"/>
      <c r="O23" s="360"/>
      <c r="P23" s="360">
        <v>2</v>
      </c>
      <c r="Q23" s="360"/>
      <c r="R23" s="360"/>
      <c r="S23" s="360">
        <v>2</v>
      </c>
      <c r="T23" s="360"/>
      <c r="U23" s="360">
        <v>1</v>
      </c>
      <c r="V23" s="360"/>
      <c r="W23" s="66">
        <v>1</v>
      </c>
      <c r="X23" s="66">
        <f>SUM(C23:W23)</f>
        <v>6</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1</v>
      </c>
      <c r="C35" s="71">
        <f t="shared" si="0"/>
        <v>1</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1</v>
      </c>
      <c r="C36" s="71">
        <f t="shared" si="0"/>
        <v>1</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73.5" customHeight="1" thickBot="1">
      <c r="A41" s="609"/>
      <c r="B41" s="610"/>
      <c r="C41" s="610"/>
      <c r="D41" s="610"/>
      <c r="E41" s="610"/>
      <c r="F41" s="610"/>
      <c r="G41" s="610"/>
      <c r="H41" s="610"/>
      <c r="I41" s="610"/>
      <c r="J41" s="610"/>
      <c r="K41" s="610"/>
      <c r="L41" s="610"/>
      <c r="M41" s="610"/>
      <c r="N41" s="610"/>
      <c r="O41" s="610"/>
      <c r="P41" s="610"/>
      <c r="Q41" s="610"/>
      <c r="R41" s="610"/>
      <c r="S41" s="610"/>
      <c r="T41" s="610"/>
      <c r="U41" s="610"/>
      <c r="V41" s="610"/>
      <c r="W41" s="610"/>
      <c r="X41" s="611"/>
      <c r="Y41" s="23"/>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23"/>
    </row>
    <row r="43" spans="1:25" s="16" customFormat="1" ht="70.5" customHeight="1" thickBot="1">
      <c r="A43" s="609"/>
      <c r="B43" s="610"/>
      <c r="C43" s="610"/>
      <c r="D43" s="610"/>
      <c r="E43" s="610"/>
      <c r="F43" s="610"/>
      <c r="G43" s="610"/>
      <c r="H43" s="610"/>
      <c r="I43" s="610"/>
      <c r="J43" s="610"/>
      <c r="K43" s="610"/>
      <c r="L43" s="610"/>
      <c r="M43" s="610"/>
      <c r="N43" s="610"/>
      <c r="O43" s="610"/>
      <c r="P43" s="610"/>
      <c r="Q43" s="610"/>
      <c r="R43" s="610"/>
      <c r="S43" s="610"/>
      <c r="T43" s="610"/>
      <c r="U43" s="610"/>
      <c r="V43" s="610"/>
      <c r="W43" s="610"/>
      <c r="X43" s="611"/>
      <c r="Y43" s="25"/>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23"/>
    </row>
    <row r="45" spans="1:25" s="16" customFormat="1" ht="75.75" customHeight="1" thickBot="1">
      <c r="A45" s="338"/>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23"/>
    </row>
    <row r="47" spans="1:25" s="16" customFormat="1" ht="74.2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25"/>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23"/>
    </row>
    <row r="49" spans="1:25" s="16" customFormat="1" ht="40.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47.25" customHeight="1" thickBot="1">
      <c r="A51" s="529"/>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69.75" customHeight="1" thickBot="1">
      <c r="A55" s="529"/>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119.25" customHeight="1" thickBot="1">
      <c r="A57" s="529" t="s">
        <v>2542</v>
      </c>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76.5" customHeight="1" thickBot="1">
      <c r="A59" s="157" t="s">
        <v>2780</v>
      </c>
      <c r="B59" s="158"/>
      <c r="C59" s="158"/>
      <c r="D59" s="158"/>
      <c r="E59" s="158"/>
      <c r="F59" s="158"/>
      <c r="G59" s="158"/>
      <c r="H59" s="158"/>
      <c r="I59" s="158"/>
      <c r="J59" s="158"/>
      <c r="K59" s="158"/>
      <c r="L59" s="158"/>
      <c r="M59" s="158"/>
      <c r="N59" s="158"/>
      <c r="O59" s="158"/>
      <c r="P59" s="158"/>
      <c r="Q59" s="158"/>
      <c r="R59" s="158"/>
      <c r="S59" s="158"/>
      <c r="T59" s="158"/>
      <c r="U59" s="158"/>
      <c r="V59" s="158"/>
      <c r="W59" s="158"/>
      <c r="X59" s="159"/>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93.75" customHeight="1" thickBot="1">
      <c r="A61" s="157" t="s">
        <v>2781</v>
      </c>
      <c r="B61" s="158"/>
      <c r="C61" s="158"/>
      <c r="D61" s="158"/>
      <c r="E61" s="158"/>
      <c r="F61" s="158"/>
      <c r="G61" s="158"/>
      <c r="H61" s="158"/>
      <c r="I61" s="158"/>
      <c r="J61" s="158"/>
      <c r="K61" s="158"/>
      <c r="L61" s="158"/>
      <c r="M61" s="158"/>
      <c r="N61" s="158"/>
      <c r="O61" s="158"/>
      <c r="P61" s="158"/>
      <c r="Q61" s="158"/>
      <c r="R61" s="158"/>
      <c r="S61" s="158"/>
      <c r="T61" s="158"/>
      <c r="U61" s="158"/>
      <c r="V61" s="158"/>
      <c r="W61" s="158"/>
      <c r="X61" s="159"/>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110.25" customHeight="1" thickBot="1">
      <c r="A63" s="529" t="s">
        <v>2782</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515CA-7A2D-4DA2-B6D9-491CEF021434}">
  <dimension ref="A1:Y74"/>
  <sheetViews>
    <sheetView zoomScale="80" zoomScaleNormal="80" zoomScaleSheetLayoutView="130" workbookViewId="0">
      <selection activeCell="A6" sqref="A6:B6"/>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554" t="s">
        <v>503</v>
      </c>
      <c r="D5" s="555"/>
      <c r="E5" s="555"/>
      <c r="F5" s="555"/>
      <c r="G5" s="555"/>
      <c r="H5" s="555"/>
      <c r="I5" s="555"/>
      <c r="J5" s="555"/>
      <c r="K5" s="555"/>
      <c r="L5" s="555"/>
      <c r="M5" s="555"/>
      <c r="N5" s="555"/>
      <c r="O5" s="555"/>
      <c r="P5" s="555"/>
      <c r="Q5" s="555"/>
      <c r="R5" s="556"/>
      <c r="S5" s="556"/>
      <c r="T5" s="556"/>
      <c r="U5" s="556"/>
      <c r="V5" s="556"/>
      <c r="W5" s="556"/>
      <c r="X5" s="557"/>
      <c r="Y5" s="24"/>
    </row>
    <row r="6" spans="1:25" ht="50.25" customHeight="1">
      <c r="A6" s="432" t="s">
        <v>8</v>
      </c>
      <c r="B6" s="433"/>
      <c r="C6" s="434" t="s">
        <v>236</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612</v>
      </c>
      <c r="D7" s="438"/>
      <c r="E7" s="438"/>
      <c r="F7" s="438"/>
      <c r="G7" s="438"/>
      <c r="H7" s="438"/>
      <c r="I7" s="438"/>
      <c r="J7" s="438"/>
      <c r="K7" s="438"/>
      <c r="L7" s="438"/>
      <c r="M7" s="438"/>
      <c r="N7" s="438"/>
      <c r="O7" s="438"/>
      <c r="P7" s="438"/>
      <c r="Q7" s="438"/>
      <c r="R7" s="438"/>
      <c r="S7" s="438"/>
      <c r="T7" s="438"/>
      <c r="U7" s="438"/>
      <c r="V7" s="438"/>
      <c r="W7" s="438"/>
      <c r="X7" s="439"/>
      <c r="Y7" s="23"/>
    </row>
    <row r="8" spans="1:25" ht="49.5" customHeight="1">
      <c r="A8" s="440" t="s">
        <v>459</v>
      </c>
      <c r="B8" s="441"/>
      <c r="C8" s="434" t="s">
        <v>677</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85.5" customHeight="1">
      <c r="A10" s="444"/>
      <c r="B10" s="445"/>
      <c r="C10" s="437" t="s">
        <v>678</v>
      </c>
      <c r="D10" s="438"/>
      <c r="E10" s="452"/>
      <c r="F10" s="453" t="s">
        <v>679</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90" customHeight="1" thickBot="1">
      <c r="A12" s="446"/>
      <c r="B12" s="447"/>
      <c r="C12" s="541" t="s">
        <v>680</v>
      </c>
      <c r="D12" s="541"/>
      <c r="E12" s="541"/>
      <c r="F12" s="459"/>
      <c r="G12" s="460"/>
      <c r="H12" s="460"/>
      <c r="I12" s="460"/>
      <c r="J12" s="460"/>
      <c r="K12" s="460"/>
      <c r="L12" s="460"/>
      <c r="M12" s="461"/>
      <c r="N12" s="535" t="s">
        <v>461</v>
      </c>
      <c r="O12" s="536"/>
      <c r="P12" s="536"/>
      <c r="Q12" s="537"/>
      <c r="R12" s="268" t="s">
        <v>235</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482</v>
      </c>
      <c r="B15" s="515"/>
      <c r="C15" s="514">
        <v>1</v>
      </c>
      <c r="D15" s="515"/>
      <c r="E15" s="509"/>
      <c r="F15" s="415" t="s">
        <v>473</v>
      </c>
      <c r="G15" s="416"/>
      <c r="H15" s="416"/>
      <c r="I15" s="416"/>
      <c r="J15" s="385" t="s">
        <v>37</v>
      </c>
      <c r="K15" s="385"/>
      <c r="L15" s="385"/>
      <c r="M15" s="385"/>
      <c r="N15" s="412" t="s">
        <v>462</v>
      </c>
      <c r="O15" s="413"/>
      <c r="P15" s="413"/>
      <c r="Q15" s="413"/>
      <c r="R15" s="414"/>
      <c r="S15" s="545" t="s">
        <v>658</v>
      </c>
      <c r="T15" s="546"/>
      <c r="U15" s="546"/>
      <c r="V15" s="546"/>
      <c r="W15" s="546"/>
      <c r="X15" s="54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548"/>
      <c r="T16" s="549"/>
      <c r="U16" s="549"/>
      <c r="V16" s="549"/>
      <c r="W16" s="549"/>
      <c r="X16" s="55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551"/>
      <c r="T17" s="552"/>
      <c r="U17" s="552"/>
      <c r="V17" s="552"/>
      <c r="W17" s="552"/>
      <c r="X17" s="55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c r="F22" s="355">
        <v>457</v>
      </c>
      <c r="G22" s="357"/>
      <c r="H22" s="356"/>
      <c r="I22" s="64"/>
      <c r="J22" s="355"/>
      <c r="K22" s="357"/>
      <c r="L22" s="356"/>
      <c r="M22" s="64"/>
      <c r="N22" s="355">
        <v>757</v>
      </c>
      <c r="O22" s="356"/>
      <c r="P22" s="355"/>
      <c r="Q22" s="357"/>
      <c r="R22" s="356"/>
      <c r="S22" s="355"/>
      <c r="T22" s="356"/>
      <c r="U22" s="355"/>
      <c r="V22" s="356"/>
      <c r="W22" s="65">
        <v>1263</v>
      </c>
      <c r="X22" s="65">
        <f>SUM(C22:W22)</f>
        <v>2477</v>
      </c>
      <c r="Y22" s="23"/>
    </row>
    <row r="23" spans="1:25" ht="19" customHeight="1" thickBot="1">
      <c r="A23" s="358" t="s">
        <v>76</v>
      </c>
      <c r="B23" s="359"/>
      <c r="C23" s="60"/>
      <c r="D23" s="60"/>
      <c r="E23" s="60"/>
      <c r="F23" s="532">
        <v>480</v>
      </c>
      <c r="G23" s="533"/>
      <c r="H23" s="534"/>
      <c r="I23" s="60"/>
      <c r="J23" s="532"/>
      <c r="K23" s="533"/>
      <c r="L23" s="534"/>
      <c r="M23" s="60"/>
      <c r="N23" s="360">
        <v>737</v>
      </c>
      <c r="O23" s="360"/>
      <c r="P23" s="360"/>
      <c r="Q23" s="360"/>
      <c r="R23" s="360"/>
      <c r="S23" s="360"/>
      <c r="T23" s="360"/>
      <c r="U23" s="360"/>
      <c r="V23" s="360"/>
      <c r="W23" s="66">
        <v>1357</v>
      </c>
      <c r="X23" s="66">
        <f>SUM(C23:W23)</f>
        <v>2574</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0.95208333333333328</v>
      </c>
      <c r="C29" s="71">
        <f t="shared" si="0"/>
        <v>1</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1.0271370420624153</v>
      </c>
      <c r="C33" s="71">
        <f t="shared" si="0"/>
        <v>1</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0.93072955047899775</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0.96231546231546228</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73.5" customHeight="1" thickBot="1">
      <c r="A41" s="609"/>
      <c r="B41" s="610"/>
      <c r="C41" s="610"/>
      <c r="D41" s="610"/>
      <c r="E41" s="610"/>
      <c r="F41" s="610"/>
      <c r="G41" s="610"/>
      <c r="H41" s="610"/>
      <c r="I41" s="610"/>
      <c r="J41" s="610"/>
      <c r="K41" s="610"/>
      <c r="L41" s="610"/>
      <c r="M41" s="610"/>
      <c r="N41" s="610"/>
      <c r="O41" s="610"/>
      <c r="P41" s="610"/>
      <c r="Q41" s="610"/>
      <c r="R41" s="610"/>
      <c r="S41" s="610"/>
      <c r="T41" s="610"/>
      <c r="U41" s="610"/>
      <c r="V41" s="610"/>
      <c r="W41" s="610"/>
      <c r="X41" s="611"/>
      <c r="Y41" s="23"/>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23"/>
    </row>
    <row r="43" spans="1:25" s="16" customFormat="1" ht="70.5" customHeight="1" thickBot="1">
      <c r="A43" s="609"/>
      <c r="B43" s="610"/>
      <c r="C43" s="610"/>
      <c r="D43" s="610"/>
      <c r="E43" s="610"/>
      <c r="F43" s="610"/>
      <c r="G43" s="610"/>
      <c r="H43" s="610"/>
      <c r="I43" s="610"/>
      <c r="J43" s="610"/>
      <c r="K43" s="610"/>
      <c r="L43" s="610"/>
      <c r="M43" s="610"/>
      <c r="N43" s="610"/>
      <c r="O43" s="610"/>
      <c r="P43" s="610"/>
      <c r="Q43" s="610"/>
      <c r="R43" s="610"/>
      <c r="S43" s="610"/>
      <c r="T43" s="610"/>
      <c r="U43" s="610"/>
      <c r="V43" s="610"/>
      <c r="W43" s="610"/>
      <c r="X43" s="611"/>
      <c r="Y43" s="25"/>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23"/>
    </row>
    <row r="45" spans="1:25" s="16" customFormat="1" ht="75.75" customHeight="1" thickBot="1">
      <c r="A45" s="338"/>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23"/>
    </row>
    <row r="47" spans="1:25" s="16" customFormat="1" ht="44.25" customHeight="1" thickBot="1">
      <c r="A47" s="598" t="s">
        <v>681</v>
      </c>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25"/>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23"/>
    </row>
    <row r="49" spans="1:25" s="16" customFormat="1" ht="40.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47.25" customHeight="1" thickBot="1">
      <c r="A51" s="529"/>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95.25" customHeight="1" thickBot="1">
      <c r="A55" s="529" t="s">
        <v>2543</v>
      </c>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57" customHeight="1" thickBot="1">
      <c r="A57" s="529"/>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87.75" customHeight="1" thickBot="1">
      <c r="A63" s="529" t="s">
        <v>2783</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45989</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4297A-B061-4A9A-8437-DD8AE13139AE}">
  <dimension ref="A1:Y74"/>
  <sheetViews>
    <sheetView zoomScale="80" zoomScaleNormal="80" zoomScaleSheetLayoutView="130" workbookViewId="0">
      <selection sqref="A1:Y65"/>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554" t="s">
        <v>503</v>
      </c>
      <c r="D5" s="555"/>
      <c r="E5" s="555"/>
      <c r="F5" s="555"/>
      <c r="G5" s="555"/>
      <c r="H5" s="555"/>
      <c r="I5" s="555"/>
      <c r="J5" s="555"/>
      <c r="K5" s="555"/>
      <c r="L5" s="555"/>
      <c r="M5" s="555"/>
      <c r="N5" s="555"/>
      <c r="O5" s="555"/>
      <c r="P5" s="555"/>
      <c r="Q5" s="555"/>
      <c r="R5" s="556"/>
      <c r="S5" s="556"/>
      <c r="T5" s="556"/>
      <c r="U5" s="556"/>
      <c r="V5" s="556"/>
      <c r="W5" s="556"/>
      <c r="X5" s="557"/>
      <c r="Y5" s="24"/>
    </row>
    <row r="6" spans="1:25" ht="50.25" customHeight="1">
      <c r="A6" s="432" t="s">
        <v>8</v>
      </c>
      <c r="B6" s="433"/>
      <c r="C6" s="434" t="s">
        <v>238</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612</v>
      </c>
      <c r="D7" s="438"/>
      <c r="E7" s="438"/>
      <c r="F7" s="438"/>
      <c r="G7" s="438"/>
      <c r="H7" s="438"/>
      <c r="I7" s="438"/>
      <c r="J7" s="438"/>
      <c r="K7" s="438"/>
      <c r="L7" s="438"/>
      <c r="M7" s="438"/>
      <c r="N7" s="438"/>
      <c r="O7" s="438"/>
      <c r="P7" s="438"/>
      <c r="Q7" s="438"/>
      <c r="R7" s="438"/>
      <c r="S7" s="438"/>
      <c r="T7" s="438"/>
      <c r="U7" s="438"/>
      <c r="V7" s="438"/>
      <c r="W7" s="438"/>
      <c r="X7" s="439"/>
      <c r="Y7" s="23"/>
    </row>
    <row r="8" spans="1:25" ht="49.5" customHeight="1">
      <c r="A8" s="440" t="s">
        <v>459</v>
      </c>
      <c r="B8" s="441"/>
      <c r="C8" s="434" t="s">
        <v>682</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136.5" customHeight="1">
      <c r="A10" s="444"/>
      <c r="B10" s="445"/>
      <c r="C10" s="437" t="s">
        <v>683</v>
      </c>
      <c r="D10" s="438"/>
      <c r="E10" s="452"/>
      <c r="F10" s="453" t="s">
        <v>679</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117" customHeight="1" thickBot="1">
      <c r="A12" s="446"/>
      <c r="B12" s="447"/>
      <c r="C12" s="541" t="s">
        <v>684</v>
      </c>
      <c r="D12" s="541"/>
      <c r="E12" s="541"/>
      <c r="F12" s="459"/>
      <c r="G12" s="460"/>
      <c r="H12" s="460"/>
      <c r="I12" s="460"/>
      <c r="J12" s="460"/>
      <c r="K12" s="460"/>
      <c r="L12" s="460"/>
      <c r="M12" s="461"/>
      <c r="N12" s="535" t="s">
        <v>461</v>
      </c>
      <c r="O12" s="536"/>
      <c r="P12" s="536"/>
      <c r="Q12" s="537"/>
      <c r="R12" s="268" t="s">
        <v>237</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482</v>
      </c>
      <c r="B15" s="515"/>
      <c r="C15" s="514">
        <v>1</v>
      </c>
      <c r="D15" s="515"/>
      <c r="E15" s="509"/>
      <c r="F15" s="415" t="s">
        <v>473</v>
      </c>
      <c r="G15" s="416"/>
      <c r="H15" s="416"/>
      <c r="I15" s="416"/>
      <c r="J15" s="385" t="s">
        <v>37</v>
      </c>
      <c r="K15" s="385"/>
      <c r="L15" s="385"/>
      <c r="M15" s="385"/>
      <c r="N15" s="412" t="s">
        <v>462</v>
      </c>
      <c r="O15" s="413"/>
      <c r="P15" s="413"/>
      <c r="Q15" s="413"/>
      <c r="R15" s="414"/>
      <c r="S15" s="545" t="s">
        <v>658</v>
      </c>
      <c r="T15" s="546"/>
      <c r="U15" s="546"/>
      <c r="V15" s="546"/>
      <c r="W15" s="546"/>
      <c r="X15" s="54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548"/>
      <c r="T16" s="549"/>
      <c r="U16" s="549"/>
      <c r="V16" s="549"/>
      <c r="W16" s="549"/>
      <c r="X16" s="55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551"/>
      <c r="T17" s="552"/>
      <c r="U17" s="552"/>
      <c r="V17" s="552"/>
      <c r="W17" s="552"/>
      <c r="X17" s="55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c r="F22" s="355">
        <v>136</v>
      </c>
      <c r="G22" s="357"/>
      <c r="H22" s="356"/>
      <c r="I22" s="64"/>
      <c r="J22" s="355"/>
      <c r="K22" s="357"/>
      <c r="L22" s="356"/>
      <c r="M22" s="64"/>
      <c r="N22" s="355">
        <v>132</v>
      </c>
      <c r="O22" s="356"/>
      <c r="P22" s="355"/>
      <c r="Q22" s="357"/>
      <c r="R22" s="356"/>
      <c r="S22" s="355"/>
      <c r="T22" s="356"/>
      <c r="U22" s="355"/>
      <c r="V22" s="356"/>
      <c r="W22" s="65">
        <v>318</v>
      </c>
      <c r="X22" s="65">
        <f>SUM(C22:W22)</f>
        <v>586</v>
      </c>
      <c r="Y22" s="23"/>
    </row>
    <row r="23" spans="1:25" ht="19" customHeight="1" thickBot="1">
      <c r="A23" s="358" t="s">
        <v>76</v>
      </c>
      <c r="B23" s="359"/>
      <c r="C23" s="60"/>
      <c r="D23" s="60"/>
      <c r="E23" s="60"/>
      <c r="F23" s="532">
        <v>145</v>
      </c>
      <c r="G23" s="533"/>
      <c r="H23" s="534"/>
      <c r="I23" s="60"/>
      <c r="J23" s="532"/>
      <c r="K23" s="533"/>
      <c r="L23" s="534"/>
      <c r="M23" s="60"/>
      <c r="N23" s="360">
        <v>137</v>
      </c>
      <c r="O23" s="360"/>
      <c r="P23" s="360"/>
      <c r="Q23" s="360"/>
      <c r="R23" s="360"/>
      <c r="S23" s="360"/>
      <c r="T23" s="360"/>
      <c r="U23" s="360"/>
      <c r="V23" s="360"/>
      <c r="W23" s="66">
        <v>326</v>
      </c>
      <c r="X23" s="66">
        <f>SUM(C23:W23)</f>
        <v>608</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0.93793103448275861</v>
      </c>
      <c r="C29" s="71">
        <f t="shared" si="0"/>
        <v>1</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0.96350364963503654</v>
      </c>
      <c r="C33" s="71">
        <f t="shared" si="0"/>
        <v>1</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0.97546012269938653</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0.96381578947368418</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73.5" customHeight="1" thickBot="1">
      <c r="A41" s="609"/>
      <c r="B41" s="610"/>
      <c r="C41" s="610"/>
      <c r="D41" s="610"/>
      <c r="E41" s="610"/>
      <c r="F41" s="610"/>
      <c r="G41" s="610"/>
      <c r="H41" s="610"/>
      <c r="I41" s="610"/>
      <c r="J41" s="610"/>
      <c r="K41" s="610"/>
      <c r="L41" s="610"/>
      <c r="M41" s="610"/>
      <c r="N41" s="610"/>
      <c r="O41" s="610"/>
      <c r="P41" s="610"/>
      <c r="Q41" s="610"/>
      <c r="R41" s="610"/>
      <c r="S41" s="610"/>
      <c r="T41" s="610"/>
      <c r="U41" s="610"/>
      <c r="V41" s="610"/>
      <c r="W41" s="610"/>
      <c r="X41" s="611"/>
      <c r="Y41" s="23"/>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23"/>
    </row>
    <row r="43" spans="1:25" s="16" customFormat="1" ht="70.5" customHeight="1" thickBot="1">
      <c r="A43" s="609"/>
      <c r="B43" s="610"/>
      <c r="C43" s="610"/>
      <c r="D43" s="610"/>
      <c r="E43" s="610"/>
      <c r="F43" s="610"/>
      <c r="G43" s="610"/>
      <c r="H43" s="610"/>
      <c r="I43" s="610"/>
      <c r="J43" s="610"/>
      <c r="K43" s="610"/>
      <c r="L43" s="610"/>
      <c r="M43" s="610"/>
      <c r="N43" s="610"/>
      <c r="O43" s="610"/>
      <c r="P43" s="610"/>
      <c r="Q43" s="610"/>
      <c r="R43" s="610"/>
      <c r="S43" s="610"/>
      <c r="T43" s="610"/>
      <c r="U43" s="610"/>
      <c r="V43" s="610"/>
      <c r="W43" s="610"/>
      <c r="X43" s="611"/>
      <c r="Y43" s="25"/>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23"/>
    </row>
    <row r="45" spans="1:25" s="16" customFormat="1" ht="75.75" customHeight="1" thickBot="1">
      <c r="A45" s="338"/>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23"/>
    </row>
    <row r="47" spans="1:25" s="16" customFormat="1" ht="54.75" customHeight="1" thickBot="1">
      <c r="A47" s="598" t="s">
        <v>685</v>
      </c>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25"/>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23"/>
    </row>
    <row r="49" spans="1:25" s="16" customFormat="1" ht="40.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47.25" customHeight="1" thickBot="1">
      <c r="A51" s="529"/>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89.25" customHeight="1" thickBot="1">
      <c r="A55" s="529" t="s">
        <v>2544</v>
      </c>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57" customHeight="1" thickBot="1">
      <c r="A57" s="529"/>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70.5" customHeight="1" thickBot="1">
      <c r="A63" s="529" t="s">
        <v>2784</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45989</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CE5BD-6A21-47CF-A75F-6D87AD2FCFDB}">
  <dimension ref="A1:Y74"/>
  <sheetViews>
    <sheetView zoomScale="80" zoomScaleNormal="80" zoomScaleSheetLayoutView="130" workbookViewId="0">
      <selection activeCell="A6" sqref="A6:B6"/>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554" t="s">
        <v>503</v>
      </c>
      <c r="D5" s="555"/>
      <c r="E5" s="555"/>
      <c r="F5" s="555"/>
      <c r="G5" s="555"/>
      <c r="H5" s="555"/>
      <c r="I5" s="555"/>
      <c r="J5" s="555"/>
      <c r="K5" s="555"/>
      <c r="L5" s="555"/>
      <c r="M5" s="555"/>
      <c r="N5" s="555"/>
      <c r="O5" s="555"/>
      <c r="P5" s="555"/>
      <c r="Q5" s="555"/>
      <c r="R5" s="556"/>
      <c r="S5" s="556"/>
      <c r="T5" s="556"/>
      <c r="U5" s="556"/>
      <c r="V5" s="556"/>
      <c r="W5" s="556"/>
      <c r="X5" s="557"/>
      <c r="Y5" s="24"/>
    </row>
    <row r="6" spans="1:25" ht="50.25" customHeight="1">
      <c r="A6" s="432" t="s">
        <v>8</v>
      </c>
      <c r="B6" s="433"/>
      <c r="C6" s="434" t="s">
        <v>240</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612</v>
      </c>
      <c r="D7" s="438"/>
      <c r="E7" s="438"/>
      <c r="F7" s="438"/>
      <c r="G7" s="438"/>
      <c r="H7" s="438"/>
      <c r="I7" s="438"/>
      <c r="J7" s="438"/>
      <c r="K7" s="438"/>
      <c r="L7" s="438"/>
      <c r="M7" s="438"/>
      <c r="N7" s="438"/>
      <c r="O7" s="438"/>
      <c r="P7" s="438"/>
      <c r="Q7" s="438"/>
      <c r="R7" s="438"/>
      <c r="S7" s="438"/>
      <c r="T7" s="438"/>
      <c r="U7" s="438"/>
      <c r="V7" s="438"/>
      <c r="W7" s="438"/>
      <c r="X7" s="439"/>
      <c r="Y7" s="23"/>
    </row>
    <row r="8" spans="1:25" ht="49.5" customHeight="1">
      <c r="A8" s="440" t="s">
        <v>459</v>
      </c>
      <c r="B8" s="441"/>
      <c r="C8" s="434" t="s">
        <v>686</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76.5" customHeight="1">
      <c r="A10" s="444"/>
      <c r="B10" s="445"/>
      <c r="C10" s="437" t="s">
        <v>687</v>
      </c>
      <c r="D10" s="438"/>
      <c r="E10" s="452"/>
      <c r="F10" s="453" t="s">
        <v>688</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73.5" customHeight="1" thickBot="1">
      <c r="A12" s="446"/>
      <c r="B12" s="447"/>
      <c r="C12" s="541" t="s">
        <v>689</v>
      </c>
      <c r="D12" s="541"/>
      <c r="E12" s="541"/>
      <c r="F12" s="459"/>
      <c r="G12" s="460"/>
      <c r="H12" s="460"/>
      <c r="I12" s="460"/>
      <c r="J12" s="460"/>
      <c r="K12" s="460"/>
      <c r="L12" s="460"/>
      <c r="M12" s="461"/>
      <c r="N12" s="535" t="s">
        <v>461</v>
      </c>
      <c r="O12" s="536"/>
      <c r="P12" s="536"/>
      <c r="Q12" s="537"/>
      <c r="R12" s="268" t="s">
        <v>239</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482</v>
      </c>
      <c r="B15" s="515"/>
      <c r="C15" s="514">
        <v>1</v>
      </c>
      <c r="D15" s="515"/>
      <c r="E15" s="509"/>
      <c r="F15" s="415" t="s">
        <v>473</v>
      </c>
      <c r="G15" s="416"/>
      <c r="H15" s="416"/>
      <c r="I15" s="416"/>
      <c r="J15" s="385" t="s">
        <v>37</v>
      </c>
      <c r="K15" s="385"/>
      <c r="L15" s="385"/>
      <c r="M15" s="385"/>
      <c r="N15" s="412" t="s">
        <v>462</v>
      </c>
      <c r="O15" s="413"/>
      <c r="P15" s="413"/>
      <c r="Q15" s="413"/>
      <c r="R15" s="414"/>
      <c r="S15" s="545" t="s">
        <v>658</v>
      </c>
      <c r="T15" s="546"/>
      <c r="U15" s="546"/>
      <c r="V15" s="546"/>
      <c r="W15" s="546"/>
      <c r="X15" s="54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548"/>
      <c r="T16" s="549"/>
      <c r="U16" s="549"/>
      <c r="V16" s="549"/>
      <c r="W16" s="549"/>
      <c r="X16" s="55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551"/>
      <c r="T17" s="552"/>
      <c r="U17" s="552"/>
      <c r="V17" s="552"/>
      <c r="W17" s="552"/>
      <c r="X17" s="55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c r="F22" s="355">
        <v>39</v>
      </c>
      <c r="G22" s="357"/>
      <c r="H22" s="356"/>
      <c r="I22" s="64"/>
      <c r="J22" s="355"/>
      <c r="K22" s="357"/>
      <c r="L22" s="356"/>
      <c r="M22" s="64"/>
      <c r="N22" s="355">
        <v>35</v>
      </c>
      <c r="O22" s="356"/>
      <c r="P22" s="355"/>
      <c r="Q22" s="357"/>
      <c r="R22" s="356"/>
      <c r="S22" s="355"/>
      <c r="T22" s="356"/>
      <c r="U22" s="355"/>
      <c r="V22" s="356"/>
      <c r="W22" s="65">
        <v>2</v>
      </c>
      <c r="X22" s="65">
        <f>SUM(C22:W22)</f>
        <v>76</v>
      </c>
      <c r="Y22" s="23"/>
    </row>
    <row r="23" spans="1:25" ht="19" customHeight="1" thickBot="1">
      <c r="A23" s="358" t="s">
        <v>76</v>
      </c>
      <c r="B23" s="359"/>
      <c r="C23" s="60"/>
      <c r="D23" s="60"/>
      <c r="E23" s="60"/>
      <c r="F23" s="532">
        <v>42</v>
      </c>
      <c r="G23" s="533"/>
      <c r="H23" s="534"/>
      <c r="I23" s="60"/>
      <c r="J23" s="532"/>
      <c r="K23" s="533"/>
      <c r="L23" s="534"/>
      <c r="M23" s="60"/>
      <c r="N23" s="360">
        <v>35</v>
      </c>
      <c r="O23" s="360"/>
      <c r="P23" s="360"/>
      <c r="Q23" s="360"/>
      <c r="R23" s="360"/>
      <c r="S23" s="360"/>
      <c r="T23" s="360"/>
      <c r="U23" s="360"/>
      <c r="V23" s="360"/>
      <c r="W23" s="66">
        <v>42</v>
      </c>
      <c r="X23" s="66">
        <f>SUM(C23:W23)</f>
        <v>119</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0.9285714285714286</v>
      </c>
      <c r="C29" s="71">
        <f t="shared" si="0"/>
        <v>1</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1</v>
      </c>
      <c r="C33" s="71">
        <f t="shared" si="0"/>
        <v>1</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4.7619047619047616E-2</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0.6386554621848739</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73.5" customHeight="1" thickBot="1">
      <c r="A41" s="609"/>
      <c r="B41" s="610"/>
      <c r="C41" s="610"/>
      <c r="D41" s="610"/>
      <c r="E41" s="610"/>
      <c r="F41" s="610"/>
      <c r="G41" s="610"/>
      <c r="H41" s="610"/>
      <c r="I41" s="610"/>
      <c r="J41" s="610"/>
      <c r="K41" s="610"/>
      <c r="L41" s="610"/>
      <c r="M41" s="610"/>
      <c r="N41" s="610"/>
      <c r="O41" s="610"/>
      <c r="P41" s="610"/>
      <c r="Q41" s="610"/>
      <c r="R41" s="610"/>
      <c r="S41" s="610"/>
      <c r="T41" s="610"/>
      <c r="U41" s="610"/>
      <c r="V41" s="610"/>
      <c r="W41" s="610"/>
      <c r="X41" s="611"/>
      <c r="Y41" s="23"/>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23"/>
    </row>
    <row r="43" spans="1:25" s="16" customFormat="1" ht="70.5" customHeight="1" thickBot="1">
      <c r="A43" s="609"/>
      <c r="B43" s="610"/>
      <c r="C43" s="610"/>
      <c r="D43" s="610"/>
      <c r="E43" s="610"/>
      <c r="F43" s="610"/>
      <c r="G43" s="610"/>
      <c r="H43" s="610"/>
      <c r="I43" s="610"/>
      <c r="J43" s="610"/>
      <c r="K43" s="610"/>
      <c r="L43" s="610"/>
      <c r="M43" s="610"/>
      <c r="N43" s="610"/>
      <c r="O43" s="610"/>
      <c r="P43" s="610"/>
      <c r="Q43" s="610"/>
      <c r="R43" s="610"/>
      <c r="S43" s="610"/>
      <c r="T43" s="610"/>
      <c r="U43" s="610"/>
      <c r="V43" s="610"/>
      <c r="W43" s="610"/>
      <c r="X43" s="611"/>
      <c r="Y43" s="25"/>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23"/>
    </row>
    <row r="45" spans="1:25" s="16" customFormat="1" ht="75.75" customHeight="1" thickBot="1">
      <c r="A45" s="338"/>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23"/>
    </row>
    <row r="47" spans="1:25" s="16" customFormat="1" ht="54.75" customHeight="1" thickBot="1">
      <c r="A47" s="598" t="s">
        <v>690</v>
      </c>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25"/>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23"/>
    </row>
    <row r="49" spans="1:25" s="16" customFormat="1" ht="40.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47.25" customHeight="1" thickBot="1">
      <c r="A51" s="529"/>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91.5" customHeight="1" thickBot="1">
      <c r="A55" s="529" t="s">
        <v>2545</v>
      </c>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57" customHeight="1" thickBot="1">
      <c r="A57" s="529"/>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47.25" customHeight="1" thickBot="1">
      <c r="A63" s="529" t="s">
        <v>2785</v>
      </c>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C9B65-650F-4506-86F0-D9FFF6413577}">
  <dimension ref="A1:Y74"/>
  <sheetViews>
    <sheetView zoomScale="80" zoomScaleNormal="80" zoomScaleSheetLayoutView="130" workbookViewId="0">
      <selection activeCell="A6" sqref="A6:B6"/>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477</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242</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478</v>
      </c>
      <c r="D7" s="438"/>
      <c r="E7" s="438"/>
      <c r="F7" s="438"/>
      <c r="G7" s="438"/>
      <c r="H7" s="438"/>
      <c r="I7" s="438"/>
      <c r="J7" s="438"/>
      <c r="K7" s="438"/>
      <c r="L7" s="438"/>
      <c r="M7" s="438"/>
      <c r="N7" s="438"/>
      <c r="O7" s="438"/>
      <c r="P7" s="438"/>
      <c r="Q7" s="438"/>
      <c r="R7" s="438"/>
      <c r="S7" s="438"/>
      <c r="T7" s="438"/>
      <c r="U7" s="438"/>
      <c r="V7" s="438"/>
      <c r="W7" s="438"/>
      <c r="X7" s="439"/>
      <c r="Y7" s="23"/>
    </row>
    <row r="8" spans="1:25" ht="49.5" customHeight="1">
      <c r="A8" s="440" t="s">
        <v>459</v>
      </c>
      <c r="B8" s="441"/>
      <c r="C8" s="434" t="s">
        <v>691</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149.25" customHeight="1">
      <c r="A10" s="444"/>
      <c r="B10" s="445"/>
      <c r="C10" s="437" t="s">
        <v>692</v>
      </c>
      <c r="D10" s="438"/>
      <c r="E10" s="452"/>
      <c r="F10" s="453" t="s">
        <v>673</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72" customHeight="1" thickBot="1">
      <c r="A12" s="446"/>
      <c r="B12" s="447"/>
      <c r="C12" s="541"/>
      <c r="D12" s="541"/>
      <c r="E12" s="541"/>
      <c r="F12" s="459"/>
      <c r="G12" s="460"/>
      <c r="H12" s="460"/>
      <c r="I12" s="460"/>
      <c r="J12" s="460"/>
      <c r="K12" s="460"/>
      <c r="L12" s="460"/>
      <c r="M12" s="461"/>
      <c r="N12" s="535" t="s">
        <v>461</v>
      </c>
      <c r="O12" s="536"/>
      <c r="P12" s="536"/>
      <c r="Q12" s="537"/>
      <c r="R12" s="268" t="s">
        <v>241</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514</v>
      </c>
      <c r="B15" s="515"/>
      <c r="C15" s="514">
        <v>1</v>
      </c>
      <c r="D15" s="515"/>
      <c r="E15" s="509"/>
      <c r="F15" s="415" t="s">
        <v>620</v>
      </c>
      <c r="G15" s="416"/>
      <c r="H15" s="416"/>
      <c r="I15" s="416"/>
      <c r="J15" s="385" t="s">
        <v>37</v>
      </c>
      <c r="K15" s="385"/>
      <c r="L15" s="385"/>
      <c r="M15" s="385"/>
      <c r="N15" s="412" t="s">
        <v>462</v>
      </c>
      <c r="O15" s="413"/>
      <c r="P15" s="413"/>
      <c r="Q15" s="413"/>
      <c r="R15" s="414"/>
      <c r="S15" s="545" t="s">
        <v>658</v>
      </c>
      <c r="T15" s="546"/>
      <c r="U15" s="546"/>
      <c r="V15" s="546"/>
      <c r="W15" s="546"/>
      <c r="X15" s="54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548"/>
      <c r="T16" s="549"/>
      <c r="U16" s="549"/>
      <c r="V16" s="549"/>
      <c r="W16" s="549"/>
      <c r="X16" s="55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551"/>
      <c r="T17" s="552"/>
      <c r="U17" s="552"/>
      <c r="V17" s="552"/>
      <c r="W17" s="552"/>
      <c r="X17" s="55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v>1</v>
      </c>
      <c r="F22" s="355"/>
      <c r="G22" s="357"/>
      <c r="H22" s="356"/>
      <c r="I22" s="64">
        <v>1</v>
      </c>
      <c r="J22" s="355"/>
      <c r="K22" s="357"/>
      <c r="L22" s="356"/>
      <c r="M22" s="64">
        <v>1</v>
      </c>
      <c r="N22" s="355"/>
      <c r="O22" s="356"/>
      <c r="P22" s="355">
        <v>1</v>
      </c>
      <c r="Q22" s="357"/>
      <c r="R22" s="356"/>
      <c r="S22" s="355"/>
      <c r="T22" s="356"/>
      <c r="U22" s="355"/>
      <c r="V22" s="356"/>
      <c r="W22" s="65"/>
      <c r="X22" s="65">
        <f>SUM(C22:W22)</f>
        <v>4</v>
      </c>
      <c r="Y22" s="23"/>
    </row>
    <row r="23" spans="1:25" ht="19" customHeight="1" thickBot="1">
      <c r="A23" s="358" t="s">
        <v>76</v>
      </c>
      <c r="B23" s="359"/>
      <c r="C23" s="60"/>
      <c r="D23" s="60"/>
      <c r="E23" s="60">
        <v>1</v>
      </c>
      <c r="F23" s="532"/>
      <c r="G23" s="533"/>
      <c r="H23" s="534"/>
      <c r="I23" s="60">
        <v>1</v>
      </c>
      <c r="J23" s="532"/>
      <c r="K23" s="533"/>
      <c r="L23" s="534"/>
      <c r="M23" s="60">
        <v>1</v>
      </c>
      <c r="N23" s="360"/>
      <c r="O23" s="360"/>
      <c r="P23" s="360">
        <v>1</v>
      </c>
      <c r="Q23" s="360"/>
      <c r="R23" s="360"/>
      <c r="S23" s="360"/>
      <c r="T23" s="360"/>
      <c r="U23" s="360"/>
      <c r="V23" s="360"/>
      <c r="W23" s="66"/>
      <c r="X23" s="66">
        <f>SUM(C23:W23)</f>
        <v>4</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1</v>
      </c>
      <c r="C30" s="71">
        <f t="shared" si="0"/>
        <v>1</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1</v>
      </c>
      <c r="C32" s="71">
        <f t="shared" si="0"/>
        <v>1</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0</v>
      </c>
      <c r="C37" s="77">
        <f t="shared" si="0"/>
        <v>0</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73.5" customHeight="1" thickBot="1">
      <c r="A41" s="609"/>
      <c r="B41" s="610"/>
      <c r="C41" s="610"/>
      <c r="D41" s="610"/>
      <c r="E41" s="610"/>
      <c r="F41" s="610"/>
      <c r="G41" s="610"/>
      <c r="H41" s="610"/>
      <c r="I41" s="610"/>
      <c r="J41" s="610"/>
      <c r="K41" s="610"/>
      <c r="L41" s="610"/>
      <c r="M41" s="610"/>
      <c r="N41" s="610"/>
      <c r="O41" s="610"/>
      <c r="P41" s="610"/>
      <c r="Q41" s="610"/>
      <c r="R41" s="610"/>
      <c r="S41" s="610"/>
      <c r="T41" s="610"/>
      <c r="U41" s="610"/>
      <c r="V41" s="610"/>
      <c r="W41" s="610"/>
      <c r="X41" s="611"/>
      <c r="Y41" s="23"/>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23"/>
    </row>
    <row r="43" spans="1:25" s="16" customFormat="1" ht="70.5" customHeight="1" thickBot="1">
      <c r="A43" s="609"/>
      <c r="B43" s="610"/>
      <c r="C43" s="610"/>
      <c r="D43" s="610"/>
      <c r="E43" s="610"/>
      <c r="F43" s="610"/>
      <c r="G43" s="610"/>
      <c r="H43" s="610"/>
      <c r="I43" s="610"/>
      <c r="J43" s="610"/>
      <c r="K43" s="610"/>
      <c r="L43" s="610"/>
      <c r="M43" s="610"/>
      <c r="N43" s="610"/>
      <c r="O43" s="610"/>
      <c r="P43" s="610"/>
      <c r="Q43" s="610"/>
      <c r="R43" s="610"/>
      <c r="S43" s="610"/>
      <c r="T43" s="610"/>
      <c r="U43" s="610"/>
      <c r="V43" s="610"/>
      <c r="W43" s="610"/>
      <c r="X43" s="611"/>
      <c r="Y43" s="25"/>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23"/>
    </row>
    <row r="45" spans="1:25" s="16" customFormat="1" ht="61.5" customHeight="1" thickBot="1">
      <c r="A45" s="338" t="s">
        <v>693</v>
      </c>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23"/>
    </row>
    <row r="47" spans="1:25" s="16" customFormat="1" ht="74.2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25"/>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23"/>
    </row>
    <row r="49" spans="1:25" s="16" customFormat="1" ht="48.75" customHeight="1" thickBot="1">
      <c r="A49" s="542" t="s">
        <v>2399</v>
      </c>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47.25" customHeight="1" thickBot="1">
      <c r="A51" s="529"/>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57" t="s">
        <v>2546</v>
      </c>
      <c r="B53" s="158"/>
      <c r="C53" s="158"/>
      <c r="D53" s="158"/>
      <c r="E53" s="158"/>
      <c r="F53" s="158"/>
      <c r="G53" s="158"/>
      <c r="H53" s="158"/>
      <c r="I53" s="158"/>
      <c r="J53" s="158"/>
      <c r="K53" s="158"/>
      <c r="L53" s="158"/>
      <c r="M53" s="158"/>
      <c r="N53" s="158"/>
      <c r="O53" s="158"/>
      <c r="P53" s="158"/>
      <c r="Q53" s="158"/>
      <c r="R53" s="158"/>
      <c r="S53" s="158"/>
      <c r="T53" s="158"/>
      <c r="U53" s="158"/>
      <c r="V53" s="158"/>
      <c r="W53" s="158"/>
      <c r="X53" s="159"/>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69.75" customHeight="1" thickBot="1">
      <c r="A55" s="529"/>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69.75" customHeight="1" thickBot="1">
      <c r="A57" s="529" t="s">
        <v>2547</v>
      </c>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47.25" customHeight="1" thickBot="1">
      <c r="A63" s="529"/>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E39BC-5ADF-41EE-95CD-41F773C17F9A}">
  <dimension ref="A1:Y74"/>
  <sheetViews>
    <sheetView zoomScale="80" zoomScaleNormal="80" zoomScaleSheetLayoutView="130" workbookViewId="0">
      <selection sqref="A1:Y65"/>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477</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244</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478</v>
      </c>
      <c r="D7" s="438"/>
      <c r="E7" s="438"/>
      <c r="F7" s="438"/>
      <c r="G7" s="438"/>
      <c r="H7" s="438"/>
      <c r="I7" s="438"/>
      <c r="J7" s="438"/>
      <c r="K7" s="438"/>
      <c r="L7" s="438"/>
      <c r="M7" s="438"/>
      <c r="N7" s="438"/>
      <c r="O7" s="438"/>
      <c r="P7" s="438"/>
      <c r="Q7" s="438"/>
      <c r="R7" s="438"/>
      <c r="S7" s="438"/>
      <c r="T7" s="438"/>
      <c r="U7" s="438"/>
      <c r="V7" s="438"/>
      <c r="W7" s="438"/>
      <c r="X7" s="439"/>
      <c r="Y7" s="23"/>
    </row>
    <row r="8" spans="1:25" ht="49.5" customHeight="1">
      <c r="A8" s="440" t="s">
        <v>459</v>
      </c>
      <c r="B8" s="441"/>
      <c r="C8" s="434" t="s">
        <v>694</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87" customHeight="1">
      <c r="A10" s="444"/>
      <c r="B10" s="445"/>
      <c r="C10" s="437" t="s">
        <v>695</v>
      </c>
      <c r="D10" s="438"/>
      <c r="E10" s="452"/>
      <c r="F10" s="453" t="s">
        <v>673</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72" customHeight="1" thickBot="1">
      <c r="A12" s="446"/>
      <c r="B12" s="447"/>
      <c r="C12" s="541"/>
      <c r="D12" s="541"/>
      <c r="E12" s="541"/>
      <c r="F12" s="459"/>
      <c r="G12" s="460"/>
      <c r="H12" s="460"/>
      <c r="I12" s="460"/>
      <c r="J12" s="460"/>
      <c r="K12" s="460"/>
      <c r="L12" s="460"/>
      <c r="M12" s="461"/>
      <c r="N12" s="535" t="s">
        <v>461</v>
      </c>
      <c r="O12" s="536"/>
      <c r="P12" s="536"/>
      <c r="Q12" s="537"/>
      <c r="R12" s="268" t="s">
        <v>243</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514</v>
      </c>
      <c r="B15" s="515"/>
      <c r="C15" s="514">
        <v>1</v>
      </c>
      <c r="D15" s="515"/>
      <c r="E15" s="509"/>
      <c r="F15" s="415" t="s">
        <v>620</v>
      </c>
      <c r="G15" s="416"/>
      <c r="H15" s="416"/>
      <c r="I15" s="416"/>
      <c r="J15" s="385" t="s">
        <v>37</v>
      </c>
      <c r="K15" s="385"/>
      <c r="L15" s="385"/>
      <c r="M15" s="385"/>
      <c r="N15" s="412" t="s">
        <v>462</v>
      </c>
      <c r="O15" s="413"/>
      <c r="P15" s="413"/>
      <c r="Q15" s="413"/>
      <c r="R15" s="414"/>
      <c r="S15" s="545" t="s">
        <v>658</v>
      </c>
      <c r="T15" s="546"/>
      <c r="U15" s="546"/>
      <c r="V15" s="546"/>
      <c r="W15" s="546"/>
      <c r="X15" s="54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548"/>
      <c r="T16" s="549"/>
      <c r="U16" s="549"/>
      <c r="V16" s="549"/>
      <c r="W16" s="549"/>
      <c r="X16" s="55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551"/>
      <c r="T17" s="552"/>
      <c r="U17" s="552"/>
      <c r="V17" s="552"/>
      <c r="W17" s="552"/>
      <c r="X17" s="55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v>1</v>
      </c>
      <c r="F22" s="355">
        <v>1</v>
      </c>
      <c r="G22" s="357"/>
      <c r="H22" s="356"/>
      <c r="I22" s="64">
        <v>1</v>
      </c>
      <c r="J22" s="355">
        <v>1</v>
      </c>
      <c r="K22" s="357"/>
      <c r="L22" s="356"/>
      <c r="M22" s="64">
        <v>1</v>
      </c>
      <c r="N22" s="355">
        <v>1</v>
      </c>
      <c r="O22" s="356"/>
      <c r="P22" s="355">
        <v>1</v>
      </c>
      <c r="Q22" s="357"/>
      <c r="R22" s="356"/>
      <c r="S22" s="355"/>
      <c r="T22" s="356"/>
      <c r="U22" s="355"/>
      <c r="V22" s="356"/>
      <c r="W22" s="65"/>
      <c r="X22" s="65">
        <f>SUM(C22:W22)</f>
        <v>7</v>
      </c>
      <c r="Y22" s="23"/>
    </row>
    <row r="23" spans="1:25" ht="19" customHeight="1" thickBot="1">
      <c r="A23" s="358" t="s">
        <v>76</v>
      </c>
      <c r="B23" s="359"/>
      <c r="C23" s="60"/>
      <c r="D23" s="60"/>
      <c r="E23" s="60">
        <v>1</v>
      </c>
      <c r="F23" s="532">
        <v>1</v>
      </c>
      <c r="G23" s="533"/>
      <c r="H23" s="534"/>
      <c r="I23" s="60">
        <v>1</v>
      </c>
      <c r="J23" s="532">
        <v>1</v>
      </c>
      <c r="K23" s="533"/>
      <c r="L23" s="534"/>
      <c r="M23" s="60">
        <v>1</v>
      </c>
      <c r="N23" s="360">
        <v>1</v>
      </c>
      <c r="O23" s="360"/>
      <c r="P23" s="360">
        <v>1</v>
      </c>
      <c r="Q23" s="360"/>
      <c r="R23" s="360"/>
      <c r="S23" s="360"/>
      <c r="T23" s="360"/>
      <c r="U23" s="360"/>
      <c r="V23" s="360"/>
      <c r="W23" s="66"/>
      <c r="X23" s="66">
        <f>SUM(C23:W23)</f>
        <v>7</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1</v>
      </c>
      <c r="C29" s="71">
        <f t="shared" si="0"/>
        <v>1</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1</v>
      </c>
      <c r="C30" s="71">
        <f t="shared" si="0"/>
        <v>1</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1</v>
      </c>
      <c r="C32" s="71">
        <f t="shared" si="0"/>
        <v>1</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1</v>
      </c>
      <c r="C33" s="71">
        <f t="shared" si="0"/>
        <v>1</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0</v>
      </c>
      <c r="C37" s="77">
        <f t="shared" si="0"/>
        <v>0</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73.5" customHeight="1" thickBot="1">
      <c r="A41" s="609"/>
      <c r="B41" s="610"/>
      <c r="C41" s="610"/>
      <c r="D41" s="610"/>
      <c r="E41" s="610"/>
      <c r="F41" s="610"/>
      <c r="G41" s="610"/>
      <c r="H41" s="610"/>
      <c r="I41" s="610"/>
      <c r="J41" s="610"/>
      <c r="K41" s="610"/>
      <c r="L41" s="610"/>
      <c r="M41" s="610"/>
      <c r="N41" s="610"/>
      <c r="O41" s="610"/>
      <c r="P41" s="610"/>
      <c r="Q41" s="610"/>
      <c r="R41" s="610"/>
      <c r="S41" s="610"/>
      <c r="T41" s="610"/>
      <c r="U41" s="610"/>
      <c r="V41" s="610"/>
      <c r="W41" s="610"/>
      <c r="X41" s="611"/>
      <c r="Y41" s="23"/>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23"/>
    </row>
    <row r="43" spans="1:25" s="16" customFormat="1" ht="70.5" customHeight="1" thickBot="1">
      <c r="A43" s="609"/>
      <c r="B43" s="610"/>
      <c r="C43" s="610"/>
      <c r="D43" s="610"/>
      <c r="E43" s="610"/>
      <c r="F43" s="610"/>
      <c r="G43" s="610"/>
      <c r="H43" s="610"/>
      <c r="I43" s="610"/>
      <c r="J43" s="610"/>
      <c r="K43" s="610"/>
      <c r="L43" s="610"/>
      <c r="M43" s="610"/>
      <c r="N43" s="610"/>
      <c r="O43" s="610"/>
      <c r="P43" s="610"/>
      <c r="Q43" s="610"/>
      <c r="R43" s="610"/>
      <c r="S43" s="610"/>
      <c r="T43" s="610"/>
      <c r="U43" s="610"/>
      <c r="V43" s="610"/>
      <c r="W43" s="610"/>
      <c r="X43" s="611"/>
      <c r="Y43" s="25"/>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23"/>
    </row>
    <row r="45" spans="1:25" s="16" customFormat="1" ht="75.75" customHeight="1" thickBot="1">
      <c r="A45" s="338"/>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23"/>
    </row>
    <row r="47" spans="1:25" s="16" customFormat="1" ht="56.25" customHeight="1" thickBot="1">
      <c r="A47" s="598" t="s">
        <v>696</v>
      </c>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25"/>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23"/>
    </row>
    <row r="49" spans="1:25" s="16" customFormat="1" ht="51.75" customHeight="1" thickBot="1">
      <c r="A49" s="542" t="s">
        <v>2400</v>
      </c>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47.25" customHeight="1" thickBot="1">
      <c r="A51" s="529" t="s">
        <v>2401</v>
      </c>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57" t="s">
        <v>2548</v>
      </c>
      <c r="B53" s="158"/>
      <c r="C53" s="158"/>
      <c r="D53" s="158"/>
      <c r="E53" s="158"/>
      <c r="F53" s="158"/>
      <c r="G53" s="158"/>
      <c r="H53" s="158"/>
      <c r="I53" s="158"/>
      <c r="J53" s="158"/>
      <c r="K53" s="158"/>
      <c r="L53" s="158"/>
      <c r="M53" s="158"/>
      <c r="N53" s="158"/>
      <c r="O53" s="158"/>
      <c r="P53" s="158"/>
      <c r="Q53" s="158"/>
      <c r="R53" s="158"/>
      <c r="S53" s="158"/>
      <c r="T53" s="158"/>
      <c r="U53" s="158"/>
      <c r="V53" s="158"/>
      <c r="W53" s="158"/>
      <c r="X53" s="159"/>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69.75" customHeight="1" thickBot="1">
      <c r="A55" s="529" t="s">
        <v>2549</v>
      </c>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57" customHeight="1" thickBot="1">
      <c r="A57" s="529" t="s">
        <v>2550</v>
      </c>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47.25" customHeight="1" thickBot="1">
      <c r="A63" s="529"/>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DCEB3-197C-4EC5-8EE0-FC4143BD762E}">
  <dimension ref="A1:Y74"/>
  <sheetViews>
    <sheetView zoomScale="80" zoomScaleNormal="80" zoomScaleSheetLayoutView="130" workbookViewId="0">
      <selection activeCell="A6" sqref="A6:B6"/>
    </sheetView>
  </sheetViews>
  <sheetFormatPr baseColWidth="10" defaultColWidth="0" defaultRowHeight="0" customHeight="1" zeroHeight="1"/>
  <cols>
    <col min="1" max="1" width="18.08203125" style="1" customWidth="1"/>
    <col min="2" max="2" width="12.08203125" style="1" customWidth="1"/>
    <col min="3" max="3" width="6.58203125" style="1" customWidth="1"/>
    <col min="4" max="4" width="6.08203125" style="1" customWidth="1"/>
    <col min="5" max="5" width="8.5" style="1" customWidth="1"/>
    <col min="6" max="6" width="3.5" style="1" customWidth="1"/>
    <col min="7" max="7" width="2.33203125" style="1" customWidth="1"/>
    <col min="8" max="8" width="2" style="1" customWidth="1"/>
    <col min="9" max="9" width="8" style="1" customWidth="1"/>
    <col min="10" max="10" width="1.58203125" style="1" customWidth="1"/>
    <col min="11" max="11" width="2.08203125" style="1" customWidth="1"/>
    <col min="12" max="12" width="2.33203125" style="1" customWidth="1"/>
    <col min="13" max="13" width="10" style="1" customWidth="1"/>
    <col min="14" max="14" width="4.5" style="1" customWidth="1"/>
    <col min="15" max="15" width="2" style="1" customWidth="1"/>
    <col min="16" max="16" width="1.5" style="1" customWidth="1"/>
    <col min="17" max="17" width="5.83203125" style="1" customWidth="1"/>
    <col min="18" max="18" width="3.5" style="1" customWidth="1"/>
    <col min="19" max="19" width="2.58203125" style="1" customWidth="1"/>
    <col min="20" max="20" width="8.83203125" style="1" customWidth="1"/>
    <col min="21" max="21" width="3.08203125" style="1" customWidth="1"/>
    <col min="22" max="22" width="2.58203125" style="1" customWidth="1"/>
    <col min="23" max="23" width="7.33203125" style="1" customWidth="1"/>
    <col min="24" max="24" width="10" style="1" customWidth="1"/>
    <col min="25" max="25" width="1.58203125" style="1" customWidth="1"/>
    <col min="26" max="16384" width="4.58203125" style="1" hidden="1"/>
  </cols>
  <sheetData>
    <row r="1" spans="1:25" ht="13.5" customHeight="1">
      <c r="A1" s="287"/>
      <c r="B1" s="288"/>
      <c r="C1" s="471" t="s">
        <v>454</v>
      </c>
      <c r="D1" s="472"/>
      <c r="E1" s="472"/>
      <c r="F1" s="472"/>
      <c r="G1" s="472"/>
      <c r="H1" s="472"/>
      <c r="I1" s="472"/>
      <c r="J1" s="472"/>
      <c r="K1" s="472"/>
      <c r="L1" s="472"/>
      <c r="M1" s="472"/>
      <c r="N1" s="472"/>
      <c r="O1" s="472"/>
      <c r="P1" s="472"/>
      <c r="Q1" s="473"/>
      <c r="R1" s="471" t="s">
        <v>2</v>
      </c>
      <c r="S1" s="472"/>
      <c r="T1" s="473"/>
      <c r="U1" s="477" t="s">
        <v>455</v>
      </c>
      <c r="V1" s="478"/>
      <c r="W1" s="478"/>
      <c r="X1" s="479"/>
      <c r="Y1" s="23"/>
    </row>
    <row r="2" spans="1:25" ht="13.5" customHeight="1">
      <c r="A2" s="289"/>
      <c r="B2" s="290"/>
      <c r="C2" s="474"/>
      <c r="D2" s="475"/>
      <c r="E2" s="475"/>
      <c r="F2" s="475"/>
      <c r="G2" s="475"/>
      <c r="H2" s="475"/>
      <c r="I2" s="475"/>
      <c r="J2" s="475"/>
      <c r="K2" s="475"/>
      <c r="L2" s="475"/>
      <c r="M2" s="475"/>
      <c r="N2" s="475"/>
      <c r="O2" s="475"/>
      <c r="P2" s="475"/>
      <c r="Q2" s="476"/>
      <c r="R2" s="474"/>
      <c r="S2" s="475"/>
      <c r="T2" s="476"/>
      <c r="U2" s="480"/>
      <c r="V2" s="481"/>
      <c r="W2" s="481"/>
      <c r="X2" s="482"/>
      <c r="Y2" s="23"/>
    </row>
    <row r="3" spans="1:25" ht="20.25" customHeight="1">
      <c r="A3" s="289"/>
      <c r="B3" s="290"/>
      <c r="C3" s="483" t="s">
        <v>5</v>
      </c>
      <c r="D3" s="484"/>
      <c r="E3" s="484"/>
      <c r="F3" s="484"/>
      <c r="G3" s="484"/>
      <c r="H3" s="484"/>
      <c r="I3" s="484"/>
      <c r="J3" s="484"/>
      <c r="K3" s="484"/>
      <c r="L3" s="484"/>
      <c r="M3" s="484"/>
      <c r="N3" s="484"/>
      <c r="O3" s="484"/>
      <c r="P3" s="484"/>
      <c r="Q3" s="485"/>
      <c r="R3" s="489" t="s">
        <v>6</v>
      </c>
      <c r="S3" s="489"/>
      <c r="T3" s="489"/>
      <c r="U3" s="490">
        <v>1</v>
      </c>
      <c r="V3" s="490"/>
      <c r="W3" s="490"/>
      <c r="X3" s="490"/>
      <c r="Y3" s="23"/>
    </row>
    <row r="4" spans="1:25" ht="21" customHeight="1" thickBot="1">
      <c r="A4" s="291"/>
      <c r="B4" s="292"/>
      <c r="C4" s="486"/>
      <c r="D4" s="487"/>
      <c r="E4" s="487"/>
      <c r="F4" s="487"/>
      <c r="G4" s="487"/>
      <c r="H4" s="487"/>
      <c r="I4" s="487"/>
      <c r="J4" s="487"/>
      <c r="K4" s="487"/>
      <c r="L4" s="487"/>
      <c r="M4" s="487"/>
      <c r="N4" s="487"/>
      <c r="O4" s="487"/>
      <c r="P4" s="487"/>
      <c r="Q4" s="488"/>
      <c r="R4" s="489" t="s">
        <v>456</v>
      </c>
      <c r="S4" s="489"/>
      <c r="T4" s="489"/>
      <c r="U4" s="491">
        <v>45077</v>
      </c>
      <c r="V4" s="490"/>
      <c r="W4" s="490"/>
      <c r="X4" s="490"/>
      <c r="Y4" s="23"/>
    </row>
    <row r="5" spans="1:25" s="15" customFormat="1" ht="23.25" customHeight="1" thickBot="1">
      <c r="A5" s="427" t="s">
        <v>0</v>
      </c>
      <c r="B5" s="428"/>
      <c r="C5" s="492" t="s">
        <v>477</v>
      </c>
      <c r="D5" s="493"/>
      <c r="E5" s="493"/>
      <c r="F5" s="493"/>
      <c r="G5" s="493"/>
      <c r="H5" s="493"/>
      <c r="I5" s="493"/>
      <c r="J5" s="493"/>
      <c r="K5" s="493"/>
      <c r="L5" s="493"/>
      <c r="M5" s="493"/>
      <c r="N5" s="493"/>
      <c r="O5" s="493"/>
      <c r="P5" s="493"/>
      <c r="Q5" s="493"/>
      <c r="R5" s="494"/>
      <c r="S5" s="494"/>
      <c r="T5" s="494"/>
      <c r="U5" s="494"/>
      <c r="V5" s="494"/>
      <c r="W5" s="494"/>
      <c r="X5" s="495"/>
      <c r="Y5" s="24"/>
    </row>
    <row r="6" spans="1:25" ht="50.25" customHeight="1">
      <c r="A6" s="432" t="s">
        <v>8</v>
      </c>
      <c r="B6" s="433"/>
      <c r="C6" s="434" t="s">
        <v>246</v>
      </c>
      <c r="D6" s="435"/>
      <c r="E6" s="435"/>
      <c r="F6" s="435"/>
      <c r="G6" s="435"/>
      <c r="H6" s="435"/>
      <c r="I6" s="435"/>
      <c r="J6" s="435"/>
      <c r="K6" s="435"/>
      <c r="L6" s="435"/>
      <c r="M6" s="435"/>
      <c r="N6" s="435"/>
      <c r="O6" s="435"/>
      <c r="P6" s="435"/>
      <c r="Q6" s="435"/>
      <c r="R6" s="435"/>
      <c r="S6" s="435"/>
      <c r="T6" s="435"/>
      <c r="U6" s="435"/>
      <c r="V6" s="435"/>
      <c r="W6" s="435"/>
      <c r="X6" s="436"/>
      <c r="Y6" s="23"/>
    </row>
    <row r="7" spans="1:25" ht="64.5" customHeight="1">
      <c r="A7" s="432" t="s">
        <v>10</v>
      </c>
      <c r="B7" s="433"/>
      <c r="C7" s="437" t="s">
        <v>478</v>
      </c>
      <c r="D7" s="438"/>
      <c r="E7" s="438"/>
      <c r="F7" s="438"/>
      <c r="G7" s="438"/>
      <c r="H7" s="438"/>
      <c r="I7" s="438"/>
      <c r="J7" s="438"/>
      <c r="K7" s="438"/>
      <c r="L7" s="438"/>
      <c r="M7" s="438"/>
      <c r="N7" s="438"/>
      <c r="O7" s="438"/>
      <c r="P7" s="438"/>
      <c r="Q7" s="438"/>
      <c r="R7" s="438"/>
      <c r="S7" s="438"/>
      <c r="T7" s="438"/>
      <c r="U7" s="438"/>
      <c r="V7" s="438"/>
      <c r="W7" s="438"/>
      <c r="X7" s="439"/>
      <c r="Y7" s="23"/>
    </row>
    <row r="8" spans="1:25" ht="49.5" customHeight="1">
      <c r="A8" s="440" t="s">
        <v>459</v>
      </c>
      <c r="B8" s="441"/>
      <c r="C8" s="434" t="s">
        <v>697</v>
      </c>
      <c r="D8" s="435"/>
      <c r="E8" s="435"/>
      <c r="F8" s="435"/>
      <c r="G8" s="435"/>
      <c r="H8" s="435"/>
      <c r="I8" s="435"/>
      <c r="J8" s="435"/>
      <c r="K8" s="435"/>
      <c r="L8" s="435"/>
      <c r="M8" s="435"/>
      <c r="N8" s="435"/>
      <c r="O8" s="435"/>
      <c r="P8" s="435"/>
      <c r="Q8" s="435"/>
      <c r="R8" s="435"/>
      <c r="S8" s="435"/>
      <c r="T8" s="435"/>
      <c r="U8" s="435"/>
      <c r="V8" s="435"/>
      <c r="W8" s="435"/>
      <c r="X8" s="436"/>
      <c r="Y8" s="23"/>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23"/>
    </row>
    <row r="10" spans="1:25" ht="120.75" customHeight="1">
      <c r="A10" s="444"/>
      <c r="B10" s="445"/>
      <c r="C10" s="437" t="s">
        <v>698</v>
      </c>
      <c r="D10" s="438"/>
      <c r="E10" s="452"/>
      <c r="F10" s="453" t="s">
        <v>699</v>
      </c>
      <c r="G10" s="454"/>
      <c r="H10" s="454"/>
      <c r="I10" s="454"/>
      <c r="J10" s="454"/>
      <c r="K10" s="454"/>
      <c r="L10" s="454"/>
      <c r="M10" s="455"/>
      <c r="N10" s="462" t="s">
        <v>18</v>
      </c>
      <c r="O10" s="443"/>
      <c r="P10" s="443"/>
      <c r="Q10" s="463"/>
      <c r="R10" s="462" t="s">
        <v>19</v>
      </c>
      <c r="S10" s="443"/>
      <c r="T10" s="463"/>
      <c r="U10" s="462" t="s">
        <v>20</v>
      </c>
      <c r="V10" s="443"/>
      <c r="W10" s="443"/>
      <c r="X10" s="466"/>
      <c r="Y10" s="23"/>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23"/>
    </row>
    <row r="12" spans="1:25" ht="72" customHeight="1" thickBot="1">
      <c r="A12" s="446"/>
      <c r="B12" s="447"/>
      <c r="C12" s="541"/>
      <c r="D12" s="541"/>
      <c r="E12" s="541"/>
      <c r="F12" s="459"/>
      <c r="G12" s="460"/>
      <c r="H12" s="460"/>
      <c r="I12" s="460"/>
      <c r="J12" s="460"/>
      <c r="K12" s="460"/>
      <c r="L12" s="460"/>
      <c r="M12" s="461"/>
      <c r="N12" s="535" t="s">
        <v>461</v>
      </c>
      <c r="O12" s="536"/>
      <c r="P12" s="536"/>
      <c r="Q12" s="537"/>
      <c r="R12" s="268" t="s">
        <v>245</v>
      </c>
      <c r="S12" s="269"/>
      <c r="T12" s="270"/>
      <c r="U12" s="271">
        <v>1</v>
      </c>
      <c r="V12" s="271"/>
      <c r="W12" s="272"/>
      <c r="X12" s="273"/>
      <c r="Y12" s="23"/>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23"/>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23"/>
    </row>
    <row r="15" spans="1:25" ht="18" customHeight="1">
      <c r="A15" s="508" t="s">
        <v>514</v>
      </c>
      <c r="B15" s="515"/>
      <c r="C15" s="514">
        <v>1</v>
      </c>
      <c r="D15" s="515"/>
      <c r="E15" s="509"/>
      <c r="F15" s="415" t="s">
        <v>620</v>
      </c>
      <c r="G15" s="416"/>
      <c r="H15" s="416"/>
      <c r="I15" s="416"/>
      <c r="J15" s="385" t="s">
        <v>37</v>
      </c>
      <c r="K15" s="385"/>
      <c r="L15" s="385"/>
      <c r="M15" s="385"/>
      <c r="N15" s="412" t="s">
        <v>462</v>
      </c>
      <c r="O15" s="413"/>
      <c r="P15" s="413"/>
      <c r="Q15" s="413"/>
      <c r="R15" s="414"/>
      <c r="S15" s="545" t="s">
        <v>658</v>
      </c>
      <c r="T15" s="546"/>
      <c r="U15" s="546"/>
      <c r="V15" s="546"/>
      <c r="W15" s="546"/>
      <c r="X15" s="547"/>
      <c r="Y15" s="23"/>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548"/>
      <c r="T16" s="549"/>
      <c r="U16" s="549"/>
      <c r="V16" s="549"/>
      <c r="W16" s="549"/>
      <c r="X16" s="550"/>
      <c r="Y16" s="23"/>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551"/>
      <c r="T17" s="552"/>
      <c r="U17" s="552"/>
      <c r="V17" s="552"/>
      <c r="W17" s="552"/>
      <c r="X17" s="553"/>
      <c r="Y17" s="23"/>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23"/>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23"/>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23"/>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23"/>
    </row>
    <row r="22" spans="1:25" ht="19" customHeight="1">
      <c r="A22" s="378" t="s">
        <v>63</v>
      </c>
      <c r="B22" s="379"/>
      <c r="C22" s="64"/>
      <c r="D22" s="64"/>
      <c r="E22" s="64"/>
      <c r="F22" s="355"/>
      <c r="G22" s="357"/>
      <c r="H22" s="356"/>
      <c r="I22" s="64"/>
      <c r="J22" s="355"/>
      <c r="K22" s="357"/>
      <c r="L22" s="356"/>
      <c r="M22" s="64"/>
      <c r="N22" s="355"/>
      <c r="O22" s="356"/>
      <c r="P22" s="355">
        <v>1</v>
      </c>
      <c r="Q22" s="357"/>
      <c r="R22" s="356"/>
      <c r="S22" s="355"/>
      <c r="T22" s="356"/>
      <c r="U22" s="355"/>
      <c r="V22" s="356"/>
      <c r="W22" s="65"/>
      <c r="X22" s="65">
        <f>SUM(C22:W22)</f>
        <v>1</v>
      </c>
      <c r="Y22" s="23"/>
    </row>
    <row r="23" spans="1:25" ht="19" customHeight="1" thickBot="1">
      <c r="A23" s="358" t="s">
        <v>76</v>
      </c>
      <c r="B23" s="359"/>
      <c r="C23" s="60"/>
      <c r="D23" s="60"/>
      <c r="E23" s="60"/>
      <c r="F23" s="532"/>
      <c r="G23" s="533"/>
      <c r="H23" s="534"/>
      <c r="I23" s="60"/>
      <c r="J23" s="532"/>
      <c r="K23" s="533"/>
      <c r="L23" s="534"/>
      <c r="M23" s="60"/>
      <c r="N23" s="360"/>
      <c r="O23" s="360"/>
      <c r="P23" s="360">
        <v>1</v>
      </c>
      <c r="Q23" s="360"/>
      <c r="R23" s="360"/>
      <c r="S23" s="360"/>
      <c r="T23" s="360"/>
      <c r="U23" s="360"/>
      <c r="V23" s="360"/>
      <c r="W23" s="66"/>
      <c r="X23" s="66">
        <f>SUM(C23:W23)</f>
        <v>1</v>
      </c>
      <c r="Y23" s="23"/>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23"/>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23"/>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23"/>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23"/>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23"/>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23"/>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23"/>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23"/>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23"/>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23"/>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23"/>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23"/>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23"/>
    </row>
    <row r="37" spans="1:25" ht="17.899999999999999" customHeight="1" thickBot="1">
      <c r="A37" s="76" t="s">
        <v>105</v>
      </c>
      <c r="B37" s="77">
        <f>IF(ISERROR($W$22/$W$23),0,$W$22/$W$23)</f>
        <v>0</v>
      </c>
      <c r="C37" s="77">
        <f t="shared" si="0"/>
        <v>0</v>
      </c>
      <c r="D37" s="77">
        <f t="shared" si="1"/>
        <v>0</v>
      </c>
      <c r="E37" s="72"/>
      <c r="F37" s="72"/>
      <c r="G37" s="72"/>
      <c r="H37" s="72"/>
      <c r="I37" s="72"/>
      <c r="J37" s="72"/>
      <c r="K37" s="75"/>
      <c r="L37" s="73"/>
      <c r="M37" s="72"/>
      <c r="N37" s="72"/>
      <c r="O37" s="72"/>
      <c r="P37" s="72"/>
      <c r="Q37" s="72"/>
      <c r="R37" s="374"/>
      <c r="S37" s="374"/>
      <c r="T37" s="374"/>
      <c r="U37" s="374"/>
      <c r="V37" s="374"/>
      <c r="W37" s="347"/>
      <c r="X37" s="375"/>
      <c r="Y37" s="23"/>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23"/>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23"/>
    </row>
    <row r="40" spans="1:25" ht="11.5">
      <c r="A40" s="154" t="s">
        <v>108</v>
      </c>
      <c r="B40" s="155"/>
      <c r="C40" s="155"/>
      <c r="D40" s="155"/>
      <c r="E40" s="155"/>
      <c r="F40" s="155"/>
      <c r="G40" s="155"/>
      <c r="H40" s="155"/>
      <c r="I40" s="155"/>
      <c r="J40" s="155"/>
      <c r="K40" s="155"/>
      <c r="L40" s="155"/>
      <c r="M40" s="155"/>
      <c r="N40" s="155"/>
      <c r="O40" s="155"/>
      <c r="P40" s="155"/>
      <c r="Q40" s="155"/>
      <c r="R40" s="155"/>
      <c r="S40" s="155"/>
      <c r="T40" s="155"/>
      <c r="U40" s="155"/>
      <c r="V40" s="155"/>
      <c r="W40" s="155"/>
      <c r="X40" s="156"/>
      <c r="Y40" s="23"/>
    </row>
    <row r="41" spans="1:25" ht="73.5" customHeight="1" thickBot="1">
      <c r="A41" s="609"/>
      <c r="B41" s="610"/>
      <c r="C41" s="610"/>
      <c r="D41" s="610"/>
      <c r="E41" s="610"/>
      <c r="F41" s="610"/>
      <c r="G41" s="610"/>
      <c r="H41" s="610"/>
      <c r="I41" s="610"/>
      <c r="J41" s="610"/>
      <c r="K41" s="610"/>
      <c r="L41" s="610"/>
      <c r="M41" s="610"/>
      <c r="N41" s="610"/>
      <c r="O41" s="610"/>
      <c r="P41" s="610"/>
      <c r="Q41" s="610"/>
      <c r="R41" s="610"/>
      <c r="S41" s="610"/>
      <c r="T41" s="610"/>
      <c r="U41" s="610"/>
      <c r="V41" s="610"/>
      <c r="W41" s="610"/>
      <c r="X41" s="611"/>
      <c r="Y41" s="23"/>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23"/>
    </row>
    <row r="43" spans="1:25" s="16" customFormat="1" ht="70.5" customHeight="1" thickBot="1">
      <c r="A43" s="609"/>
      <c r="B43" s="610"/>
      <c r="C43" s="610"/>
      <c r="D43" s="610"/>
      <c r="E43" s="610"/>
      <c r="F43" s="610"/>
      <c r="G43" s="610"/>
      <c r="H43" s="610"/>
      <c r="I43" s="610"/>
      <c r="J43" s="610"/>
      <c r="K43" s="610"/>
      <c r="L43" s="610"/>
      <c r="M43" s="610"/>
      <c r="N43" s="610"/>
      <c r="O43" s="610"/>
      <c r="P43" s="610"/>
      <c r="Q43" s="610"/>
      <c r="R43" s="610"/>
      <c r="S43" s="610"/>
      <c r="T43" s="610"/>
      <c r="U43" s="610"/>
      <c r="V43" s="610"/>
      <c r="W43" s="610"/>
      <c r="X43" s="611"/>
      <c r="Y43" s="25"/>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23"/>
    </row>
    <row r="45" spans="1:25" s="16" customFormat="1" ht="75.75" customHeight="1" thickBot="1">
      <c r="A45" s="338"/>
      <c r="B45" s="339"/>
      <c r="C45" s="339"/>
      <c r="D45" s="339"/>
      <c r="E45" s="339"/>
      <c r="F45" s="339"/>
      <c r="G45" s="339"/>
      <c r="H45" s="339"/>
      <c r="I45" s="339"/>
      <c r="J45" s="339"/>
      <c r="K45" s="339"/>
      <c r="L45" s="339"/>
      <c r="M45" s="339"/>
      <c r="N45" s="339"/>
      <c r="O45" s="339"/>
      <c r="P45" s="339"/>
      <c r="Q45" s="339"/>
      <c r="R45" s="339"/>
      <c r="S45" s="339"/>
      <c r="T45" s="339"/>
      <c r="U45" s="339"/>
      <c r="V45" s="339"/>
      <c r="W45" s="339"/>
      <c r="X45" s="340"/>
      <c r="Y45" s="25"/>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23"/>
    </row>
    <row r="47" spans="1:25" s="16" customFormat="1" ht="74.25"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25"/>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23"/>
    </row>
    <row r="49" spans="1:25" s="16" customFormat="1" ht="40.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25"/>
    </row>
    <row r="50" spans="1:25" s="16" customFormat="1" ht="11.5">
      <c r="A50" s="154" t="s">
        <v>113</v>
      </c>
      <c r="B50" s="155"/>
      <c r="C50" s="155"/>
      <c r="D50" s="155"/>
      <c r="E50" s="155"/>
      <c r="F50" s="155"/>
      <c r="G50" s="155"/>
      <c r="H50" s="155"/>
      <c r="I50" s="155"/>
      <c r="J50" s="155"/>
      <c r="K50" s="155"/>
      <c r="L50" s="155"/>
      <c r="M50" s="155"/>
      <c r="N50" s="155"/>
      <c r="O50" s="155"/>
      <c r="P50" s="155"/>
      <c r="Q50" s="155"/>
      <c r="R50" s="155"/>
      <c r="S50" s="155"/>
      <c r="T50" s="155"/>
      <c r="U50" s="155"/>
      <c r="V50" s="155"/>
      <c r="W50" s="155"/>
      <c r="X50" s="156"/>
      <c r="Y50" s="25"/>
    </row>
    <row r="51" spans="1:25" s="16" customFormat="1" ht="47.25" customHeight="1" thickBot="1">
      <c r="A51" s="529"/>
      <c r="B51" s="530"/>
      <c r="C51" s="530"/>
      <c r="D51" s="530"/>
      <c r="E51" s="530"/>
      <c r="F51" s="530"/>
      <c r="G51" s="530"/>
      <c r="H51" s="530"/>
      <c r="I51" s="530"/>
      <c r="J51" s="530"/>
      <c r="K51" s="530"/>
      <c r="L51" s="530"/>
      <c r="M51" s="530"/>
      <c r="N51" s="530"/>
      <c r="O51" s="530"/>
      <c r="P51" s="530"/>
      <c r="Q51" s="530"/>
      <c r="R51" s="530"/>
      <c r="S51" s="530"/>
      <c r="T51" s="530"/>
      <c r="U51" s="530"/>
      <c r="V51" s="530"/>
      <c r="W51" s="530"/>
      <c r="X51" s="531"/>
      <c r="Y51" s="25"/>
    </row>
    <row r="52" spans="1:25" ht="11.5">
      <c r="A52" s="154" t="s">
        <v>114</v>
      </c>
      <c r="B52" s="155"/>
      <c r="C52" s="155"/>
      <c r="D52" s="155"/>
      <c r="E52" s="155"/>
      <c r="F52" s="155"/>
      <c r="G52" s="155"/>
      <c r="H52" s="155"/>
      <c r="I52" s="155"/>
      <c r="J52" s="155"/>
      <c r="K52" s="155"/>
      <c r="L52" s="155"/>
      <c r="M52" s="155"/>
      <c r="N52" s="155"/>
      <c r="O52" s="155"/>
      <c r="P52" s="155"/>
      <c r="Q52" s="155"/>
      <c r="R52" s="155"/>
      <c r="S52" s="155"/>
      <c r="T52" s="155"/>
      <c r="U52" s="155"/>
      <c r="V52" s="155"/>
      <c r="W52" s="155"/>
      <c r="X52" s="156"/>
      <c r="Y52" s="23"/>
    </row>
    <row r="53" spans="1:25" s="16" customFormat="1" ht="49.5" customHeight="1" thickBot="1">
      <c r="A53" s="148"/>
      <c r="B53" s="149"/>
      <c r="C53" s="149"/>
      <c r="D53" s="149"/>
      <c r="E53" s="149"/>
      <c r="F53" s="149"/>
      <c r="G53" s="149"/>
      <c r="H53" s="149"/>
      <c r="I53" s="149"/>
      <c r="J53" s="149"/>
      <c r="K53" s="149"/>
      <c r="L53" s="149"/>
      <c r="M53" s="149"/>
      <c r="N53" s="149"/>
      <c r="O53" s="149"/>
      <c r="P53" s="149"/>
      <c r="Q53" s="149"/>
      <c r="R53" s="149"/>
      <c r="S53" s="149"/>
      <c r="T53" s="149"/>
      <c r="U53" s="149"/>
      <c r="V53" s="149"/>
      <c r="W53" s="149"/>
      <c r="X53" s="150"/>
      <c r="Y53" s="25"/>
    </row>
    <row r="54" spans="1:25" ht="11.5">
      <c r="A54" s="154" t="s">
        <v>115</v>
      </c>
      <c r="B54" s="155"/>
      <c r="C54" s="155"/>
      <c r="D54" s="155"/>
      <c r="E54" s="155"/>
      <c r="F54" s="155"/>
      <c r="G54" s="155"/>
      <c r="H54" s="155"/>
      <c r="I54" s="155"/>
      <c r="J54" s="155"/>
      <c r="K54" s="155"/>
      <c r="L54" s="155"/>
      <c r="M54" s="155"/>
      <c r="N54" s="155"/>
      <c r="O54" s="155"/>
      <c r="P54" s="155"/>
      <c r="Q54" s="155"/>
      <c r="R54" s="155"/>
      <c r="S54" s="155"/>
      <c r="T54" s="155"/>
      <c r="U54" s="155"/>
      <c r="V54" s="155"/>
      <c r="W54" s="155"/>
      <c r="X54" s="156"/>
      <c r="Y54" s="23"/>
    </row>
    <row r="55" spans="1:25" s="16" customFormat="1" ht="69.75" customHeight="1" thickBot="1">
      <c r="A55" s="529"/>
      <c r="B55" s="530"/>
      <c r="C55" s="530"/>
      <c r="D55" s="530"/>
      <c r="E55" s="530"/>
      <c r="F55" s="530"/>
      <c r="G55" s="530"/>
      <c r="H55" s="530"/>
      <c r="I55" s="530"/>
      <c r="J55" s="530"/>
      <c r="K55" s="530"/>
      <c r="L55" s="530"/>
      <c r="M55" s="530"/>
      <c r="N55" s="530"/>
      <c r="O55" s="530"/>
      <c r="P55" s="530"/>
      <c r="Q55" s="530"/>
      <c r="R55" s="530"/>
      <c r="S55" s="530"/>
      <c r="T55" s="530"/>
      <c r="U55" s="530"/>
      <c r="V55" s="530"/>
      <c r="W55" s="530"/>
      <c r="X55" s="531"/>
      <c r="Y55" s="25"/>
    </row>
    <row r="56" spans="1:25" s="16" customFormat="1" ht="11.5">
      <c r="A56" s="154" t="s">
        <v>116</v>
      </c>
      <c r="B56" s="155"/>
      <c r="C56" s="155"/>
      <c r="D56" s="155"/>
      <c r="E56" s="155"/>
      <c r="F56" s="155"/>
      <c r="G56" s="155"/>
      <c r="H56" s="155"/>
      <c r="I56" s="155"/>
      <c r="J56" s="155"/>
      <c r="K56" s="155"/>
      <c r="L56" s="155"/>
      <c r="M56" s="155"/>
      <c r="N56" s="155"/>
      <c r="O56" s="155"/>
      <c r="P56" s="155"/>
      <c r="Q56" s="155"/>
      <c r="R56" s="155"/>
      <c r="S56" s="155"/>
      <c r="T56" s="155"/>
      <c r="U56" s="155"/>
      <c r="V56" s="155"/>
      <c r="W56" s="155"/>
      <c r="X56" s="156"/>
      <c r="Y56" s="25"/>
    </row>
    <row r="57" spans="1:25" s="16" customFormat="1" ht="57" customHeight="1" thickBot="1">
      <c r="A57" s="529" t="s">
        <v>2551</v>
      </c>
      <c r="B57" s="530"/>
      <c r="C57" s="530"/>
      <c r="D57" s="530"/>
      <c r="E57" s="530"/>
      <c r="F57" s="530"/>
      <c r="G57" s="530"/>
      <c r="H57" s="530"/>
      <c r="I57" s="530"/>
      <c r="J57" s="530"/>
      <c r="K57" s="530"/>
      <c r="L57" s="530"/>
      <c r="M57" s="530"/>
      <c r="N57" s="530"/>
      <c r="O57" s="530"/>
      <c r="P57" s="530"/>
      <c r="Q57" s="530"/>
      <c r="R57" s="530"/>
      <c r="S57" s="530"/>
      <c r="T57" s="530"/>
      <c r="U57" s="530"/>
      <c r="V57" s="530"/>
      <c r="W57" s="530"/>
      <c r="X57" s="531"/>
      <c r="Y57" s="25"/>
    </row>
    <row r="58" spans="1:25" s="16" customFormat="1" ht="11.5">
      <c r="A58" s="154" t="s">
        <v>117</v>
      </c>
      <c r="B58" s="155"/>
      <c r="C58" s="155"/>
      <c r="D58" s="155"/>
      <c r="E58" s="155"/>
      <c r="F58" s="155"/>
      <c r="G58" s="155"/>
      <c r="H58" s="155"/>
      <c r="I58" s="155"/>
      <c r="J58" s="155"/>
      <c r="K58" s="155"/>
      <c r="L58" s="155"/>
      <c r="M58" s="155"/>
      <c r="N58" s="155"/>
      <c r="O58" s="155"/>
      <c r="P58" s="155"/>
      <c r="Q58" s="155"/>
      <c r="R58" s="155"/>
      <c r="S58" s="155"/>
      <c r="T58" s="155"/>
      <c r="U58" s="155"/>
      <c r="V58" s="155"/>
      <c r="W58" s="155"/>
      <c r="X58" s="156"/>
      <c r="Y58" s="25"/>
    </row>
    <row r="59" spans="1:25" s="16" customFormat="1" ht="50.25" customHeight="1" thickBot="1">
      <c r="A59" s="148"/>
      <c r="B59" s="149"/>
      <c r="C59" s="149"/>
      <c r="D59" s="149"/>
      <c r="E59" s="149"/>
      <c r="F59" s="149"/>
      <c r="G59" s="149"/>
      <c r="H59" s="149"/>
      <c r="I59" s="149"/>
      <c r="J59" s="149"/>
      <c r="K59" s="149"/>
      <c r="L59" s="149"/>
      <c r="M59" s="149"/>
      <c r="N59" s="149"/>
      <c r="O59" s="149"/>
      <c r="P59" s="149"/>
      <c r="Q59" s="149"/>
      <c r="R59" s="149"/>
      <c r="S59" s="149"/>
      <c r="T59" s="149"/>
      <c r="U59" s="149"/>
      <c r="V59" s="149"/>
      <c r="W59" s="149"/>
      <c r="X59" s="150"/>
      <c r="Y59" s="25"/>
    </row>
    <row r="60" spans="1:25" ht="11.5">
      <c r="A60" s="154" t="s">
        <v>118</v>
      </c>
      <c r="B60" s="155"/>
      <c r="C60" s="155"/>
      <c r="D60" s="155"/>
      <c r="E60" s="155"/>
      <c r="F60" s="155"/>
      <c r="G60" s="155"/>
      <c r="H60" s="155"/>
      <c r="I60" s="155"/>
      <c r="J60" s="155"/>
      <c r="K60" s="155"/>
      <c r="L60" s="155"/>
      <c r="M60" s="155"/>
      <c r="N60" s="155"/>
      <c r="O60" s="155"/>
      <c r="P60" s="155"/>
      <c r="Q60" s="155"/>
      <c r="R60" s="155"/>
      <c r="S60" s="155"/>
      <c r="T60" s="155"/>
      <c r="U60" s="155"/>
      <c r="V60" s="155"/>
      <c r="W60" s="155"/>
      <c r="X60" s="156"/>
      <c r="Y60" s="23"/>
    </row>
    <row r="61" spans="1:25" s="16" customFormat="1" ht="51.75" customHeight="1" thickBot="1">
      <c r="A61" s="148"/>
      <c r="B61" s="149"/>
      <c r="C61" s="149"/>
      <c r="D61" s="149"/>
      <c r="E61" s="149"/>
      <c r="F61" s="149"/>
      <c r="G61" s="149"/>
      <c r="H61" s="149"/>
      <c r="I61" s="149"/>
      <c r="J61" s="149"/>
      <c r="K61" s="149"/>
      <c r="L61" s="149"/>
      <c r="M61" s="149"/>
      <c r="N61" s="149"/>
      <c r="O61" s="149"/>
      <c r="P61" s="149"/>
      <c r="Q61" s="149"/>
      <c r="R61" s="149"/>
      <c r="S61" s="149"/>
      <c r="T61" s="149"/>
      <c r="U61" s="149"/>
      <c r="V61" s="149"/>
      <c r="W61" s="149"/>
      <c r="X61" s="150"/>
      <c r="Y61" s="25"/>
    </row>
    <row r="62" spans="1:25" ht="11.5">
      <c r="A62" s="154" t="s">
        <v>119</v>
      </c>
      <c r="B62" s="155"/>
      <c r="C62" s="155"/>
      <c r="D62" s="155"/>
      <c r="E62" s="155"/>
      <c r="F62" s="155"/>
      <c r="G62" s="155"/>
      <c r="H62" s="155"/>
      <c r="I62" s="155"/>
      <c r="J62" s="155"/>
      <c r="K62" s="155"/>
      <c r="L62" s="155"/>
      <c r="M62" s="155"/>
      <c r="N62" s="155"/>
      <c r="O62" s="155"/>
      <c r="P62" s="155"/>
      <c r="Q62" s="155"/>
      <c r="R62" s="155"/>
      <c r="S62" s="155"/>
      <c r="T62" s="155"/>
      <c r="U62" s="155"/>
      <c r="V62" s="155"/>
      <c r="W62" s="155"/>
      <c r="X62" s="156"/>
      <c r="Y62" s="23"/>
    </row>
    <row r="63" spans="1:25" s="16" customFormat="1" ht="47.25" customHeight="1" thickBot="1">
      <c r="A63" s="529"/>
      <c r="B63" s="530"/>
      <c r="C63" s="530"/>
      <c r="D63" s="530"/>
      <c r="E63" s="530"/>
      <c r="F63" s="530"/>
      <c r="G63" s="530"/>
      <c r="H63" s="530"/>
      <c r="I63" s="530"/>
      <c r="J63" s="530"/>
      <c r="K63" s="530"/>
      <c r="L63" s="530"/>
      <c r="M63" s="530"/>
      <c r="N63" s="530"/>
      <c r="O63" s="530"/>
      <c r="P63" s="530"/>
      <c r="Q63" s="530"/>
      <c r="R63" s="530"/>
      <c r="S63" s="530"/>
      <c r="T63" s="530"/>
      <c r="U63" s="530"/>
      <c r="V63" s="530"/>
      <c r="W63" s="530"/>
      <c r="X63" s="531"/>
      <c r="Y63" s="25"/>
    </row>
    <row r="64" spans="1:25" ht="15" customHeight="1">
      <c r="A64" s="341" t="s">
        <v>467</v>
      </c>
      <c r="B64" s="342"/>
      <c r="C64" s="342"/>
      <c r="D64" s="342"/>
      <c r="E64" s="342"/>
      <c r="F64" s="342"/>
      <c r="G64" s="342"/>
      <c r="H64" s="342"/>
      <c r="I64" s="342"/>
      <c r="J64" s="342"/>
      <c r="K64" s="342"/>
      <c r="L64" s="342"/>
      <c r="M64" s="342"/>
      <c r="N64" s="342"/>
      <c r="O64" s="342"/>
      <c r="P64" s="342"/>
      <c r="Q64" s="342"/>
      <c r="R64" s="342"/>
      <c r="S64" s="342"/>
      <c r="T64" s="342"/>
      <c r="U64" s="342"/>
      <c r="V64" s="342"/>
      <c r="W64" s="342"/>
      <c r="X64" s="343"/>
      <c r="Y64" s="23"/>
    </row>
    <row r="65" spans="1:25" ht="59.25" customHeight="1" thickBot="1">
      <c r="A65" s="344"/>
      <c r="B65" s="345"/>
      <c r="C65" s="345"/>
      <c r="D65" s="345"/>
      <c r="E65" s="345"/>
      <c r="F65" s="345"/>
      <c r="G65" s="345"/>
      <c r="H65" s="345"/>
      <c r="I65" s="345"/>
      <c r="J65" s="345"/>
      <c r="K65" s="345"/>
      <c r="L65" s="345"/>
      <c r="M65" s="345"/>
      <c r="N65" s="345"/>
      <c r="O65" s="345"/>
      <c r="P65" s="345"/>
      <c r="Q65" s="345"/>
      <c r="R65" s="345"/>
      <c r="S65" s="345"/>
      <c r="T65" s="345"/>
      <c r="U65" s="345"/>
      <c r="V65" s="345"/>
      <c r="W65" s="345"/>
      <c r="X65" s="346"/>
      <c r="Y65" s="23"/>
    </row>
    <row r="66" spans="1:25" ht="21" hidden="1" customHeight="1">
      <c r="B66" s="36"/>
    </row>
    <row r="67" spans="1:25" ht="21" hidden="1" customHeight="1">
      <c r="B67" s="36"/>
    </row>
    <row r="68" spans="1:25" ht="21" hidden="1" customHeight="1">
      <c r="B68" s="36"/>
    </row>
    <row r="69" spans="1:25" ht="21" hidden="1" customHeight="1">
      <c r="B69" s="36" t="s">
        <v>468</v>
      </c>
    </row>
    <row r="70" spans="1:25" ht="21" hidden="1" customHeight="1">
      <c r="B70" s="36"/>
    </row>
    <row r="71" spans="1:25" ht="21" hidden="1" customHeight="1">
      <c r="B71" s="36"/>
    </row>
    <row r="72" spans="1:25" ht="21" hidden="1" customHeight="1"/>
    <row r="73" spans="1:25" ht="27"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row>
    <row r="74" spans="1:25" ht="58.5" customHeight="1">
      <c r="A74" s="84" t="s">
        <v>469</v>
      </c>
      <c r="B74" s="335">
        <v>45716</v>
      </c>
      <c r="C74" s="336"/>
      <c r="D74" s="337"/>
      <c r="E74" s="334"/>
      <c r="F74" s="334"/>
      <c r="G74" s="334"/>
      <c r="H74" s="334"/>
      <c r="I74" s="334"/>
      <c r="J74" s="334"/>
      <c r="K74" s="334"/>
      <c r="L74" s="334"/>
      <c r="M74" s="334"/>
      <c r="N74" s="334"/>
      <c r="O74" s="334"/>
      <c r="P74" s="334"/>
      <c r="Q74" s="334"/>
      <c r="R74" s="334"/>
      <c r="S74" s="334"/>
      <c r="T74" s="334"/>
      <c r="U74" s="334"/>
      <c r="V74" s="334"/>
      <c r="W74" s="334"/>
      <c r="X74" s="334"/>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EB42B-6D3E-47F4-BA3F-C2D8A1B4A0D3}">
  <dimension ref="A1:Y74"/>
  <sheetViews>
    <sheetView zoomScale="77" zoomScaleNormal="77" zoomScaleSheetLayoutView="130" workbookViewId="0">
      <selection activeCell="A6" sqref="A6:B6"/>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8.33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5" style="89" customWidth="1"/>
    <col min="13" max="13" width="10" style="89" customWidth="1"/>
    <col min="14" max="14" width="4.5" style="89" customWidth="1"/>
    <col min="15" max="15" width="2" style="89" customWidth="1"/>
    <col min="16" max="16" width="1.5" style="89" customWidth="1"/>
    <col min="17" max="17" width="5.83203125" style="89" customWidth="1"/>
    <col min="18" max="18" width="1.58203125" style="89" customWidth="1"/>
    <col min="19" max="19" width="2.58203125" style="89" customWidth="1"/>
    <col min="20" max="20" width="6.5" style="89" customWidth="1"/>
    <col min="21" max="21" width="3.08203125" style="89" customWidth="1"/>
    <col min="22" max="22" width="2.58203125" style="89" customWidth="1"/>
    <col min="23" max="23" width="7.5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648</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248</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558</v>
      </c>
      <c r="D7" s="438"/>
      <c r="E7" s="438"/>
      <c r="F7" s="438"/>
      <c r="G7" s="438"/>
      <c r="H7" s="438"/>
      <c r="I7" s="438"/>
      <c r="J7" s="438"/>
      <c r="K7" s="438"/>
      <c r="L7" s="438"/>
      <c r="M7" s="438"/>
      <c r="N7" s="438"/>
      <c r="O7" s="438"/>
      <c r="P7" s="438"/>
      <c r="Q7" s="438"/>
      <c r="R7" s="438"/>
      <c r="S7" s="438"/>
      <c r="T7" s="438"/>
      <c r="U7" s="438"/>
      <c r="V7" s="438"/>
      <c r="W7" s="438"/>
      <c r="X7" s="439"/>
      <c r="Y7" s="88"/>
    </row>
    <row r="8" spans="1:25" ht="49.5" customHeight="1">
      <c r="A8" s="440" t="s">
        <v>459</v>
      </c>
      <c r="B8" s="441"/>
      <c r="C8" s="434" t="s">
        <v>700</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88"/>
    </row>
    <row r="10" spans="1:25" ht="82.5" customHeight="1">
      <c r="A10" s="444"/>
      <c r="B10" s="445"/>
      <c r="C10" s="437" t="s">
        <v>701</v>
      </c>
      <c r="D10" s="438"/>
      <c r="E10" s="452"/>
      <c r="F10" s="453" t="s">
        <v>702</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68.25" customHeight="1" thickBot="1">
      <c r="A12" s="446"/>
      <c r="B12" s="447"/>
      <c r="C12" s="541"/>
      <c r="D12" s="541"/>
      <c r="E12" s="541"/>
      <c r="F12" s="459"/>
      <c r="G12" s="460"/>
      <c r="H12" s="460"/>
      <c r="I12" s="460"/>
      <c r="J12" s="460"/>
      <c r="K12" s="460"/>
      <c r="L12" s="460"/>
      <c r="M12" s="461"/>
      <c r="N12" s="580" t="s">
        <v>461</v>
      </c>
      <c r="O12" s="581"/>
      <c r="P12" s="581"/>
      <c r="Q12" s="582"/>
      <c r="R12" s="583" t="s">
        <v>247</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483</v>
      </c>
      <c r="G15" s="416"/>
      <c r="H15" s="416"/>
      <c r="I15" s="416"/>
      <c r="J15" s="385" t="s">
        <v>37</v>
      </c>
      <c r="K15" s="385"/>
      <c r="L15" s="385"/>
      <c r="M15" s="385"/>
      <c r="N15" s="412" t="s">
        <v>462</v>
      </c>
      <c r="O15" s="413"/>
      <c r="P15" s="413"/>
      <c r="Q15" s="413"/>
      <c r="R15" s="414"/>
      <c r="S15" s="545" t="s">
        <v>658</v>
      </c>
      <c r="T15" s="546"/>
      <c r="U15" s="546"/>
      <c r="V15" s="546"/>
      <c r="W15" s="546"/>
      <c r="X15" s="547"/>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548"/>
      <c r="T16" s="549"/>
      <c r="U16" s="549"/>
      <c r="V16" s="549"/>
      <c r="W16" s="549"/>
      <c r="X16" s="550"/>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551"/>
      <c r="T17" s="552"/>
      <c r="U17" s="552"/>
      <c r="V17" s="552"/>
      <c r="W17" s="552"/>
      <c r="X17" s="553"/>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85">
        <v>1</v>
      </c>
      <c r="F22" s="355">
        <v>1</v>
      </c>
      <c r="G22" s="357"/>
      <c r="H22" s="356"/>
      <c r="I22" s="64">
        <v>1</v>
      </c>
      <c r="J22" s="355"/>
      <c r="K22" s="357"/>
      <c r="L22" s="356"/>
      <c r="M22" s="64"/>
      <c r="N22" s="355">
        <v>1</v>
      </c>
      <c r="O22" s="356"/>
      <c r="P22" s="355">
        <v>1</v>
      </c>
      <c r="Q22" s="357"/>
      <c r="R22" s="356"/>
      <c r="S22" s="355"/>
      <c r="T22" s="356"/>
      <c r="U22" s="355"/>
      <c r="V22" s="356"/>
      <c r="W22" s="65"/>
      <c r="X22" s="65">
        <f>SUM(C22:W22)</f>
        <v>5</v>
      </c>
      <c r="Y22" s="88"/>
    </row>
    <row r="23" spans="1:25" ht="19" customHeight="1" thickBot="1">
      <c r="A23" s="358" t="s">
        <v>76</v>
      </c>
      <c r="B23" s="359"/>
      <c r="C23" s="60"/>
      <c r="D23" s="60"/>
      <c r="E23" s="85">
        <v>1</v>
      </c>
      <c r="F23" s="360">
        <v>1</v>
      </c>
      <c r="G23" s="360"/>
      <c r="H23" s="360"/>
      <c r="I23" s="60">
        <v>1</v>
      </c>
      <c r="J23" s="532"/>
      <c r="K23" s="533"/>
      <c r="L23" s="534"/>
      <c r="M23" s="60"/>
      <c r="N23" s="360">
        <v>1</v>
      </c>
      <c r="O23" s="360"/>
      <c r="P23" s="360">
        <v>1</v>
      </c>
      <c r="Q23" s="360"/>
      <c r="R23" s="360"/>
      <c r="S23" s="360"/>
      <c r="T23" s="360"/>
      <c r="U23" s="360"/>
      <c r="V23" s="360"/>
      <c r="W23" s="66"/>
      <c r="X23" s="66">
        <f>SUM(C23:W23)</f>
        <v>5</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1</v>
      </c>
      <c r="C29" s="71">
        <f t="shared" si="0"/>
        <v>1</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1</v>
      </c>
      <c r="C30" s="71">
        <f t="shared" si="0"/>
        <v>1</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1</v>
      </c>
      <c r="C33" s="71">
        <f t="shared" si="0"/>
        <v>1</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0</v>
      </c>
      <c r="C37" s="77">
        <f t="shared" si="0"/>
        <v>0</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5" customHeight="1">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47.25" customHeight="1" thickBot="1">
      <c r="A45" s="598" t="s">
        <v>703</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8.75" customHeight="1">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t="s">
        <v>704</v>
      </c>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t="s">
        <v>2402</v>
      </c>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56.25" customHeight="1" thickBot="1">
      <c r="A51" s="598"/>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90.7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87.75" customHeight="1" thickBot="1">
      <c r="A55" s="598" t="s">
        <v>2552</v>
      </c>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99.75" customHeight="1" thickBot="1">
      <c r="A57" s="598" t="s">
        <v>2553</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87" customHeight="1" thickBot="1">
      <c r="A63" s="598"/>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45616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F54D8-35BC-4786-85DB-3DF369E242E1}">
  <sheetPr codeName="Hoja85"/>
  <dimension ref="A1:Y74"/>
  <sheetViews>
    <sheetView zoomScale="77" zoomScaleNormal="77"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8.33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5" style="89" customWidth="1"/>
    <col min="13" max="13" width="10" style="89" customWidth="1"/>
    <col min="14" max="14" width="4.5" style="89" customWidth="1"/>
    <col min="15" max="15" width="2" style="89" customWidth="1"/>
    <col min="16" max="16" width="1.5" style="89" customWidth="1"/>
    <col min="17" max="17" width="5.83203125" style="89" customWidth="1"/>
    <col min="18" max="18" width="1.58203125" style="89" customWidth="1"/>
    <col min="19" max="19" width="2.58203125" style="89" customWidth="1"/>
    <col min="20" max="20" width="6.5" style="89" customWidth="1"/>
    <col min="21" max="21" width="3.08203125" style="89" customWidth="1"/>
    <col min="22" max="22" width="2.58203125" style="89" customWidth="1"/>
    <col min="23" max="23" width="7.5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648</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705</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558</v>
      </c>
      <c r="D7" s="438"/>
      <c r="E7" s="438"/>
      <c r="F7" s="438"/>
      <c r="G7" s="438"/>
      <c r="H7" s="438"/>
      <c r="I7" s="438"/>
      <c r="J7" s="438"/>
      <c r="K7" s="438"/>
      <c r="L7" s="438"/>
      <c r="M7" s="438"/>
      <c r="N7" s="438"/>
      <c r="O7" s="438"/>
      <c r="P7" s="438"/>
      <c r="Q7" s="438"/>
      <c r="R7" s="438"/>
      <c r="S7" s="438"/>
      <c r="T7" s="438"/>
      <c r="U7" s="438"/>
      <c r="V7" s="438"/>
      <c r="W7" s="438"/>
      <c r="X7" s="439"/>
      <c r="Y7" s="88"/>
    </row>
    <row r="8" spans="1:25" ht="49.5" customHeight="1">
      <c r="A8" s="440" t="s">
        <v>459</v>
      </c>
      <c r="B8" s="441"/>
      <c r="C8" s="434" t="s">
        <v>706</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88"/>
    </row>
    <row r="10" spans="1:25" ht="82.5" customHeight="1">
      <c r="A10" s="444"/>
      <c r="B10" s="445"/>
      <c r="C10" s="437" t="s">
        <v>707</v>
      </c>
      <c r="D10" s="438"/>
      <c r="E10" s="452"/>
      <c r="F10" s="453" t="s">
        <v>708</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68.25" customHeight="1" thickBot="1">
      <c r="A12" s="446"/>
      <c r="B12" s="447"/>
      <c r="C12" s="541" t="s">
        <v>709</v>
      </c>
      <c r="D12" s="541"/>
      <c r="E12" s="541"/>
      <c r="F12" s="459"/>
      <c r="G12" s="460"/>
      <c r="H12" s="460"/>
      <c r="I12" s="460"/>
      <c r="J12" s="460"/>
      <c r="K12" s="460"/>
      <c r="L12" s="460"/>
      <c r="M12" s="461"/>
      <c r="N12" s="580" t="s">
        <v>461</v>
      </c>
      <c r="O12" s="581"/>
      <c r="P12" s="581"/>
      <c r="Q12" s="582"/>
      <c r="R12" s="583" t="s">
        <v>249</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483</v>
      </c>
      <c r="G15" s="416"/>
      <c r="H15" s="416"/>
      <c r="I15" s="416"/>
      <c r="J15" s="385" t="s">
        <v>37</v>
      </c>
      <c r="K15" s="385"/>
      <c r="L15" s="385"/>
      <c r="M15" s="385"/>
      <c r="N15" s="412" t="s">
        <v>462</v>
      </c>
      <c r="O15" s="413"/>
      <c r="P15" s="413"/>
      <c r="Q15" s="413"/>
      <c r="R15" s="414"/>
      <c r="S15" s="406" t="s">
        <v>710</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85">
        <v>20</v>
      </c>
      <c r="F22" s="355"/>
      <c r="G22" s="357"/>
      <c r="H22" s="356"/>
      <c r="I22" s="64"/>
      <c r="J22" s="355">
        <v>32</v>
      </c>
      <c r="K22" s="357"/>
      <c r="L22" s="356"/>
      <c r="M22" s="64"/>
      <c r="N22" s="355"/>
      <c r="O22" s="356"/>
      <c r="P22" s="355">
        <v>26</v>
      </c>
      <c r="Q22" s="357"/>
      <c r="R22" s="356"/>
      <c r="S22" s="355"/>
      <c r="T22" s="356"/>
      <c r="U22" s="355"/>
      <c r="V22" s="356"/>
      <c r="W22" s="65">
        <v>27</v>
      </c>
      <c r="X22" s="65">
        <f>SUM(C22:W22)</f>
        <v>105</v>
      </c>
      <c r="Y22" s="88"/>
    </row>
    <row r="23" spans="1:25" ht="19" customHeight="1" thickBot="1">
      <c r="A23" s="358" t="s">
        <v>76</v>
      </c>
      <c r="B23" s="359"/>
      <c r="C23" s="60"/>
      <c r="D23" s="60"/>
      <c r="E23" s="85">
        <v>20</v>
      </c>
      <c r="F23" s="360"/>
      <c r="G23" s="360"/>
      <c r="H23" s="360"/>
      <c r="I23" s="60"/>
      <c r="J23" s="532">
        <v>25</v>
      </c>
      <c r="K23" s="533"/>
      <c r="L23" s="534"/>
      <c r="M23" s="60"/>
      <c r="N23" s="360"/>
      <c r="O23" s="360"/>
      <c r="P23" s="360">
        <v>25</v>
      </c>
      <c r="Q23" s="360"/>
      <c r="R23" s="360"/>
      <c r="S23" s="360"/>
      <c r="T23" s="360"/>
      <c r="U23" s="360"/>
      <c r="V23" s="360"/>
      <c r="W23" s="66">
        <v>30</v>
      </c>
      <c r="X23" s="66">
        <f>SUM(C23:W23)</f>
        <v>100</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1.28</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1.04</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0.9</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1.05</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5" customHeight="1">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105.75" customHeight="1" thickBot="1">
      <c r="A45" s="598" t="s">
        <v>711</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8.75" customHeight="1">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75" customHeight="1" thickBot="1">
      <c r="A51" s="598" t="s">
        <v>2403</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90.7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73.5" customHeight="1" thickBot="1">
      <c r="A57" s="598" t="s">
        <v>2554</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87" customHeight="1" thickBot="1">
      <c r="A63" s="598" t="s">
        <v>2745</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49ED6-CA8B-454C-9AFC-CE9AC915AA7B}">
  <sheetPr codeName="Hoja9"/>
  <dimension ref="A1:I64"/>
  <sheetViews>
    <sheetView workbookViewId="0">
      <pane ySplit="9" topLeftCell="A11" activePane="bottomLeft" state="frozen"/>
      <selection pane="bottomLeft"/>
    </sheetView>
  </sheetViews>
  <sheetFormatPr baseColWidth="10" defaultColWidth="0" defaultRowHeight="14.25" customHeight="1" zeroHeight="1"/>
  <cols>
    <col min="1" max="2" width="11" customWidth="1"/>
    <col min="3" max="3" width="11" style="57" customWidth="1"/>
    <col min="4" max="4" width="50.08203125" customWidth="1"/>
    <col min="5" max="6" width="11" customWidth="1"/>
    <col min="7" max="9" width="0" hidden="1" customWidth="1"/>
    <col min="10" max="16384" width="11" hidden="1"/>
  </cols>
  <sheetData>
    <row r="1" spans="1:7" ht="14">
      <c r="A1" s="37"/>
      <c r="B1" s="37"/>
      <c r="C1" s="53"/>
      <c r="D1" s="37"/>
      <c r="E1" s="37"/>
      <c r="F1" s="37"/>
      <c r="G1" s="37"/>
    </row>
    <row r="2" spans="1:7" ht="14">
      <c r="A2" s="37"/>
      <c r="B2" s="37"/>
      <c r="C2" s="53"/>
      <c r="D2" s="37"/>
      <c r="E2" s="37"/>
      <c r="F2" s="37"/>
      <c r="G2" s="37"/>
    </row>
    <row r="3" spans="1:7" ht="14">
      <c r="A3" s="37"/>
      <c r="B3" s="37"/>
      <c r="C3" s="53"/>
      <c r="D3" s="37"/>
      <c r="E3" s="37"/>
      <c r="F3" s="37"/>
      <c r="G3" s="37"/>
    </row>
    <row r="4" spans="1:7" ht="14">
      <c r="A4" s="37"/>
      <c r="B4" s="37"/>
      <c r="C4" s="53"/>
      <c r="D4" s="37"/>
      <c r="E4" s="37"/>
      <c r="F4" s="37"/>
      <c r="G4" s="37"/>
    </row>
    <row r="5" spans="1:7" ht="14.5" thickBot="1">
      <c r="A5" s="37"/>
      <c r="B5" s="37"/>
      <c r="C5" s="53"/>
      <c r="D5" s="37"/>
      <c r="E5" s="37"/>
      <c r="F5" s="37"/>
      <c r="G5" s="37"/>
    </row>
    <row r="6" spans="1:7" ht="14">
      <c r="A6" s="37"/>
      <c r="B6" s="39"/>
      <c r="C6" s="54"/>
      <c r="D6" s="40"/>
      <c r="E6" s="41"/>
      <c r="F6" s="37"/>
      <c r="G6" s="37"/>
    </row>
    <row r="7" spans="1:7" ht="14">
      <c r="A7" s="37"/>
      <c r="B7" s="42"/>
      <c r="C7" s="333" t="s">
        <v>224</v>
      </c>
      <c r="D7" s="333"/>
      <c r="E7" s="43"/>
      <c r="F7" s="37"/>
      <c r="G7" s="37"/>
    </row>
    <row r="8" spans="1:7" ht="20.25" customHeight="1">
      <c r="A8" s="37"/>
      <c r="B8" s="42"/>
      <c r="C8" s="333"/>
      <c r="D8" s="333"/>
      <c r="E8" s="43"/>
      <c r="F8" s="37"/>
      <c r="G8" s="37"/>
    </row>
    <row r="9" spans="1:7" ht="14">
      <c r="A9" s="37"/>
      <c r="B9" s="42"/>
      <c r="C9" s="53"/>
      <c r="D9" s="37"/>
      <c r="E9" s="43"/>
      <c r="F9" s="37"/>
      <c r="G9" s="37"/>
    </row>
    <row r="10" spans="1:7" ht="28" hidden="1">
      <c r="A10" s="37"/>
      <c r="B10" s="42"/>
      <c r="C10" s="58" t="s">
        <v>225</v>
      </c>
      <c r="D10" s="133" t="s">
        <v>226</v>
      </c>
      <c r="E10" s="43"/>
      <c r="F10" s="37"/>
      <c r="G10" s="37"/>
    </row>
    <row r="11" spans="1:7" ht="28">
      <c r="A11" s="37"/>
      <c r="B11" s="42"/>
      <c r="C11" s="58" t="s">
        <v>227</v>
      </c>
      <c r="D11" s="133" t="s">
        <v>228</v>
      </c>
      <c r="E11" s="43"/>
      <c r="F11" s="37"/>
      <c r="G11" s="37"/>
    </row>
    <row r="12" spans="1:7" ht="28">
      <c r="A12" s="37"/>
      <c r="B12" s="42"/>
      <c r="C12" s="58" t="s">
        <v>229</v>
      </c>
      <c r="D12" s="133" t="s">
        <v>230</v>
      </c>
      <c r="E12" s="43"/>
      <c r="F12" s="37"/>
      <c r="G12" s="37"/>
    </row>
    <row r="13" spans="1:7" ht="56">
      <c r="A13" s="37"/>
      <c r="B13" s="42"/>
      <c r="C13" s="58" t="s">
        <v>231</v>
      </c>
      <c r="D13" s="133" t="s">
        <v>232</v>
      </c>
      <c r="E13" s="43"/>
      <c r="F13" s="37"/>
      <c r="G13" s="37"/>
    </row>
    <row r="14" spans="1:7" ht="70">
      <c r="A14" s="37"/>
      <c r="B14" s="42"/>
      <c r="C14" s="58" t="s">
        <v>233</v>
      </c>
      <c r="D14" s="133" t="s">
        <v>234</v>
      </c>
      <c r="E14" s="43"/>
      <c r="F14" s="37"/>
      <c r="G14" s="37"/>
    </row>
    <row r="15" spans="1:7" ht="42">
      <c r="A15" s="37"/>
      <c r="B15" s="42"/>
      <c r="C15" s="58" t="s">
        <v>235</v>
      </c>
      <c r="D15" s="133" t="s">
        <v>236</v>
      </c>
      <c r="E15" s="43"/>
      <c r="F15" s="37"/>
      <c r="G15" s="37"/>
    </row>
    <row r="16" spans="1:7" ht="70">
      <c r="A16" s="37"/>
      <c r="B16" s="42"/>
      <c r="C16" s="58" t="s">
        <v>237</v>
      </c>
      <c r="D16" s="133" t="s">
        <v>238</v>
      </c>
      <c r="E16" s="43"/>
      <c r="F16" s="37"/>
      <c r="G16" s="37"/>
    </row>
    <row r="17" spans="1:7" ht="42">
      <c r="A17" s="37"/>
      <c r="B17" s="42"/>
      <c r="C17" s="58" t="s">
        <v>239</v>
      </c>
      <c r="D17" s="133" t="s">
        <v>240</v>
      </c>
      <c r="E17" s="43"/>
      <c r="F17" s="37"/>
      <c r="G17" s="37"/>
    </row>
    <row r="18" spans="1:7" ht="56">
      <c r="A18" s="37"/>
      <c r="B18" s="42"/>
      <c r="C18" s="58" t="s">
        <v>241</v>
      </c>
      <c r="D18" s="133" t="s">
        <v>242</v>
      </c>
      <c r="E18" s="43"/>
      <c r="F18" s="37"/>
      <c r="G18" s="37"/>
    </row>
    <row r="19" spans="1:7" ht="56">
      <c r="A19" s="37"/>
      <c r="B19" s="42"/>
      <c r="C19" s="58" t="s">
        <v>243</v>
      </c>
      <c r="D19" s="133" t="s">
        <v>244</v>
      </c>
      <c r="E19" s="43"/>
      <c r="F19" s="37"/>
      <c r="G19" s="37"/>
    </row>
    <row r="20" spans="1:7" ht="56">
      <c r="A20" s="37"/>
      <c r="B20" s="42"/>
      <c r="C20" s="58" t="s">
        <v>245</v>
      </c>
      <c r="D20" s="133" t="s">
        <v>246</v>
      </c>
      <c r="E20" s="43"/>
      <c r="F20" s="37"/>
      <c r="G20" s="37"/>
    </row>
    <row r="21" spans="1:7" ht="28">
      <c r="A21" s="37"/>
      <c r="B21" s="42"/>
      <c r="C21" s="58" t="s">
        <v>247</v>
      </c>
      <c r="D21" s="133" t="s">
        <v>248</v>
      </c>
      <c r="E21" s="43"/>
      <c r="F21" s="37"/>
      <c r="G21" s="37"/>
    </row>
    <row r="22" spans="1:7" ht="14.5" thickBot="1">
      <c r="A22" s="37"/>
      <c r="B22" s="44"/>
      <c r="C22" s="56"/>
      <c r="D22" s="45"/>
      <c r="E22" s="46"/>
      <c r="F22" s="37"/>
    </row>
    <row r="23" spans="1:7" ht="14.25" customHeight="1">
      <c r="A23" s="37"/>
      <c r="B23" s="37"/>
      <c r="C23" s="53"/>
      <c r="D23" s="37"/>
      <c r="E23" s="37"/>
      <c r="F23" s="37"/>
    </row>
    <row r="24" spans="1:7" ht="14.25" customHeight="1"/>
    <row r="25" spans="1:7" ht="14.25" customHeight="1"/>
    <row r="26" spans="1:7" ht="14.25" customHeight="1"/>
    <row r="27" spans="1:7" ht="14.25" customHeight="1"/>
    <row r="28" spans="1:7" ht="14.25" customHeight="1"/>
    <row r="29" spans="1:7" ht="14.25" customHeight="1"/>
    <row r="30" spans="1:7" ht="14.25" customHeight="1"/>
    <row r="31" spans="1:7" ht="14.25" customHeight="1"/>
    <row r="32" spans="1: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sheetData>
  <mergeCells count="1">
    <mergeCell ref="C7:D8"/>
  </mergeCells>
  <hyperlinks>
    <hyperlink ref="C10" location="'SE43'!Área_de_impresión" display="SE43" xr:uid="{31394358-FD04-4CE7-945E-18013691BEF6}"/>
    <hyperlink ref="C11" location="'SE44'!Área_de_impresión" display="SE44" xr:uid="{00F90822-9776-47B7-B6E2-5B53B516D948}"/>
    <hyperlink ref="C12" location="'SE45'!Área_de_impresión" display="SE45" xr:uid="{5C95CFB7-577E-4250-96D5-C6579F7B34D5}"/>
    <hyperlink ref="C13" location="'SE19'!Área_de_impresión" display="SE19" xr:uid="{445EFE37-C449-4A73-BE05-7B033E2BA5CB}"/>
    <hyperlink ref="C14" location="'SE21'!Área_de_impresión" display="SE21" xr:uid="{5F06D696-5254-47C8-AC15-D0D79BCF6095}"/>
    <hyperlink ref="C15" location="'RL19'!Área_de_impresión" display="RL19" xr:uid="{C1571A3A-0047-4E7E-98AB-B36EF25ACB09}"/>
    <hyperlink ref="C16" location="'RL20'!Área_de_impresión" display="RL20" xr:uid="{0BEFA48C-8AB7-4816-A634-B06815E0C0DC}"/>
    <hyperlink ref="C17" location="'RL11'!Área_de_impresión" display="RL11" xr:uid="{730983AE-85B8-4F20-9297-C6731CB2A9B7}"/>
    <hyperlink ref="C18" location="'SE22'!Área_de_impresión" display="SE22" xr:uid="{C5FD68FD-66CB-4F6A-A970-7F3E81608A5A}"/>
    <hyperlink ref="C19" location="'SE23'!Área_de_impresión" display="SE23" xr:uid="{E82289FF-8B1B-4E89-9F92-59125BCE8411}"/>
    <hyperlink ref="C20" location="'SE42'!Área_de_impresión" display="SE42" xr:uid="{B6DB9B78-446C-4D58-92A0-E807750514DA}"/>
    <hyperlink ref="C21" location="'AT09'!Área_de_impresión" display="AT09" xr:uid="{518B52D6-D2FB-47B7-9054-8E004ACEF736}"/>
  </hyperlinks>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06C4B-7CA6-478B-86E8-313694FA641E}">
  <sheetPr codeName="Hoja89"/>
  <dimension ref="A1:Y74"/>
  <sheetViews>
    <sheetView zoomScale="77" zoomScaleNormal="77" zoomScaleSheetLayoutView="130" workbookViewId="0">
      <selection sqref="A1:Y65"/>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8.33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5" style="89" customWidth="1"/>
    <col min="13" max="13" width="10" style="89" customWidth="1"/>
    <col min="14" max="14" width="4.5" style="89" customWidth="1"/>
    <col min="15" max="15" width="2" style="89" customWidth="1"/>
    <col min="16" max="16" width="1.5" style="89" customWidth="1"/>
    <col min="17" max="17" width="5.83203125" style="89" customWidth="1"/>
    <col min="18" max="18" width="1.58203125" style="89" customWidth="1"/>
    <col min="19" max="19" width="2.58203125" style="89" customWidth="1"/>
    <col min="20" max="20" width="6.5" style="89" customWidth="1"/>
    <col min="21" max="21" width="3.08203125" style="89" customWidth="1"/>
    <col min="22" max="22" width="2.58203125" style="89" customWidth="1"/>
    <col min="23" max="23" width="7.5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648</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262</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558</v>
      </c>
      <c r="D7" s="438"/>
      <c r="E7" s="438"/>
      <c r="F7" s="438"/>
      <c r="G7" s="438"/>
      <c r="H7" s="438"/>
      <c r="I7" s="438"/>
      <c r="J7" s="438"/>
      <c r="K7" s="438"/>
      <c r="L7" s="438"/>
      <c r="M7" s="438"/>
      <c r="N7" s="438"/>
      <c r="O7" s="438"/>
      <c r="P7" s="438"/>
      <c r="Q7" s="438"/>
      <c r="R7" s="438"/>
      <c r="S7" s="438"/>
      <c r="T7" s="438"/>
      <c r="U7" s="438"/>
      <c r="V7" s="438"/>
      <c r="W7" s="438"/>
      <c r="X7" s="439"/>
      <c r="Y7" s="88"/>
    </row>
    <row r="8" spans="1:25" ht="49.5" customHeight="1">
      <c r="A8" s="440" t="s">
        <v>459</v>
      </c>
      <c r="B8" s="441"/>
      <c r="C8" s="434" t="s">
        <v>712</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88"/>
    </row>
    <row r="10" spans="1:25" ht="82.5" customHeight="1">
      <c r="A10" s="444"/>
      <c r="B10" s="445"/>
      <c r="C10" s="437" t="s">
        <v>713</v>
      </c>
      <c r="D10" s="438"/>
      <c r="E10" s="452"/>
      <c r="F10" s="453" t="s">
        <v>714</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77.25" customHeight="1" thickBot="1">
      <c r="A12" s="446"/>
      <c r="B12" s="447"/>
      <c r="C12" s="541" t="s">
        <v>715</v>
      </c>
      <c r="D12" s="541"/>
      <c r="E12" s="541"/>
      <c r="F12" s="459"/>
      <c r="G12" s="460"/>
      <c r="H12" s="460"/>
      <c r="I12" s="460"/>
      <c r="J12" s="460"/>
      <c r="K12" s="460"/>
      <c r="L12" s="460"/>
      <c r="M12" s="461"/>
      <c r="N12" s="580" t="s">
        <v>461</v>
      </c>
      <c r="O12" s="581"/>
      <c r="P12" s="581"/>
      <c r="Q12" s="582"/>
      <c r="R12" s="583" t="s">
        <v>261</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483</v>
      </c>
      <c r="G15" s="416"/>
      <c r="H15" s="416"/>
      <c r="I15" s="416"/>
      <c r="J15" s="385" t="s">
        <v>37</v>
      </c>
      <c r="K15" s="385"/>
      <c r="L15" s="385"/>
      <c r="M15" s="385"/>
      <c r="N15" s="412" t="s">
        <v>462</v>
      </c>
      <c r="O15" s="413"/>
      <c r="P15" s="413"/>
      <c r="Q15" s="413"/>
      <c r="R15" s="414"/>
      <c r="S15" s="406" t="s">
        <v>710</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85">
        <v>54</v>
      </c>
      <c r="F22" s="355"/>
      <c r="G22" s="357"/>
      <c r="H22" s="356"/>
      <c r="I22" s="64"/>
      <c r="J22" s="355">
        <v>36</v>
      </c>
      <c r="K22" s="357"/>
      <c r="L22" s="356"/>
      <c r="M22" s="64"/>
      <c r="N22" s="355"/>
      <c r="O22" s="356"/>
      <c r="P22" s="355">
        <v>56</v>
      </c>
      <c r="Q22" s="357"/>
      <c r="R22" s="356"/>
      <c r="S22" s="355"/>
      <c r="T22" s="356"/>
      <c r="U22" s="355"/>
      <c r="V22" s="356"/>
      <c r="W22" s="65">
        <v>60</v>
      </c>
      <c r="X22" s="65">
        <f>SUM(C22:W22)</f>
        <v>206</v>
      </c>
      <c r="Y22" s="88"/>
    </row>
    <row r="23" spans="1:25" ht="19" customHeight="1" thickBot="1">
      <c r="A23" s="358" t="s">
        <v>76</v>
      </c>
      <c r="B23" s="359"/>
      <c r="C23" s="60"/>
      <c r="D23" s="60"/>
      <c r="E23" s="85">
        <v>54</v>
      </c>
      <c r="F23" s="360"/>
      <c r="G23" s="360"/>
      <c r="H23" s="360"/>
      <c r="I23" s="60"/>
      <c r="J23" s="532">
        <v>36</v>
      </c>
      <c r="K23" s="533"/>
      <c r="L23" s="534"/>
      <c r="M23" s="60"/>
      <c r="N23" s="360"/>
      <c r="O23" s="360"/>
      <c r="P23" s="360">
        <v>57</v>
      </c>
      <c r="Q23" s="360"/>
      <c r="R23" s="360"/>
      <c r="S23" s="360"/>
      <c r="T23" s="360"/>
      <c r="U23" s="360"/>
      <c r="V23" s="360"/>
      <c r="W23" s="66">
        <v>60</v>
      </c>
      <c r="X23" s="66">
        <f>SUM(C23:W23)</f>
        <v>207</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0.98245614035087714</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0.99516908212560384</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47.25" customHeight="1" thickBot="1">
      <c r="A45" s="598" t="s">
        <v>716</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48" customHeight="1" thickBot="1">
      <c r="A51" s="598" t="s">
        <v>2404</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64.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52.5" customHeight="1" thickBot="1">
      <c r="A57" s="598" t="s">
        <v>2555</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55.5" customHeight="1" thickBot="1">
      <c r="A63" s="598" t="s">
        <v>2746</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8BA93-65BB-4B8A-AAAF-13EAB8A10C24}">
  <dimension ref="A1:Y74"/>
  <sheetViews>
    <sheetView zoomScale="77" zoomScaleNormal="77" zoomScaleSheetLayoutView="130" workbookViewId="0">
      <selection activeCell="A6" sqref="A6:B6"/>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8.33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5" style="89" customWidth="1"/>
    <col min="13" max="13" width="10" style="89" customWidth="1"/>
    <col min="14" max="14" width="4.5" style="89" customWidth="1"/>
    <col min="15" max="15" width="2" style="89" customWidth="1"/>
    <col min="16" max="16" width="1.5" style="89" customWidth="1"/>
    <col min="17" max="17" width="5.83203125" style="89" customWidth="1"/>
    <col min="18" max="18" width="1.58203125" style="89" customWidth="1"/>
    <col min="19" max="19" width="2.58203125" style="89" customWidth="1"/>
    <col min="20" max="20" width="6.5" style="89" customWidth="1"/>
    <col min="21" max="21" width="3.08203125" style="89" customWidth="1"/>
    <col min="22" max="22" width="2.58203125" style="89" customWidth="1"/>
    <col min="23" max="23" width="7.5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457</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2771</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458</v>
      </c>
      <c r="D7" s="438"/>
      <c r="E7" s="438"/>
      <c r="F7" s="438"/>
      <c r="G7" s="438"/>
      <c r="H7" s="438"/>
      <c r="I7" s="438"/>
      <c r="J7" s="438"/>
      <c r="K7" s="438"/>
      <c r="L7" s="438"/>
      <c r="M7" s="438"/>
      <c r="N7" s="438"/>
      <c r="O7" s="438"/>
      <c r="P7" s="438"/>
      <c r="Q7" s="438"/>
      <c r="R7" s="438"/>
      <c r="S7" s="438"/>
      <c r="T7" s="438"/>
      <c r="U7" s="438"/>
      <c r="V7" s="438"/>
      <c r="W7" s="438"/>
      <c r="X7" s="439"/>
      <c r="Y7" s="88"/>
    </row>
    <row r="8" spans="1:25" ht="49.5" customHeight="1">
      <c r="A8" s="440" t="s">
        <v>459</v>
      </c>
      <c r="B8" s="441"/>
      <c r="C8" s="434" t="s">
        <v>2772</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88"/>
    </row>
    <row r="10" spans="1:25" ht="82.5" customHeight="1">
      <c r="A10" s="444"/>
      <c r="B10" s="445"/>
      <c r="C10" s="437" t="s">
        <v>2773</v>
      </c>
      <c r="D10" s="438"/>
      <c r="E10" s="452"/>
      <c r="F10" s="453" t="s">
        <v>2774</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91.5" customHeight="1" thickBot="1">
      <c r="A12" s="446"/>
      <c r="B12" s="447"/>
      <c r="C12" s="541" t="s">
        <v>2773</v>
      </c>
      <c r="D12" s="541"/>
      <c r="E12" s="541"/>
      <c r="F12" s="459"/>
      <c r="G12" s="460"/>
      <c r="H12" s="460"/>
      <c r="I12" s="460"/>
      <c r="J12" s="460"/>
      <c r="K12" s="460"/>
      <c r="L12" s="460"/>
      <c r="M12" s="461"/>
      <c r="N12" s="580" t="s">
        <v>461</v>
      </c>
      <c r="O12" s="581"/>
      <c r="P12" s="581"/>
      <c r="Q12" s="582"/>
      <c r="R12" s="583" t="s">
        <v>2770</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471</v>
      </c>
      <c r="G15" s="416"/>
      <c r="H15" s="416"/>
      <c r="I15" s="416"/>
      <c r="J15" s="385" t="s">
        <v>37</v>
      </c>
      <c r="K15" s="385"/>
      <c r="L15" s="385"/>
      <c r="M15" s="385"/>
      <c r="N15" s="412" t="s">
        <v>462</v>
      </c>
      <c r="O15" s="413"/>
      <c r="P15" s="413"/>
      <c r="Q15" s="413"/>
      <c r="R15" s="414"/>
      <c r="S15" s="406" t="s">
        <v>710</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85"/>
      <c r="F22" s="355"/>
      <c r="G22" s="357"/>
      <c r="H22" s="356"/>
      <c r="I22" s="64"/>
      <c r="J22" s="355"/>
      <c r="K22" s="357"/>
      <c r="L22" s="356"/>
      <c r="M22" s="64"/>
      <c r="N22" s="355"/>
      <c r="O22" s="356"/>
      <c r="P22" s="355"/>
      <c r="Q22" s="357"/>
      <c r="R22" s="356"/>
      <c r="S22" s="355"/>
      <c r="T22" s="356"/>
      <c r="U22" s="355">
        <v>20</v>
      </c>
      <c r="V22" s="356"/>
      <c r="W22" s="65">
        <v>100</v>
      </c>
      <c r="X22" s="65">
        <f>SUM(C22:W22)</f>
        <v>120</v>
      </c>
      <c r="Y22" s="88"/>
    </row>
    <row r="23" spans="1:25" ht="19" customHeight="1" thickBot="1">
      <c r="A23" s="358" t="s">
        <v>76</v>
      </c>
      <c r="B23" s="359"/>
      <c r="C23" s="60"/>
      <c r="D23" s="60"/>
      <c r="E23" s="85"/>
      <c r="F23" s="360"/>
      <c r="G23" s="360"/>
      <c r="H23" s="360"/>
      <c r="I23" s="60"/>
      <c r="J23" s="532"/>
      <c r="K23" s="533"/>
      <c r="L23" s="534"/>
      <c r="M23" s="60"/>
      <c r="N23" s="360"/>
      <c r="O23" s="360"/>
      <c r="P23" s="360"/>
      <c r="Q23" s="360"/>
      <c r="R23" s="360"/>
      <c r="S23" s="360"/>
      <c r="T23" s="360"/>
      <c r="U23" s="360">
        <v>20</v>
      </c>
      <c r="V23" s="360"/>
      <c r="W23" s="66">
        <v>100</v>
      </c>
      <c r="X23" s="66">
        <f>SUM(C23:W23)</f>
        <v>120</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1</v>
      </c>
      <c r="C36" s="71">
        <f t="shared" si="0"/>
        <v>1</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56.2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60.7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56.25" customHeight="1" thickBot="1">
      <c r="A51" s="598"/>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64.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92.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74.25" customHeight="1" thickBot="1">
      <c r="A61" s="598" t="s">
        <v>2775</v>
      </c>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114.75" customHeight="1" thickBot="1">
      <c r="A63" s="598" t="s">
        <v>2776</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970E4-BA00-40DA-AE80-E767428E98C3}">
  <dimension ref="A1:Y74"/>
  <sheetViews>
    <sheetView zoomScale="77" zoomScaleNormal="77" zoomScaleSheetLayoutView="130" workbookViewId="0">
      <selection activeCell="A6" sqref="A6:B6"/>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8.33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5" style="89" customWidth="1"/>
    <col min="13" max="13" width="10" style="89" customWidth="1"/>
    <col min="14" max="14" width="4.5" style="89" customWidth="1"/>
    <col min="15" max="15" width="2" style="89" customWidth="1"/>
    <col min="16" max="16" width="1.5" style="89" customWidth="1"/>
    <col min="17" max="17" width="5.83203125" style="89" customWidth="1"/>
    <col min="18" max="18" width="1.58203125" style="89" customWidth="1"/>
    <col min="19" max="19" width="2.58203125" style="89" customWidth="1"/>
    <col min="20" max="20" width="6.5" style="89" customWidth="1"/>
    <col min="21" max="21" width="3.08203125" style="89" customWidth="1"/>
    <col min="22" max="22" width="2.58203125" style="89" customWidth="1"/>
    <col min="23" max="23" width="7.5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648</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2764</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558</v>
      </c>
      <c r="D7" s="438"/>
      <c r="E7" s="438"/>
      <c r="F7" s="438"/>
      <c r="G7" s="438"/>
      <c r="H7" s="438"/>
      <c r="I7" s="438"/>
      <c r="J7" s="438"/>
      <c r="K7" s="438"/>
      <c r="L7" s="438"/>
      <c r="M7" s="438"/>
      <c r="N7" s="438"/>
      <c r="O7" s="438"/>
      <c r="P7" s="438"/>
      <c r="Q7" s="438"/>
      <c r="R7" s="438"/>
      <c r="S7" s="438"/>
      <c r="T7" s="438"/>
      <c r="U7" s="438"/>
      <c r="V7" s="438"/>
      <c r="W7" s="438"/>
      <c r="X7" s="439"/>
      <c r="Y7" s="88"/>
    </row>
    <row r="8" spans="1:25" ht="49.5" customHeight="1">
      <c r="A8" s="440" t="s">
        <v>459</v>
      </c>
      <c r="B8" s="441"/>
      <c r="C8" s="434" t="s">
        <v>2765</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88"/>
    </row>
    <row r="10" spans="1:25" ht="82.5" customHeight="1">
      <c r="A10" s="444"/>
      <c r="B10" s="445"/>
      <c r="C10" s="437" t="s">
        <v>2766</v>
      </c>
      <c r="D10" s="438"/>
      <c r="E10" s="452"/>
      <c r="F10" s="453" t="s">
        <v>2767</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77.25" customHeight="1" thickBot="1">
      <c r="A12" s="446"/>
      <c r="B12" s="447"/>
      <c r="C12" s="541" t="s">
        <v>2766</v>
      </c>
      <c r="D12" s="541"/>
      <c r="E12" s="541"/>
      <c r="F12" s="459"/>
      <c r="G12" s="460"/>
      <c r="H12" s="460"/>
      <c r="I12" s="460"/>
      <c r="J12" s="460"/>
      <c r="K12" s="460"/>
      <c r="L12" s="460"/>
      <c r="M12" s="461"/>
      <c r="N12" s="580" t="s">
        <v>461</v>
      </c>
      <c r="O12" s="581"/>
      <c r="P12" s="581"/>
      <c r="Q12" s="582"/>
      <c r="R12" s="583" t="s">
        <v>2763</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471</v>
      </c>
      <c r="G15" s="416"/>
      <c r="H15" s="416"/>
      <c r="I15" s="416"/>
      <c r="J15" s="385" t="s">
        <v>37</v>
      </c>
      <c r="K15" s="385"/>
      <c r="L15" s="385"/>
      <c r="M15" s="385"/>
      <c r="N15" s="412" t="s">
        <v>462</v>
      </c>
      <c r="O15" s="413"/>
      <c r="P15" s="413"/>
      <c r="Q15" s="413"/>
      <c r="R15" s="414"/>
      <c r="S15" s="406" t="s">
        <v>710</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85"/>
      <c r="F22" s="355"/>
      <c r="G22" s="357"/>
      <c r="H22" s="356"/>
      <c r="I22" s="64"/>
      <c r="J22" s="355"/>
      <c r="K22" s="357"/>
      <c r="L22" s="356"/>
      <c r="M22" s="64"/>
      <c r="N22" s="355"/>
      <c r="O22" s="356"/>
      <c r="P22" s="355"/>
      <c r="Q22" s="357"/>
      <c r="R22" s="356"/>
      <c r="S22" s="355"/>
      <c r="T22" s="356"/>
      <c r="U22" s="355">
        <v>10</v>
      </c>
      <c r="V22" s="356"/>
      <c r="W22" s="65">
        <v>15</v>
      </c>
      <c r="X22" s="65">
        <f>SUM(C22:W22)</f>
        <v>25</v>
      </c>
      <c r="Y22" s="88"/>
    </row>
    <row r="23" spans="1:25" ht="19" customHeight="1" thickBot="1">
      <c r="A23" s="358" t="s">
        <v>76</v>
      </c>
      <c r="B23" s="359"/>
      <c r="C23" s="60"/>
      <c r="D23" s="60"/>
      <c r="E23" s="85"/>
      <c r="F23" s="360"/>
      <c r="G23" s="360"/>
      <c r="H23" s="360"/>
      <c r="I23" s="60"/>
      <c r="J23" s="532"/>
      <c r="K23" s="533"/>
      <c r="L23" s="534"/>
      <c r="M23" s="60"/>
      <c r="N23" s="360"/>
      <c r="O23" s="360"/>
      <c r="P23" s="360"/>
      <c r="Q23" s="360"/>
      <c r="R23" s="360"/>
      <c r="S23" s="360"/>
      <c r="T23" s="360"/>
      <c r="U23" s="360">
        <v>10</v>
      </c>
      <c r="V23" s="360"/>
      <c r="W23" s="66">
        <v>15</v>
      </c>
      <c r="X23" s="66">
        <f>SUM(C23:W23)</f>
        <v>25</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1</v>
      </c>
      <c r="C36" s="71">
        <f t="shared" si="0"/>
        <v>1</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47.2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48" customHeight="1" thickBot="1">
      <c r="A51" s="598"/>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64.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5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129" customHeight="1" thickBot="1">
      <c r="A61" s="598" t="s">
        <v>2768</v>
      </c>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117" customHeight="1" thickBot="1">
      <c r="A63" s="598" t="s">
        <v>2769</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BDC78-2881-499F-9839-7CAE348BCD08}">
  <sheetPr codeName="Hoja86"/>
  <dimension ref="A1:Y74"/>
  <sheetViews>
    <sheetView zoomScale="77" zoomScaleNormal="77"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8.33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5" style="89" customWidth="1"/>
    <col min="13" max="13" width="10" style="89" customWidth="1"/>
    <col min="14" max="14" width="4.5" style="89" customWidth="1"/>
    <col min="15" max="15" width="2" style="89" customWidth="1"/>
    <col min="16" max="16" width="1.5" style="89" customWidth="1"/>
    <col min="17" max="17" width="5.83203125" style="89" customWidth="1"/>
    <col min="18" max="18" width="1.58203125" style="89" customWidth="1"/>
    <col min="19" max="19" width="2.58203125" style="89" customWidth="1"/>
    <col min="20" max="20" width="6.5" style="89" customWidth="1"/>
    <col min="21" max="21" width="3.08203125" style="89" customWidth="1"/>
    <col min="22" max="22" width="2.58203125" style="89" customWidth="1"/>
    <col min="23" max="23" width="7.5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457</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717</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458</v>
      </c>
      <c r="D7" s="438"/>
      <c r="E7" s="438"/>
      <c r="F7" s="438"/>
      <c r="G7" s="438"/>
      <c r="H7" s="438"/>
      <c r="I7" s="438"/>
      <c r="J7" s="438"/>
      <c r="K7" s="438"/>
      <c r="L7" s="438"/>
      <c r="M7" s="438"/>
      <c r="N7" s="438"/>
      <c r="O7" s="438"/>
      <c r="P7" s="438"/>
      <c r="Q7" s="438"/>
      <c r="R7" s="438"/>
      <c r="S7" s="438"/>
      <c r="T7" s="438"/>
      <c r="U7" s="438"/>
      <c r="V7" s="438"/>
      <c r="W7" s="438"/>
      <c r="X7" s="439"/>
      <c r="Y7" s="88"/>
    </row>
    <row r="8" spans="1:25" ht="49.5" customHeight="1">
      <c r="A8" s="440" t="s">
        <v>459</v>
      </c>
      <c r="B8" s="441"/>
      <c r="C8" s="434" t="s">
        <v>718</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88"/>
    </row>
    <row r="10" spans="1:25" ht="82.5" customHeight="1">
      <c r="A10" s="444"/>
      <c r="B10" s="445"/>
      <c r="C10" s="437" t="s">
        <v>719</v>
      </c>
      <c r="D10" s="438"/>
      <c r="E10" s="452"/>
      <c r="F10" s="453" t="s">
        <v>720</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91.5" customHeight="1" thickBot="1">
      <c r="A12" s="446"/>
      <c r="B12" s="447"/>
      <c r="C12" s="541" t="s">
        <v>721</v>
      </c>
      <c r="D12" s="541"/>
      <c r="E12" s="541"/>
      <c r="F12" s="459"/>
      <c r="G12" s="460"/>
      <c r="H12" s="460"/>
      <c r="I12" s="460"/>
      <c r="J12" s="460"/>
      <c r="K12" s="460"/>
      <c r="L12" s="460"/>
      <c r="M12" s="461"/>
      <c r="N12" s="580" t="s">
        <v>461</v>
      </c>
      <c r="O12" s="581"/>
      <c r="P12" s="581"/>
      <c r="Q12" s="582"/>
      <c r="R12" s="583" t="s">
        <v>251</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471</v>
      </c>
      <c r="G15" s="416"/>
      <c r="H15" s="416"/>
      <c r="I15" s="416"/>
      <c r="J15" s="385" t="s">
        <v>37</v>
      </c>
      <c r="K15" s="385"/>
      <c r="L15" s="385"/>
      <c r="M15" s="385"/>
      <c r="N15" s="412" t="s">
        <v>462</v>
      </c>
      <c r="O15" s="413"/>
      <c r="P15" s="413"/>
      <c r="Q15" s="413"/>
      <c r="R15" s="414"/>
      <c r="S15" s="406" t="s">
        <v>710</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85"/>
      <c r="F22" s="355"/>
      <c r="G22" s="357"/>
      <c r="H22" s="356"/>
      <c r="I22" s="64"/>
      <c r="J22" s="355">
        <v>1</v>
      </c>
      <c r="K22" s="357"/>
      <c r="L22" s="356"/>
      <c r="M22" s="64"/>
      <c r="N22" s="355"/>
      <c r="O22" s="356"/>
      <c r="P22" s="355"/>
      <c r="Q22" s="357"/>
      <c r="R22" s="356"/>
      <c r="S22" s="355"/>
      <c r="T22" s="356"/>
      <c r="U22" s="355"/>
      <c r="V22" s="356"/>
      <c r="W22" s="65">
        <v>1</v>
      </c>
      <c r="X22" s="65">
        <f>SUM(C22:W22)</f>
        <v>2</v>
      </c>
      <c r="Y22" s="88"/>
    </row>
    <row r="23" spans="1:25" ht="19" customHeight="1" thickBot="1">
      <c r="A23" s="358" t="s">
        <v>76</v>
      </c>
      <c r="B23" s="359"/>
      <c r="C23" s="60"/>
      <c r="D23" s="60"/>
      <c r="E23" s="85"/>
      <c r="F23" s="360"/>
      <c r="G23" s="360"/>
      <c r="H23" s="360"/>
      <c r="I23" s="60"/>
      <c r="J23" s="532">
        <v>1</v>
      </c>
      <c r="K23" s="533"/>
      <c r="L23" s="534"/>
      <c r="M23" s="60"/>
      <c r="N23" s="360"/>
      <c r="O23" s="360"/>
      <c r="P23" s="360"/>
      <c r="Q23" s="360"/>
      <c r="R23" s="360"/>
      <c r="S23" s="360"/>
      <c r="T23" s="360"/>
      <c r="U23" s="360"/>
      <c r="V23" s="360"/>
      <c r="W23" s="66">
        <v>1</v>
      </c>
      <c r="X23" s="66">
        <f>SUM(C23:W23)</f>
        <v>2</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56.2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60.7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56.25" customHeight="1" thickBot="1">
      <c r="A51" s="598" t="s">
        <v>2405</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64.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92.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66" customHeight="1" thickBot="1">
      <c r="A63" s="598" t="s">
        <v>2762</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8DFBF-6784-464C-BDD6-B8B86B2FCD3B}">
  <dimension ref="A1:Y74"/>
  <sheetViews>
    <sheetView zoomScale="77" zoomScaleNormal="77"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0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5" style="89" customWidth="1"/>
    <col min="13" max="13" width="10" style="89" customWidth="1"/>
    <col min="14" max="14" width="4.5" style="89" customWidth="1"/>
    <col min="15" max="15" width="2" style="89" customWidth="1"/>
    <col min="16" max="16" width="1.5" style="89" customWidth="1"/>
    <col min="17" max="17" width="5.83203125" style="89" customWidth="1"/>
    <col min="18" max="18" width="1.58203125" style="89" customWidth="1"/>
    <col min="19" max="19" width="2.58203125" style="89" customWidth="1"/>
    <col min="20" max="20" width="8.08203125" style="89" customWidth="1"/>
    <col min="21" max="21" width="3.08203125" style="89" customWidth="1"/>
    <col min="22" max="22" width="2.58203125" style="89" customWidth="1"/>
    <col min="23" max="23" width="7.5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457</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284</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458</v>
      </c>
      <c r="D7" s="438"/>
      <c r="E7" s="438"/>
      <c r="F7" s="438"/>
      <c r="G7" s="438"/>
      <c r="H7" s="438"/>
      <c r="I7" s="438"/>
      <c r="J7" s="438"/>
      <c r="K7" s="438"/>
      <c r="L7" s="438"/>
      <c r="M7" s="438"/>
      <c r="N7" s="438"/>
      <c r="O7" s="438"/>
      <c r="P7" s="438"/>
      <c r="Q7" s="438"/>
      <c r="R7" s="438"/>
      <c r="S7" s="438"/>
      <c r="T7" s="438"/>
      <c r="U7" s="438"/>
      <c r="V7" s="438"/>
      <c r="W7" s="438"/>
      <c r="X7" s="439"/>
      <c r="Y7" s="88"/>
    </row>
    <row r="8" spans="1:25" ht="54.75" customHeight="1">
      <c r="A8" s="440" t="s">
        <v>459</v>
      </c>
      <c r="B8" s="441"/>
      <c r="C8" s="434" t="s">
        <v>722</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58.5" customHeight="1">
      <c r="A10" s="444"/>
      <c r="B10" s="445"/>
      <c r="C10" s="437" t="s">
        <v>723</v>
      </c>
      <c r="D10" s="438"/>
      <c r="E10" s="452"/>
      <c r="F10" s="453" t="s">
        <v>724</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63" customHeight="1" thickBot="1">
      <c r="A12" s="446"/>
      <c r="B12" s="447"/>
      <c r="C12" s="541" t="s">
        <v>725</v>
      </c>
      <c r="D12" s="541"/>
      <c r="E12" s="541"/>
      <c r="F12" s="459"/>
      <c r="G12" s="460"/>
      <c r="H12" s="460"/>
      <c r="I12" s="460"/>
      <c r="J12" s="460"/>
      <c r="K12" s="460"/>
      <c r="L12" s="460"/>
      <c r="M12" s="461"/>
      <c r="N12" s="580" t="s">
        <v>461</v>
      </c>
      <c r="O12" s="581"/>
      <c r="P12" s="581"/>
      <c r="Q12" s="582"/>
      <c r="R12" s="583" t="s">
        <v>283</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471</v>
      </c>
      <c r="G15" s="416"/>
      <c r="H15" s="416"/>
      <c r="I15" s="416"/>
      <c r="J15" s="385" t="s">
        <v>37</v>
      </c>
      <c r="K15" s="385"/>
      <c r="L15" s="385"/>
      <c r="M15" s="385"/>
      <c r="N15" s="412" t="s">
        <v>462</v>
      </c>
      <c r="O15" s="413"/>
      <c r="P15" s="413"/>
      <c r="Q15" s="413"/>
      <c r="R15" s="414"/>
      <c r="S15" s="406" t="s">
        <v>710</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85"/>
      <c r="F22" s="355"/>
      <c r="G22" s="357"/>
      <c r="H22" s="356"/>
      <c r="I22" s="64"/>
      <c r="J22" s="355">
        <v>2</v>
      </c>
      <c r="K22" s="357"/>
      <c r="L22" s="356"/>
      <c r="M22" s="64"/>
      <c r="N22" s="355"/>
      <c r="O22" s="356"/>
      <c r="P22" s="355"/>
      <c r="Q22" s="357"/>
      <c r="R22" s="356"/>
      <c r="S22" s="355"/>
      <c r="T22" s="356"/>
      <c r="U22" s="355"/>
      <c r="V22" s="356"/>
      <c r="W22" s="65">
        <v>100</v>
      </c>
      <c r="X22" s="65">
        <f>SUM(C22:W22)</f>
        <v>102</v>
      </c>
      <c r="Y22" s="88"/>
    </row>
    <row r="23" spans="1:25" ht="19" customHeight="1" thickBot="1">
      <c r="A23" s="358" t="s">
        <v>76</v>
      </c>
      <c r="B23" s="359"/>
      <c r="C23" s="60"/>
      <c r="D23" s="60"/>
      <c r="E23" s="85"/>
      <c r="F23" s="360"/>
      <c r="G23" s="360"/>
      <c r="H23" s="360"/>
      <c r="I23" s="60"/>
      <c r="J23" s="532">
        <v>2</v>
      </c>
      <c r="K23" s="533"/>
      <c r="L23" s="534"/>
      <c r="M23" s="60"/>
      <c r="N23" s="360"/>
      <c r="O23" s="360"/>
      <c r="P23" s="360"/>
      <c r="Q23" s="360"/>
      <c r="R23" s="360"/>
      <c r="S23" s="360"/>
      <c r="T23" s="360"/>
      <c r="U23" s="360"/>
      <c r="V23" s="360"/>
      <c r="W23" s="66">
        <v>100</v>
      </c>
      <c r="X23" s="66">
        <f>SUM(C23:W23)</f>
        <v>102</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58.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125.25" customHeight="1" thickBot="1">
      <c r="A51" s="598" t="s">
        <v>2406</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64.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65.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179.25" customHeight="1" thickBot="1">
      <c r="A63" s="598" t="s">
        <v>2777</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EEFD4-4F02-4DCB-9B22-2CBBC8DF4A18}">
  <sheetPr codeName="Hoja98"/>
  <dimension ref="A1:Y74"/>
  <sheetViews>
    <sheetView zoomScale="77" zoomScaleNormal="77"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0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5" style="89" customWidth="1"/>
    <col min="13" max="13" width="10" style="89" customWidth="1"/>
    <col min="14" max="14" width="4.5" style="89" customWidth="1"/>
    <col min="15" max="15" width="2" style="89" customWidth="1"/>
    <col min="16" max="16" width="1.5" style="89" customWidth="1"/>
    <col min="17" max="17" width="5.83203125" style="89" customWidth="1"/>
    <col min="18" max="18" width="1.58203125" style="89" customWidth="1"/>
    <col min="19" max="19" width="2.58203125" style="89" customWidth="1"/>
    <col min="20" max="20" width="6.5" style="89" customWidth="1"/>
    <col min="21" max="21" width="3.08203125" style="89" customWidth="1"/>
    <col min="22" max="22" width="2.58203125" style="89" customWidth="1"/>
    <col min="23" max="23" width="7.5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457</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254</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458</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726</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97.5" customHeight="1">
      <c r="A10" s="444"/>
      <c r="B10" s="445"/>
      <c r="C10" s="437" t="s">
        <v>727</v>
      </c>
      <c r="D10" s="438"/>
      <c r="E10" s="452"/>
      <c r="F10" s="453" t="s">
        <v>728</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53.25" customHeight="1" thickBot="1">
      <c r="A12" s="446"/>
      <c r="B12" s="447"/>
      <c r="C12" s="541" t="s">
        <v>729</v>
      </c>
      <c r="D12" s="541"/>
      <c r="E12" s="541"/>
      <c r="F12" s="459"/>
      <c r="G12" s="460"/>
      <c r="H12" s="460"/>
      <c r="I12" s="460"/>
      <c r="J12" s="460"/>
      <c r="K12" s="460"/>
      <c r="L12" s="460"/>
      <c r="M12" s="461"/>
      <c r="N12" s="580" t="s">
        <v>461</v>
      </c>
      <c r="O12" s="581"/>
      <c r="P12" s="581"/>
      <c r="Q12" s="582"/>
      <c r="R12" s="583" t="s">
        <v>253</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483</v>
      </c>
      <c r="G15" s="416"/>
      <c r="H15" s="416"/>
      <c r="I15" s="416"/>
      <c r="J15" s="385" t="s">
        <v>37</v>
      </c>
      <c r="K15" s="385"/>
      <c r="L15" s="385"/>
      <c r="M15" s="385"/>
      <c r="N15" s="412" t="s">
        <v>462</v>
      </c>
      <c r="O15" s="413"/>
      <c r="P15" s="413"/>
      <c r="Q15" s="413"/>
      <c r="R15" s="414"/>
      <c r="S15" s="406" t="s">
        <v>710</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85">
        <v>10</v>
      </c>
      <c r="F22" s="355"/>
      <c r="G22" s="357"/>
      <c r="H22" s="356"/>
      <c r="I22" s="64"/>
      <c r="J22" s="355">
        <v>8</v>
      </c>
      <c r="K22" s="357"/>
      <c r="L22" s="356"/>
      <c r="M22" s="64"/>
      <c r="N22" s="355"/>
      <c r="O22" s="356"/>
      <c r="P22" s="355">
        <v>7</v>
      </c>
      <c r="Q22" s="357"/>
      <c r="R22" s="356"/>
      <c r="S22" s="355"/>
      <c r="T22" s="356"/>
      <c r="U22" s="355"/>
      <c r="V22" s="356"/>
      <c r="W22" s="65">
        <v>13</v>
      </c>
      <c r="X22" s="65">
        <f>SUM(C22:W22)</f>
        <v>38</v>
      </c>
      <c r="Y22" s="88"/>
    </row>
    <row r="23" spans="1:25" ht="19" customHeight="1" thickBot="1">
      <c r="A23" s="358" t="s">
        <v>76</v>
      </c>
      <c r="B23" s="359"/>
      <c r="C23" s="60"/>
      <c r="D23" s="60"/>
      <c r="E23" s="85">
        <v>8</v>
      </c>
      <c r="F23" s="360"/>
      <c r="G23" s="360"/>
      <c r="H23" s="360"/>
      <c r="I23" s="60"/>
      <c r="J23" s="532">
        <v>7</v>
      </c>
      <c r="K23" s="533"/>
      <c r="L23" s="534"/>
      <c r="M23" s="60"/>
      <c r="N23" s="360"/>
      <c r="O23" s="360"/>
      <c r="P23" s="360">
        <v>7</v>
      </c>
      <c r="Q23" s="360"/>
      <c r="R23" s="360"/>
      <c r="S23" s="360"/>
      <c r="T23" s="360"/>
      <c r="U23" s="360"/>
      <c r="V23" s="360"/>
      <c r="W23" s="66">
        <v>13</v>
      </c>
      <c r="X23" s="66">
        <f>SUM(C23:W23)</f>
        <v>35</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1.25</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1.1428571428571428</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1.0857142857142856</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85.5" customHeight="1" thickBot="1">
      <c r="A45" s="598" t="s">
        <v>730</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65.25" customHeight="1" thickBot="1">
      <c r="A51" s="598" t="s">
        <v>2407</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64.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65.25" customHeight="1" thickBot="1">
      <c r="A57" s="598" t="s">
        <v>2559</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55.5" customHeight="1" thickBot="1">
      <c r="A63" s="598" t="s">
        <v>2747</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B79D0-F9A2-4BD8-AFA3-D796979EEB54}">
  <dimension ref="A1:Y74"/>
  <sheetViews>
    <sheetView zoomScale="77" zoomScaleNormal="77"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9.0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5" style="89" customWidth="1"/>
    <col min="13" max="13" width="10" style="89" customWidth="1"/>
    <col min="14" max="14" width="4.5" style="89" customWidth="1"/>
    <col min="15" max="15" width="2" style="89" customWidth="1"/>
    <col min="16" max="16" width="1.5" style="89" customWidth="1"/>
    <col min="17" max="17" width="5.83203125" style="89" customWidth="1"/>
    <col min="18" max="18" width="1.58203125" style="89" customWidth="1"/>
    <col min="19" max="19" width="2.58203125" style="89" customWidth="1"/>
    <col min="20" max="20" width="6.5" style="89" customWidth="1"/>
    <col min="21" max="21" width="3.08203125" style="89" customWidth="1"/>
    <col min="22" max="22" width="2.58203125" style="89" customWidth="1"/>
    <col min="23" max="23" width="7.5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457</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256</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458</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731</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92.25" customHeight="1">
      <c r="A10" s="444"/>
      <c r="B10" s="445"/>
      <c r="C10" s="437" t="s">
        <v>732</v>
      </c>
      <c r="D10" s="438"/>
      <c r="E10" s="452"/>
      <c r="F10" s="453" t="s">
        <v>733</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86.25" customHeight="1" thickBot="1">
      <c r="A12" s="446"/>
      <c r="B12" s="447"/>
      <c r="C12" s="541" t="s">
        <v>734</v>
      </c>
      <c r="D12" s="541"/>
      <c r="E12" s="541"/>
      <c r="F12" s="459"/>
      <c r="G12" s="460"/>
      <c r="H12" s="460"/>
      <c r="I12" s="460"/>
      <c r="J12" s="460"/>
      <c r="K12" s="460"/>
      <c r="L12" s="460"/>
      <c r="M12" s="461"/>
      <c r="N12" s="580" t="s">
        <v>461</v>
      </c>
      <c r="O12" s="581"/>
      <c r="P12" s="581"/>
      <c r="Q12" s="582"/>
      <c r="R12" s="583" t="s">
        <v>255</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471</v>
      </c>
      <c r="G15" s="416"/>
      <c r="H15" s="416"/>
      <c r="I15" s="416"/>
      <c r="J15" s="385" t="s">
        <v>37</v>
      </c>
      <c r="K15" s="385"/>
      <c r="L15" s="385"/>
      <c r="M15" s="385"/>
      <c r="N15" s="412" t="s">
        <v>462</v>
      </c>
      <c r="O15" s="413"/>
      <c r="P15" s="413"/>
      <c r="Q15" s="413"/>
      <c r="R15" s="414"/>
      <c r="S15" s="406" t="s">
        <v>710</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85"/>
      <c r="F22" s="355"/>
      <c r="G22" s="357"/>
      <c r="H22" s="356"/>
      <c r="I22" s="64"/>
      <c r="J22" s="355">
        <v>8</v>
      </c>
      <c r="K22" s="357"/>
      <c r="L22" s="356"/>
      <c r="M22" s="64"/>
      <c r="N22" s="355"/>
      <c r="O22" s="356"/>
      <c r="P22" s="355"/>
      <c r="Q22" s="357"/>
      <c r="R22" s="356"/>
      <c r="S22" s="355"/>
      <c r="T22" s="356"/>
      <c r="U22" s="355"/>
      <c r="V22" s="356"/>
      <c r="W22" s="65">
        <v>159</v>
      </c>
      <c r="X22" s="65">
        <f>SUM(C22:W22)</f>
        <v>167</v>
      </c>
      <c r="Y22" s="88"/>
    </row>
    <row r="23" spans="1:25" ht="19" customHeight="1" thickBot="1">
      <c r="A23" s="358" t="s">
        <v>76</v>
      </c>
      <c r="B23" s="359"/>
      <c r="C23" s="60"/>
      <c r="D23" s="60"/>
      <c r="E23" s="85"/>
      <c r="F23" s="360"/>
      <c r="G23" s="360"/>
      <c r="H23" s="360"/>
      <c r="I23" s="60"/>
      <c r="J23" s="532">
        <v>7</v>
      </c>
      <c r="K23" s="533"/>
      <c r="L23" s="534"/>
      <c r="M23" s="60"/>
      <c r="N23" s="360"/>
      <c r="O23" s="360"/>
      <c r="P23" s="360"/>
      <c r="Q23" s="360"/>
      <c r="R23" s="360"/>
      <c r="S23" s="360"/>
      <c r="T23" s="360"/>
      <c r="U23" s="360"/>
      <c r="V23" s="360"/>
      <c r="W23" s="66">
        <v>159</v>
      </c>
      <c r="X23" s="66">
        <f>SUM(C23:W23)</f>
        <v>166</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1.1428571428571428</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1.0060240963855422</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85.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46.5" customHeight="1" thickBot="1">
      <c r="A51" s="598" t="s">
        <v>2408</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64.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65.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55.5" customHeight="1" thickBot="1">
      <c r="A63" s="598" t="s">
        <v>2760</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D34A9-E3C2-4AC0-8FD8-DD698CB37C0C}">
  <sheetPr codeName="Hoja88"/>
  <dimension ref="A1:Y74"/>
  <sheetViews>
    <sheetView zoomScale="77" zoomScaleNormal="77"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8.33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5" style="89" customWidth="1"/>
    <col min="13" max="13" width="10" style="89" customWidth="1"/>
    <col min="14" max="14" width="4.5" style="89" customWidth="1"/>
    <col min="15" max="15" width="2" style="89" customWidth="1"/>
    <col min="16" max="16" width="1.5" style="89" customWidth="1"/>
    <col min="17" max="17" width="5.83203125" style="89" customWidth="1"/>
    <col min="18" max="18" width="1.58203125" style="89" customWidth="1"/>
    <col min="19" max="19" width="2.58203125" style="89" customWidth="1"/>
    <col min="20" max="20" width="6.5" style="89" customWidth="1"/>
    <col min="21" max="21" width="3.08203125" style="89" customWidth="1"/>
    <col min="22" max="22" width="2.58203125" style="89" customWidth="1"/>
    <col min="23" max="23" width="7.5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735</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736</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487</v>
      </c>
      <c r="D7" s="438"/>
      <c r="E7" s="438"/>
      <c r="F7" s="438"/>
      <c r="G7" s="438"/>
      <c r="H7" s="438"/>
      <c r="I7" s="438"/>
      <c r="J7" s="438"/>
      <c r="K7" s="438"/>
      <c r="L7" s="438"/>
      <c r="M7" s="438"/>
      <c r="N7" s="438"/>
      <c r="O7" s="438"/>
      <c r="P7" s="438"/>
      <c r="Q7" s="438"/>
      <c r="R7" s="438"/>
      <c r="S7" s="438"/>
      <c r="T7" s="438"/>
      <c r="U7" s="438"/>
      <c r="V7" s="438"/>
      <c r="W7" s="438"/>
      <c r="X7" s="439"/>
      <c r="Y7" s="88"/>
    </row>
    <row r="8" spans="1:25" ht="49.5" customHeight="1">
      <c r="A8" s="440" t="s">
        <v>459</v>
      </c>
      <c r="B8" s="441"/>
      <c r="C8" s="434" t="s">
        <v>737</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88"/>
    </row>
    <row r="10" spans="1:25" ht="82.5" customHeight="1">
      <c r="A10" s="444"/>
      <c r="B10" s="445"/>
      <c r="C10" s="437" t="s">
        <v>738</v>
      </c>
      <c r="D10" s="438"/>
      <c r="E10" s="452"/>
      <c r="F10" s="453" t="s">
        <v>739</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77.25" customHeight="1" thickBot="1">
      <c r="A12" s="446"/>
      <c r="B12" s="447"/>
      <c r="C12" s="541" t="s">
        <v>740</v>
      </c>
      <c r="D12" s="541"/>
      <c r="E12" s="541"/>
      <c r="F12" s="459"/>
      <c r="G12" s="460"/>
      <c r="H12" s="460"/>
      <c r="I12" s="460"/>
      <c r="J12" s="460"/>
      <c r="K12" s="460"/>
      <c r="L12" s="460"/>
      <c r="M12" s="461"/>
      <c r="N12" s="580" t="s">
        <v>461</v>
      </c>
      <c r="O12" s="581"/>
      <c r="P12" s="581"/>
      <c r="Q12" s="582"/>
      <c r="R12" s="583" t="s">
        <v>257</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471</v>
      </c>
      <c r="G15" s="416"/>
      <c r="H15" s="416"/>
      <c r="I15" s="416"/>
      <c r="J15" s="385" t="s">
        <v>37</v>
      </c>
      <c r="K15" s="385"/>
      <c r="L15" s="385"/>
      <c r="M15" s="385"/>
      <c r="N15" s="412" t="s">
        <v>462</v>
      </c>
      <c r="O15" s="413"/>
      <c r="P15" s="413"/>
      <c r="Q15" s="413"/>
      <c r="R15" s="414"/>
      <c r="S15" s="406" t="s">
        <v>710</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85"/>
      <c r="F22" s="355"/>
      <c r="G22" s="357"/>
      <c r="H22" s="356"/>
      <c r="I22" s="64"/>
      <c r="J22" s="355">
        <v>1</v>
      </c>
      <c r="K22" s="357"/>
      <c r="L22" s="356"/>
      <c r="M22" s="64"/>
      <c r="N22" s="355"/>
      <c r="O22" s="356"/>
      <c r="P22" s="355"/>
      <c r="Q22" s="357"/>
      <c r="R22" s="356"/>
      <c r="S22" s="355"/>
      <c r="T22" s="356"/>
      <c r="U22" s="355"/>
      <c r="V22" s="356"/>
      <c r="W22" s="65">
        <v>1</v>
      </c>
      <c r="X22" s="65">
        <f>SUM(C22:W22)</f>
        <v>2</v>
      </c>
      <c r="Y22" s="88"/>
    </row>
    <row r="23" spans="1:25" ht="19" customHeight="1" thickBot="1">
      <c r="A23" s="358" t="s">
        <v>76</v>
      </c>
      <c r="B23" s="359"/>
      <c r="C23" s="60"/>
      <c r="D23" s="60"/>
      <c r="E23" s="85"/>
      <c r="F23" s="360"/>
      <c r="G23" s="360"/>
      <c r="H23" s="360"/>
      <c r="I23" s="60"/>
      <c r="J23" s="532">
        <v>1</v>
      </c>
      <c r="K23" s="533"/>
      <c r="L23" s="534"/>
      <c r="M23" s="60"/>
      <c r="N23" s="360"/>
      <c r="O23" s="360"/>
      <c r="P23" s="360"/>
      <c r="Q23" s="360"/>
      <c r="R23" s="360"/>
      <c r="S23" s="360"/>
      <c r="T23" s="360"/>
      <c r="U23" s="360"/>
      <c r="V23" s="360"/>
      <c r="W23" s="66">
        <v>1</v>
      </c>
      <c r="X23" s="66">
        <f>SUM(C23:W23)</f>
        <v>2</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57.7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43.5" customHeight="1" thickBot="1">
      <c r="A51" s="598" t="s">
        <v>2409</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64.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65.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55.5" customHeight="1" thickBot="1">
      <c r="A63" s="598" t="s">
        <v>2761</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2B38F-B1BD-4373-80B8-A967EA204898}">
  <sheetPr codeName="Hoja92"/>
  <dimension ref="A1:Y74"/>
  <sheetViews>
    <sheetView zoomScale="77" zoomScaleNormal="77"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8.33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5" style="89" customWidth="1"/>
    <col min="13" max="13" width="10" style="89" customWidth="1"/>
    <col min="14" max="14" width="4.5" style="89" customWidth="1"/>
    <col min="15" max="15" width="2" style="89" customWidth="1"/>
    <col min="16" max="16" width="1.5" style="89" customWidth="1"/>
    <col min="17" max="17" width="5.83203125" style="89" customWidth="1"/>
    <col min="18" max="18" width="1.58203125" style="89" customWidth="1"/>
    <col min="19" max="19" width="2.58203125" style="89" customWidth="1"/>
    <col min="20" max="20" width="6.5" style="89" customWidth="1"/>
    <col min="21" max="21" width="3.08203125" style="89" customWidth="1"/>
    <col min="22" max="22" width="2.58203125" style="89" customWidth="1"/>
    <col min="23" max="23" width="7.5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735</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741</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742</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743</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88"/>
    </row>
    <row r="10" spans="1:25" ht="82.5" customHeight="1">
      <c r="A10" s="444"/>
      <c r="B10" s="445"/>
      <c r="C10" s="437" t="s">
        <v>744</v>
      </c>
      <c r="D10" s="438"/>
      <c r="E10" s="452"/>
      <c r="F10" s="453" t="s">
        <v>745</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77.25" customHeight="1" thickBot="1">
      <c r="A12" s="446"/>
      <c r="B12" s="447"/>
      <c r="C12" s="541"/>
      <c r="D12" s="541"/>
      <c r="E12" s="541"/>
      <c r="F12" s="459"/>
      <c r="G12" s="460"/>
      <c r="H12" s="460"/>
      <c r="I12" s="460"/>
      <c r="J12" s="460"/>
      <c r="K12" s="460"/>
      <c r="L12" s="460"/>
      <c r="M12" s="461"/>
      <c r="N12" s="580" t="s">
        <v>461</v>
      </c>
      <c r="O12" s="581"/>
      <c r="P12" s="581"/>
      <c r="Q12" s="582"/>
      <c r="R12" s="583" t="s">
        <v>263</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471</v>
      </c>
      <c r="G15" s="416"/>
      <c r="H15" s="416"/>
      <c r="I15" s="416"/>
      <c r="J15" s="385" t="s">
        <v>37</v>
      </c>
      <c r="K15" s="385"/>
      <c r="L15" s="385"/>
      <c r="M15" s="385"/>
      <c r="N15" s="412" t="s">
        <v>462</v>
      </c>
      <c r="O15" s="413"/>
      <c r="P15" s="413"/>
      <c r="Q15" s="413"/>
      <c r="R15" s="414"/>
      <c r="S15" s="406" t="s">
        <v>710</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85"/>
      <c r="F22" s="355"/>
      <c r="G22" s="357"/>
      <c r="H22" s="356"/>
      <c r="I22" s="64"/>
      <c r="J22" s="355">
        <v>12</v>
      </c>
      <c r="K22" s="357"/>
      <c r="L22" s="356"/>
      <c r="M22" s="64"/>
      <c r="N22" s="355"/>
      <c r="O22" s="356"/>
      <c r="P22" s="355"/>
      <c r="Q22" s="357"/>
      <c r="R22" s="356"/>
      <c r="S22" s="355"/>
      <c r="T22" s="356"/>
      <c r="U22" s="355"/>
      <c r="V22" s="356"/>
      <c r="W22" s="65">
        <v>12</v>
      </c>
      <c r="X22" s="65">
        <f>SUM(C22:W22)</f>
        <v>24</v>
      </c>
      <c r="Y22" s="88"/>
    </row>
    <row r="23" spans="1:25" ht="19" customHeight="1" thickBot="1">
      <c r="A23" s="358" t="s">
        <v>76</v>
      </c>
      <c r="B23" s="359"/>
      <c r="C23" s="60"/>
      <c r="D23" s="60"/>
      <c r="E23" s="85"/>
      <c r="F23" s="360"/>
      <c r="G23" s="360"/>
      <c r="H23" s="360"/>
      <c r="I23" s="60"/>
      <c r="J23" s="532">
        <v>12</v>
      </c>
      <c r="K23" s="533"/>
      <c r="L23" s="534"/>
      <c r="M23" s="60"/>
      <c r="N23" s="360"/>
      <c r="O23" s="360"/>
      <c r="P23" s="360"/>
      <c r="Q23" s="360"/>
      <c r="R23" s="360"/>
      <c r="S23" s="360"/>
      <c r="T23" s="360"/>
      <c r="U23" s="360"/>
      <c r="V23" s="360"/>
      <c r="W23" s="66">
        <v>12</v>
      </c>
      <c r="X23" s="66">
        <f>SUM(C23:W23)</f>
        <v>24</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47.2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48.75" customHeight="1" thickBot="1">
      <c r="A51" s="598" t="s">
        <v>2410</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64.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65.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55.5" customHeight="1" thickBot="1">
      <c r="A63" s="598" t="s">
        <v>2751</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9EE92-F77E-42A1-A3B8-17EF7ABF8DC9}">
  <dimension ref="A1:Y74"/>
  <sheetViews>
    <sheetView zoomScale="77" zoomScaleNormal="77"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8.33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5" style="89" customWidth="1"/>
    <col min="13" max="13" width="10" style="89" customWidth="1"/>
    <col min="14" max="14" width="4.5" style="89" customWidth="1"/>
    <col min="15" max="15" width="2" style="89" customWidth="1"/>
    <col min="16" max="16" width="1.5" style="89" customWidth="1"/>
    <col min="17" max="17" width="5.83203125" style="89" customWidth="1"/>
    <col min="18" max="18" width="1.58203125" style="89" customWidth="1"/>
    <col min="19" max="19" width="2.58203125" style="89" customWidth="1"/>
    <col min="20" max="20" width="6.5" style="89" customWidth="1"/>
    <col min="21" max="21" width="3.08203125" style="89" customWidth="1"/>
    <col min="22" max="22" width="2.58203125" style="89" customWidth="1"/>
    <col min="23" max="23" width="7.5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735</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260</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742</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746</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t="s">
        <v>13</v>
      </c>
      <c r="D9" s="449"/>
      <c r="E9" s="441"/>
      <c r="F9" s="450" t="s">
        <v>14</v>
      </c>
      <c r="G9" s="450"/>
      <c r="H9" s="450"/>
      <c r="I9" s="450"/>
      <c r="J9" s="450"/>
      <c r="K9" s="450"/>
      <c r="L9" s="450"/>
      <c r="M9" s="450"/>
      <c r="N9" s="448" t="s">
        <v>15</v>
      </c>
      <c r="O9" s="449"/>
      <c r="P9" s="449"/>
      <c r="Q9" s="449"/>
      <c r="R9" s="449"/>
      <c r="S9" s="449"/>
      <c r="T9" s="449"/>
      <c r="U9" s="449"/>
      <c r="V9" s="449"/>
      <c r="W9" s="449"/>
      <c r="X9" s="451"/>
      <c r="Y9" s="88"/>
    </row>
    <row r="10" spans="1:25" ht="102.75" customHeight="1">
      <c r="A10" s="444"/>
      <c r="B10" s="445"/>
      <c r="C10" s="437" t="s">
        <v>747</v>
      </c>
      <c r="D10" s="438"/>
      <c r="E10" s="452"/>
      <c r="F10" s="453" t="s">
        <v>748</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110.25" customHeight="1" thickBot="1">
      <c r="A12" s="446"/>
      <c r="B12" s="447"/>
      <c r="C12" s="541" t="s">
        <v>749</v>
      </c>
      <c r="D12" s="541"/>
      <c r="E12" s="541"/>
      <c r="F12" s="459"/>
      <c r="G12" s="460"/>
      <c r="H12" s="460"/>
      <c r="I12" s="460"/>
      <c r="J12" s="460"/>
      <c r="K12" s="460"/>
      <c r="L12" s="460"/>
      <c r="M12" s="461"/>
      <c r="N12" s="580" t="s">
        <v>461</v>
      </c>
      <c r="O12" s="581"/>
      <c r="P12" s="581"/>
      <c r="Q12" s="582"/>
      <c r="R12" s="583" t="s">
        <v>259</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471</v>
      </c>
      <c r="G15" s="416"/>
      <c r="H15" s="416"/>
      <c r="I15" s="416"/>
      <c r="J15" s="385" t="s">
        <v>37</v>
      </c>
      <c r="K15" s="385"/>
      <c r="L15" s="385"/>
      <c r="M15" s="385"/>
      <c r="N15" s="412" t="s">
        <v>462</v>
      </c>
      <c r="O15" s="413"/>
      <c r="P15" s="413"/>
      <c r="Q15" s="413"/>
      <c r="R15" s="414"/>
      <c r="S15" s="406" t="s">
        <v>710</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85"/>
      <c r="F22" s="355"/>
      <c r="G22" s="357"/>
      <c r="H22" s="356"/>
      <c r="I22" s="64"/>
      <c r="J22" s="355">
        <v>2</v>
      </c>
      <c r="K22" s="357"/>
      <c r="L22" s="356"/>
      <c r="M22" s="64"/>
      <c r="N22" s="355"/>
      <c r="O22" s="356"/>
      <c r="P22" s="355"/>
      <c r="Q22" s="357"/>
      <c r="R22" s="356"/>
      <c r="S22" s="355"/>
      <c r="T22" s="356"/>
      <c r="U22" s="355"/>
      <c r="V22" s="356"/>
      <c r="W22" s="65">
        <v>13</v>
      </c>
      <c r="X22" s="65">
        <f>SUM(C22:W22)</f>
        <v>15</v>
      </c>
      <c r="Y22" s="88"/>
    </row>
    <row r="23" spans="1:25" ht="19" customHeight="1" thickBot="1">
      <c r="A23" s="358" t="s">
        <v>76</v>
      </c>
      <c r="B23" s="359"/>
      <c r="C23" s="60"/>
      <c r="D23" s="60"/>
      <c r="E23" s="85"/>
      <c r="F23" s="360"/>
      <c r="G23" s="360"/>
      <c r="H23" s="360"/>
      <c r="I23" s="60"/>
      <c r="J23" s="532">
        <v>2</v>
      </c>
      <c r="K23" s="533"/>
      <c r="L23" s="534"/>
      <c r="M23" s="60"/>
      <c r="N23" s="360"/>
      <c r="O23" s="360"/>
      <c r="P23" s="360"/>
      <c r="Q23" s="360"/>
      <c r="R23" s="360"/>
      <c r="S23" s="360"/>
      <c r="T23" s="360"/>
      <c r="U23" s="360"/>
      <c r="V23" s="360"/>
      <c r="W23" s="66">
        <v>13</v>
      </c>
      <c r="X23" s="66">
        <f>SUM(C23:W23)</f>
        <v>15</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47.2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65.25" customHeight="1" thickBot="1">
      <c r="A51" s="598" t="s">
        <v>2411</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64.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65.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55.5" customHeight="1" thickBot="1">
      <c r="A63" s="598" t="s">
        <v>2752</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8E3B8-DD88-44EC-8BAC-83E6DBA98B80}">
  <sheetPr codeName="Hoja10"/>
  <dimension ref="A1:I43"/>
  <sheetViews>
    <sheetView workbookViewId="0">
      <pane ySplit="9" topLeftCell="A10" activePane="bottomLeft" state="frozen"/>
      <selection pane="bottomLeft"/>
    </sheetView>
  </sheetViews>
  <sheetFormatPr baseColWidth="10" defaultColWidth="0" defaultRowHeight="14.25" customHeight="1" zeroHeight="1"/>
  <cols>
    <col min="1" max="2" width="11" customWidth="1"/>
    <col min="3" max="3" width="11" style="57" customWidth="1"/>
    <col min="4" max="4" width="50.08203125" customWidth="1"/>
    <col min="5" max="6" width="11" customWidth="1"/>
    <col min="7" max="9" width="0" hidden="1" customWidth="1"/>
    <col min="10" max="16384" width="11" hidden="1"/>
  </cols>
  <sheetData>
    <row r="1" spans="1:7" ht="14">
      <c r="A1" s="37"/>
      <c r="B1" s="37"/>
      <c r="C1" s="53"/>
      <c r="D1" s="37"/>
      <c r="E1" s="37"/>
      <c r="F1" s="37"/>
      <c r="G1" s="37"/>
    </row>
    <row r="2" spans="1:7" ht="14">
      <c r="A2" s="37"/>
      <c r="B2" s="37"/>
      <c r="C2" s="53"/>
      <c r="D2" s="37"/>
      <c r="E2" s="37"/>
      <c r="F2" s="37"/>
      <c r="G2" s="37"/>
    </row>
    <row r="3" spans="1:7" ht="14">
      <c r="A3" s="37"/>
      <c r="B3" s="37"/>
      <c r="C3" s="53"/>
      <c r="D3" s="37"/>
      <c r="E3" s="37"/>
      <c r="F3" s="37"/>
      <c r="G3" s="37"/>
    </row>
    <row r="4" spans="1:7" ht="14">
      <c r="A4" s="37"/>
      <c r="B4" s="37"/>
      <c r="C4" s="53"/>
      <c r="D4" s="37"/>
      <c r="E4" s="37"/>
      <c r="F4" s="37"/>
      <c r="G4" s="37"/>
    </row>
    <row r="5" spans="1:7" ht="14.5" thickBot="1">
      <c r="A5" s="37"/>
      <c r="B5" s="37"/>
      <c r="C5" s="53"/>
      <c r="D5" s="37"/>
      <c r="E5" s="37"/>
      <c r="F5" s="37"/>
      <c r="G5" s="37"/>
    </row>
    <row r="6" spans="1:7" ht="14">
      <c r="A6" s="37"/>
      <c r="B6" s="39"/>
      <c r="C6" s="54"/>
      <c r="D6" s="40"/>
      <c r="E6" s="41"/>
      <c r="F6" s="37"/>
      <c r="G6" s="37"/>
    </row>
    <row r="7" spans="1:7" ht="14">
      <c r="A7" s="37"/>
      <c r="B7" s="42"/>
      <c r="C7" s="53"/>
      <c r="D7" s="37"/>
      <c r="E7" s="43"/>
      <c r="F7" s="37"/>
      <c r="G7" s="37"/>
    </row>
    <row r="8" spans="1:7" ht="20">
      <c r="A8" s="37"/>
      <c r="B8" s="42"/>
      <c r="C8" s="55" t="s">
        <v>137</v>
      </c>
      <c r="D8" s="37"/>
      <c r="E8" s="43"/>
      <c r="F8" s="37"/>
      <c r="G8" s="37"/>
    </row>
    <row r="9" spans="1:7" ht="14">
      <c r="A9" s="37"/>
      <c r="B9" s="42"/>
      <c r="C9" s="53"/>
      <c r="D9" s="37"/>
      <c r="E9" s="43"/>
      <c r="F9" s="37"/>
      <c r="G9" s="37"/>
    </row>
    <row r="10" spans="1:7" ht="28">
      <c r="A10" s="37"/>
      <c r="B10" s="42"/>
      <c r="C10" s="58" t="s">
        <v>249</v>
      </c>
      <c r="D10" s="133" t="s">
        <v>250</v>
      </c>
      <c r="E10" s="43"/>
      <c r="F10" s="37"/>
      <c r="G10" s="37"/>
    </row>
    <row r="11" spans="1:7" ht="42">
      <c r="A11" s="37"/>
      <c r="B11" s="42"/>
      <c r="C11" s="58" t="s">
        <v>251</v>
      </c>
      <c r="D11" s="133" t="s">
        <v>252</v>
      </c>
      <c r="E11" s="43"/>
      <c r="F11" s="37"/>
      <c r="G11" s="37"/>
    </row>
    <row r="12" spans="1:7" ht="28">
      <c r="A12" s="37"/>
      <c r="B12" s="42"/>
      <c r="C12" s="58" t="s">
        <v>253</v>
      </c>
      <c r="D12" s="133" t="s">
        <v>254</v>
      </c>
      <c r="E12" s="43"/>
      <c r="F12" s="37"/>
      <c r="G12" s="37"/>
    </row>
    <row r="13" spans="1:7" ht="56">
      <c r="A13" s="37"/>
      <c r="B13" s="42"/>
      <c r="C13" s="58" t="s">
        <v>255</v>
      </c>
      <c r="D13" s="133" t="s">
        <v>256</v>
      </c>
      <c r="E13" s="43"/>
      <c r="F13" s="37"/>
      <c r="G13" s="37"/>
    </row>
    <row r="14" spans="1:7" ht="28">
      <c r="A14" s="37"/>
      <c r="B14" s="42"/>
      <c r="C14" s="58" t="s">
        <v>257</v>
      </c>
      <c r="D14" s="133" t="s">
        <v>258</v>
      </c>
      <c r="E14" s="43"/>
      <c r="F14" s="37"/>
      <c r="G14" s="37"/>
    </row>
    <row r="15" spans="1:7" ht="47.25" customHeight="1">
      <c r="A15" s="37"/>
      <c r="B15" s="42"/>
      <c r="C15" s="58" t="s">
        <v>259</v>
      </c>
      <c r="D15" s="133" t="s">
        <v>260</v>
      </c>
      <c r="E15" s="43"/>
      <c r="F15" s="37"/>
      <c r="G15" s="37"/>
    </row>
    <row r="16" spans="1:7" ht="24" customHeight="1">
      <c r="A16" s="37"/>
      <c r="B16" s="42"/>
      <c r="C16" s="58" t="s">
        <v>261</v>
      </c>
      <c r="D16" s="133" t="s">
        <v>262</v>
      </c>
      <c r="E16" s="43"/>
      <c r="F16" s="37"/>
      <c r="G16" s="37"/>
    </row>
    <row r="17" spans="1:7" ht="28">
      <c r="A17" s="37"/>
      <c r="B17" s="42"/>
      <c r="C17" s="58" t="s">
        <v>263</v>
      </c>
      <c r="D17" s="133" t="s">
        <v>264</v>
      </c>
      <c r="E17" s="43"/>
      <c r="F17" s="37"/>
      <c r="G17" s="37"/>
    </row>
    <row r="18" spans="1:7" ht="34.5" customHeight="1">
      <c r="A18" s="37"/>
      <c r="B18" s="42"/>
      <c r="C18" s="58" t="s">
        <v>265</v>
      </c>
      <c r="D18" s="133" t="s">
        <v>266</v>
      </c>
      <c r="E18" s="43"/>
      <c r="F18" s="37"/>
      <c r="G18" s="37"/>
    </row>
    <row r="19" spans="1:7" ht="14">
      <c r="A19" s="37"/>
      <c r="B19" s="42"/>
      <c r="C19" s="58" t="s">
        <v>267</v>
      </c>
      <c r="D19" s="133" t="s">
        <v>268</v>
      </c>
      <c r="E19" s="43"/>
      <c r="F19" s="37"/>
      <c r="G19" s="37"/>
    </row>
    <row r="20" spans="1:7" ht="14">
      <c r="A20" s="37"/>
      <c r="B20" s="42"/>
      <c r="C20" s="58" t="s">
        <v>269</v>
      </c>
      <c r="D20" s="133" t="s">
        <v>270</v>
      </c>
      <c r="E20" s="43"/>
      <c r="F20" s="37"/>
      <c r="G20" s="37"/>
    </row>
    <row r="21" spans="1:7" ht="28">
      <c r="A21" s="37"/>
      <c r="B21" s="42"/>
      <c r="C21" s="58" t="s">
        <v>271</v>
      </c>
      <c r="D21" s="133" t="s">
        <v>272</v>
      </c>
      <c r="E21" s="43"/>
      <c r="F21" s="37"/>
      <c r="G21" s="37"/>
    </row>
    <row r="22" spans="1:7" ht="28">
      <c r="A22" s="37"/>
      <c r="B22" s="42"/>
      <c r="C22" s="58" t="s">
        <v>273</v>
      </c>
      <c r="D22" s="133" t="s">
        <v>274</v>
      </c>
      <c r="E22" s="43"/>
      <c r="F22" s="37"/>
      <c r="G22" s="37"/>
    </row>
    <row r="23" spans="1:7" ht="42">
      <c r="A23" s="37"/>
      <c r="B23" s="42"/>
      <c r="C23" s="58" t="s">
        <v>275</v>
      </c>
      <c r="D23" s="133" t="s">
        <v>276</v>
      </c>
      <c r="E23" s="43"/>
      <c r="F23" s="37"/>
      <c r="G23" s="37"/>
    </row>
    <row r="24" spans="1:7" ht="28">
      <c r="A24" s="37"/>
      <c r="B24" s="42"/>
      <c r="C24" s="58" t="s">
        <v>277</v>
      </c>
      <c r="D24" s="133" t="s">
        <v>278</v>
      </c>
      <c r="E24" s="43"/>
      <c r="F24" s="37"/>
      <c r="G24" s="37"/>
    </row>
    <row r="25" spans="1:7" ht="18.75" customHeight="1">
      <c r="A25" s="37"/>
      <c r="B25" s="42"/>
      <c r="C25" s="58" t="s">
        <v>279</v>
      </c>
      <c r="D25" s="133" t="s">
        <v>280</v>
      </c>
      <c r="E25" s="43"/>
      <c r="F25" s="37"/>
      <c r="G25" s="37"/>
    </row>
    <row r="26" spans="1:7" ht="28">
      <c r="A26" s="37"/>
      <c r="B26" s="42"/>
      <c r="C26" s="58" t="s">
        <v>281</v>
      </c>
      <c r="D26" s="133" t="s">
        <v>282</v>
      </c>
      <c r="E26" s="43"/>
      <c r="F26" s="37"/>
      <c r="G26" s="37"/>
    </row>
    <row r="27" spans="1:7" ht="56">
      <c r="A27" s="37"/>
      <c r="B27" s="42"/>
      <c r="C27" s="58" t="s">
        <v>283</v>
      </c>
      <c r="D27" s="133" t="s">
        <v>284</v>
      </c>
      <c r="E27" s="43"/>
      <c r="F27" s="37"/>
      <c r="G27" s="37"/>
    </row>
    <row r="28" spans="1:7" ht="14.5" thickBot="1">
      <c r="A28" s="37"/>
      <c r="B28" s="44"/>
      <c r="C28" s="56"/>
      <c r="D28" s="45"/>
      <c r="E28" s="46"/>
      <c r="F28" s="37"/>
      <c r="G28" s="37"/>
    </row>
    <row r="29" spans="1:7" s="37" customFormat="1" ht="14.25" customHeight="1">
      <c r="C29" s="53"/>
    </row>
    <row r="30" spans="1:7" ht="14.25" customHeight="1"/>
    <row r="31" spans="1:7" ht="14.25" customHeight="1"/>
    <row r="32" spans="1: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sheetData>
  <hyperlinks>
    <hyperlink ref="C17" location="'TR05'!A1" display="TR05" xr:uid="{15E40D6A-B047-4137-8234-08399B8652A1}"/>
    <hyperlink ref="C18" location="'SE05'!A1" display="SE05" xr:uid="{F993988B-B46B-4FE4-A1D1-42BE4C587232}"/>
    <hyperlink ref="C19" location="'SE06'!A1" display="SE06" xr:uid="{B45377FF-14A0-4A0E-B934-7FDD8D3EC89C}"/>
    <hyperlink ref="C27" location="'CT07'!A1" display="CT07" xr:uid="{B1CB1B3C-073F-47CA-AB78-5D5D434A9DF2}"/>
    <hyperlink ref="C16" location="'AT03'!Área_de_impresión" display="AT03" xr:uid="{A71B3BBD-8251-4C93-821B-30622A861186}"/>
    <hyperlink ref="C10" location="'AT02'!A1" display="AT02" xr:uid="{AFD24124-2BB6-42B7-83F3-3D50920052DC}"/>
    <hyperlink ref="C11" location="'CT05'!A1" display="CT05" xr:uid="{78756C66-AC48-46E0-8773-1D2F9FBC2C56}"/>
    <hyperlink ref="C12" location="'CT23'!A1" display="CT23" xr:uid="{9868BF75-97AF-4BE3-838E-2A4E878E9488}"/>
    <hyperlink ref="C13" location="'CT24'!A1" display="CT24" xr:uid="{837C709E-AEBA-402C-AA14-21CD06B63D96}"/>
    <hyperlink ref="C14" location="'TR04'!A1" display="TR04" xr:uid="{529C9CA1-9EE9-4934-89C2-DE92B35F712C}"/>
    <hyperlink ref="C15" location="'TR07'!A1" display="TR07" xr:uid="{A0560923-DC92-4D88-887A-CAE94E549B11}"/>
    <hyperlink ref="C20" location="'SE26'!A1" display="SE26" xr:uid="{3B73E878-8984-4970-84C4-3D0EC1CD25D8}"/>
    <hyperlink ref="C21" location="'SE36'!A1" display="SE36" xr:uid="{C7B88F2A-063F-403D-A6FD-0753815EFE53}"/>
    <hyperlink ref="C22" location="'SE37'!SE37" display="SE37" xr:uid="{178BD87F-3C46-456B-952B-16AE4D0EE6BC}"/>
    <hyperlink ref="C23" location="'SE38'!A1" display="SE38" xr:uid="{C0169616-B4F2-46A8-8016-A02CDC16433A}"/>
    <hyperlink ref="C24" location="'SE39'!A1" display="SE39" xr:uid="{1E1068AE-9FFE-4DC1-9E95-2058A8B18F1A}"/>
    <hyperlink ref="C25" location="'SE40'!A1" display="SE40" xr:uid="{09338FA0-124C-4DFC-A40F-36C88C270193}"/>
    <hyperlink ref="C26" location="'SE41'!A1" display="SE41" xr:uid="{40266D51-B978-4FA1-BA07-98D63D92E15F}"/>
  </hyperlinks>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70500-AF8D-4965-9FE6-53683BEACEF7}">
  <sheetPr codeName="Hoja93"/>
  <dimension ref="A1:Y74"/>
  <sheetViews>
    <sheetView zoomScale="77" zoomScaleNormal="77"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8.33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5" style="89" customWidth="1"/>
    <col min="13" max="13" width="10" style="89" customWidth="1"/>
    <col min="14" max="14" width="4.5" style="89" customWidth="1"/>
    <col min="15" max="15" width="2" style="89" customWidth="1"/>
    <col min="16" max="16" width="1.5" style="89" customWidth="1"/>
    <col min="17" max="17" width="5.83203125" style="89" customWidth="1"/>
    <col min="18" max="18" width="1.58203125" style="89" customWidth="1"/>
    <col min="19" max="19" width="2.58203125" style="89" customWidth="1"/>
    <col min="20" max="20" width="6.5" style="89" customWidth="1"/>
    <col min="21" max="21" width="3.08203125" style="89" customWidth="1"/>
    <col min="22" max="22" width="2.58203125" style="89" customWidth="1"/>
    <col min="23" max="23" width="7.5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477</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750</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478</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751</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75.75" customHeight="1">
      <c r="A10" s="444"/>
      <c r="B10" s="445"/>
      <c r="C10" s="437" t="s">
        <v>752</v>
      </c>
      <c r="D10" s="438"/>
      <c r="E10" s="452"/>
      <c r="F10" s="453" t="s">
        <v>753</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54" customHeight="1" thickBot="1">
      <c r="A12" s="446"/>
      <c r="B12" s="447"/>
      <c r="C12" s="541"/>
      <c r="D12" s="541"/>
      <c r="E12" s="541"/>
      <c r="F12" s="459"/>
      <c r="G12" s="460"/>
      <c r="H12" s="460"/>
      <c r="I12" s="460"/>
      <c r="J12" s="460"/>
      <c r="K12" s="460"/>
      <c r="L12" s="460"/>
      <c r="M12" s="461"/>
      <c r="N12" s="580" t="s">
        <v>474</v>
      </c>
      <c r="O12" s="581"/>
      <c r="P12" s="581"/>
      <c r="Q12" s="582"/>
      <c r="R12" s="583" t="s">
        <v>265</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473</v>
      </c>
      <c r="G15" s="416"/>
      <c r="H15" s="416"/>
      <c r="I15" s="416"/>
      <c r="J15" s="385" t="s">
        <v>37</v>
      </c>
      <c r="K15" s="385"/>
      <c r="L15" s="385"/>
      <c r="M15" s="385"/>
      <c r="N15" s="412" t="s">
        <v>462</v>
      </c>
      <c r="O15" s="413"/>
      <c r="P15" s="413"/>
      <c r="Q15" s="413"/>
      <c r="R15" s="414"/>
      <c r="S15" s="406" t="s">
        <v>710</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85">
        <v>17</v>
      </c>
      <c r="F22" s="355"/>
      <c r="G22" s="357"/>
      <c r="H22" s="356"/>
      <c r="I22" s="64"/>
      <c r="J22" s="355">
        <v>10</v>
      </c>
      <c r="K22" s="357"/>
      <c r="L22" s="356"/>
      <c r="M22" s="64"/>
      <c r="N22" s="355"/>
      <c r="O22" s="356"/>
      <c r="P22" s="355">
        <v>10</v>
      </c>
      <c r="Q22" s="357"/>
      <c r="R22" s="356"/>
      <c r="S22" s="355"/>
      <c r="T22" s="356"/>
      <c r="U22" s="355"/>
      <c r="V22" s="356"/>
      <c r="W22" s="65"/>
      <c r="X22" s="65">
        <f>SUM(C22:W22)</f>
        <v>37</v>
      </c>
      <c r="Y22" s="88"/>
    </row>
    <row r="23" spans="1:25" ht="19" customHeight="1" thickBot="1">
      <c r="A23" s="358" t="s">
        <v>76</v>
      </c>
      <c r="B23" s="359"/>
      <c r="C23" s="60"/>
      <c r="D23" s="60"/>
      <c r="E23" s="85">
        <v>10</v>
      </c>
      <c r="F23" s="360"/>
      <c r="G23" s="360"/>
      <c r="H23" s="360"/>
      <c r="I23" s="60"/>
      <c r="J23" s="532">
        <v>10</v>
      </c>
      <c r="K23" s="533"/>
      <c r="L23" s="534"/>
      <c r="M23" s="60"/>
      <c r="N23" s="360"/>
      <c r="O23" s="360"/>
      <c r="P23" s="360">
        <v>10</v>
      </c>
      <c r="Q23" s="360"/>
      <c r="R23" s="360"/>
      <c r="S23" s="360"/>
      <c r="T23" s="360"/>
      <c r="U23" s="360"/>
      <c r="V23" s="360"/>
      <c r="W23" s="66"/>
      <c r="X23" s="66">
        <f>SUM(C23:W23)</f>
        <v>30</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1.7</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0</v>
      </c>
      <c r="C37" s="77">
        <f t="shared" si="0"/>
        <v>0</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1.2333333333333334</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47.25" customHeight="1" thickBot="1">
      <c r="A45" s="598" t="s">
        <v>754</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65.25" customHeight="1" thickBot="1">
      <c r="A51" s="598" t="s">
        <v>2412</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64.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45" customHeight="1" thickBot="1">
      <c r="A57" s="598" t="s">
        <v>2556</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55.5" customHeight="1" thickBot="1">
      <c r="A63" s="598"/>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45616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73:X73"/>
    <mergeCell ref="B74:C74"/>
    <mergeCell ref="D74:X74"/>
    <mergeCell ref="A59:X59"/>
    <mergeCell ref="A60:X60"/>
    <mergeCell ref="A61:X61"/>
    <mergeCell ref="A62:X62"/>
    <mergeCell ref="A63:X63"/>
    <mergeCell ref="A64:X65"/>
    <mergeCell ref="A53:X53"/>
    <mergeCell ref="A54:X54"/>
    <mergeCell ref="A55:X55"/>
    <mergeCell ref="A56:X56"/>
    <mergeCell ref="A57:X57"/>
    <mergeCell ref="A58:X58"/>
    <mergeCell ref="A47:X47"/>
    <mergeCell ref="A48:X48"/>
    <mergeCell ref="A49:X49"/>
    <mergeCell ref="A50:X50"/>
    <mergeCell ref="A51:X51"/>
    <mergeCell ref="A52:X52"/>
    <mergeCell ref="A41:X41"/>
    <mergeCell ref="A42:X42"/>
    <mergeCell ref="A43:X43"/>
    <mergeCell ref="A44:X44"/>
    <mergeCell ref="A45:X45"/>
    <mergeCell ref="A46:X46"/>
    <mergeCell ref="G38:H38"/>
    <mergeCell ref="I38:J38"/>
    <mergeCell ref="M38:N38"/>
    <mergeCell ref="O38:Q38"/>
    <mergeCell ref="A39:X39"/>
    <mergeCell ref="A40:X4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G32:H32"/>
    <mergeCell ref="I32:J32"/>
    <mergeCell ref="M32:N32"/>
    <mergeCell ref="O32:Q32"/>
    <mergeCell ref="G29:H29"/>
    <mergeCell ref="I29:J29"/>
    <mergeCell ref="M29:N29"/>
    <mergeCell ref="O29:Q29"/>
    <mergeCell ref="G30:H30"/>
    <mergeCell ref="I30:J30"/>
    <mergeCell ref="M30:N30"/>
    <mergeCell ref="O30:Q30"/>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A22:B22"/>
    <mergeCell ref="F22:H22"/>
    <mergeCell ref="J22:L22"/>
    <mergeCell ref="N22:O22"/>
    <mergeCell ref="P22:R22"/>
    <mergeCell ref="S22:T22"/>
    <mergeCell ref="U22:V22"/>
    <mergeCell ref="I27:J27"/>
    <mergeCell ref="M27:N27"/>
    <mergeCell ref="O27:Q27"/>
    <mergeCell ref="A18:X18"/>
    <mergeCell ref="A19:E19"/>
    <mergeCell ref="F19:N19"/>
    <mergeCell ref="O19:X19"/>
    <mergeCell ref="A20:X20"/>
    <mergeCell ref="A21:B21"/>
    <mergeCell ref="F21:H21"/>
    <mergeCell ref="J21:L21"/>
    <mergeCell ref="N21:O21"/>
    <mergeCell ref="P21:R21"/>
    <mergeCell ref="S21:T21"/>
    <mergeCell ref="U21:V21"/>
    <mergeCell ref="A15:B17"/>
    <mergeCell ref="C15:E17"/>
    <mergeCell ref="F15:I17"/>
    <mergeCell ref="J15:M15"/>
    <mergeCell ref="N15:R15"/>
    <mergeCell ref="S15:X17"/>
    <mergeCell ref="J16:M16"/>
    <mergeCell ref="N16:R16"/>
    <mergeCell ref="J17:M17"/>
    <mergeCell ref="N17:R17"/>
    <mergeCell ref="A13:X13"/>
    <mergeCell ref="A14:B14"/>
    <mergeCell ref="C14:E14"/>
    <mergeCell ref="F14:I14"/>
    <mergeCell ref="J14:R14"/>
    <mergeCell ref="S14:X14"/>
    <mergeCell ref="U10:X11"/>
    <mergeCell ref="C11:E11"/>
    <mergeCell ref="C12:E12"/>
    <mergeCell ref="N12:Q12"/>
    <mergeCell ref="R12:T12"/>
    <mergeCell ref="U12:X12"/>
    <mergeCell ref="A8:B8"/>
    <mergeCell ref="C8:X8"/>
    <mergeCell ref="A9:B12"/>
    <mergeCell ref="C9:E9"/>
    <mergeCell ref="F9:M9"/>
    <mergeCell ref="N9:X9"/>
    <mergeCell ref="C10:E10"/>
    <mergeCell ref="F10:M12"/>
    <mergeCell ref="N10:Q11"/>
    <mergeCell ref="R10:T11"/>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9847C-78B4-4758-85A5-27FD28ECF023}">
  <sheetPr codeName="Hoja94"/>
  <dimension ref="A1:Y74"/>
  <sheetViews>
    <sheetView zoomScale="77" zoomScaleNormal="77"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8.33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5" style="89" customWidth="1"/>
    <col min="13" max="13" width="10" style="89" customWidth="1"/>
    <col min="14" max="14" width="4.5" style="89" customWidth="1"/>
    <col min="15" max="15" width="2" style="89" customWidth="1"/>
    <col min="16" max="16" width="1.5" style="89" customWidth="1"/>
    <col min="17" max="17" width="5.83203125" style="89" customWidth="1"/>
    <col min="18" max="18" width="1.58203125" style="89" customWidth="1"/>
    <col min="19" max="19" width="2.58203125" style="89" customWidth="1"/>
    <col min="20" max="20" width="6.5" style="89" customWidth="1"/>
    <col min="21" max="21" width="3.08203125" style="89" customWidth="1"/>
    <col min="22" max="22" width="2.58203125" style="89" customWidth="1"/>
    <col min="23" max="23" width="7.5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477</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755</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478</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756</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75.75" customHeight="1">
      <c r="A10" s="444"/>
      <c r="B10" s="445"/>
      <c r="C10" s="437" t="s">
        <v>757</v>
      </c>
      <c r="D10" s="438"/>
      <c r="E10" s="452"/>
      <c r="F10" s="453" t="s">
        <v>758</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77.25" customHeight="1" thickBot="1">
      <c r="A12" s="446"/>
      <c r="B12" s="447"/>
      <c r="C12" s="541" t="s">
        <v>759</v>
      </c>
      <c r="D12" s="541"/>
      <c r="E12" s="541"/>
      <c r="F12" s="459"/>
      <c r="G12" s="460"/>
      <c r="H12" s="460"/>
      <c r="I12" s="460"/>
      <c r="J12" s="460"/>
      <c r="K12" s="460"/>
      <c r="L12" s="460"/>
      <c r="M12" s="461"/>
      <c r="N12" s="580" t="s">
        <v>461</v>
      </c>
      <c r="O12" s="581"/>
      <c r="P12" s="581"/>
      <c r="Q12" s="582"/>
      <c r="R12" s="583" t="s">
        <v>267</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473</v>
      </c>
      <c r="G15" s="416"/>
      <c r="H15" s="416"/>
      <c r="I15" s="416"/>
      <c r="J15" s="385" t="s">
        <v>37</v>
      </c>
      <c r="K15" s="385"/>
      <c r="L15" s="385"/>
      <c r="M15" s="385"/>
      <c r="N15" s="412" t="s">
        <v>462</v>
      </c>
      <c r="O15" s="413"/>
      <c r="P15" s="413"/>
      <c r="Q15" s="413"/>
      <c r="R15" s="414"/>
      <c r="S15" s="406" t="s">
        <v>710</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85"/>
      <c r="F22" s="355">
        <v>29</v>
      </c>
      <c r="G22" s="357"/>
      <c r="H22" s="356"/>
      <c r="I22" s="64"/>
      <c r="J22" s="355"/>
      <c r="K22" s="357"/>
      <c r="L22" s="356"/>
      <c r="M22" s="64">
        <v>39</v>
      </c>
      <c r="N22" s="355"/>
      <c r="O22" s="356"/>
      <c r="P22" s="355"/>
      <c r="Q22" s="357"/>
      <c r="R22" s="356"/>
      <c r="S22" s="355">
        <v>1</v>
      </c>
      <c r="T22" s="356"/>
      <c r="U22" s="355"/>
      <c r="V22" s="356"/>
      <c r="W22" s="65"/>
      <c r="X22" s="65">
        <f>SUM(C22:W22)</f>
        <v>69</v>
      </c>
      <c r="Y22" s="88"/>
    </row>
    <row r="23" spans="1:25" ht="19" customHeight="1" thickBot="1">
      <c r="A23" s="358" t="s">
        <v>76</v>
      </c>
      <c r="B23" s="359"/>
      <c r="C23" s="60"/>
      <c r="D23" s="60"/>
      <c r="E23" s="85"/>
      <c r="F23" s="360">
        <v>29</v>
      </c>
      <c r="G23" s="360"/>
      <c r="H23" s="360"/>
      <c r="I23" s="60"/>
      <c r="J23" s="532"/>
      <c r="K23" s="533"/>
      <c r="L23" s="534"/>
      <c r="M23" s="60">
        <v>39</v>
      </c>
      <c r="N23" s="360"/>
      <c r="O23" s="360"/>
      <c r="P23" s="360"/>
      <c r="Q23" s="360"/>
      <c r="R23" s="360"/>
      <c r="S23" s="360">
        <v>1</v>
      </c>
      <c r="T23" s="360"/>
      <c r="U23" s="360"/>
      <c r="V23" s="360"/>
      <c r="W23" s="66"/>
      <c r="X23" s="66">
        <f>SUM(C23:W23)</f>
        <v>69</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1</v>
      </c>
      <c r="C29" s="71">
        <f t="shared" si="0"/>
        <v>1</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0</v>
      </c>
      <c r="C31" s="71">
        <f t="shared" si="0"/>
        <v>0</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1</v>
      </c>
      <c r="C32" s="71">
        <f t="shared" si="0"/>
        <v>1</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1</v>
      </c>
      <c r="C35" s="71">
        <f t="shared" si="0"/>
        <v>1</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0</v>
      </c>
      <c r="C37" s="77">
        <f t="shared" si="0"/>
        <v>0</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47.2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t="s">
        <v>760</v>
      </c>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65.25" customHeight="1" thickBot="1">
      <c r="A51" s="598"/>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91.5" customHeight="1" thickBot="1">
      <c r="A53" s="598" t="s">
        <v>2557</v>
      </c>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65.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t="s">
        <v>2748</v>
      </c>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55.5" customHeight="1" thickBot="1">
      <c r="A63" s="598"/>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7F9D5-B6CE-4EBF-8F2B-CED36B531954}">
  <sheetPr codeName="Hoja95"/>
  <dimension ref="A1:Y74"/>
  <sheetViews>
    <sheetView zoomScale="77" zoomScaleNormal="77"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8.33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5" style="89" customWidth="1"/>
    <col min="13" max="13" width="10" style="89" customWidth="1"/>
    <col min="14" max="14" width="4.5" style="89" customWidth="1"/>
    <col min="15" max="15" width="2" style="89" customWidth="1"/>
    <col min="16" max="16" width="1.5" style="89" customWidth="1"/>
    <col min="17" max="17" width="5.83203125" style="89" customWidth="1"/>
    <col min="18" max="18" width="1.58203125" style="89" customWidth="1"/>
    <col min="19" max="19" width="2.58203125" style="89" customWidth="1"/>
    <col min="20" max="20" width="6.5" style="89" customWidth="1"/>
    <col min="21" max="21" width="3.08203125" style="89" customWidth="1"/>
    <col min="22" max="22" width="2.58203125" style="89" customWidth="1"/>
    <col min="23" max="23" width="7.5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477</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761</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478</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762</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82.5" customHeight="1">
      <c r="A10" s="444"/>
      <c r="B10" s="445"/>
      <c r="C10" s="437" t="s">
        <v>763</v>
      </c>
      <c r="D10" s="438"/>
      <c r="E10" s="452"/>
      <c r="F10" s="453" t="s">
        <v>764</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77.25" customHeight="1" thickBot="1">
      <c r="A12" s="446"/>
      <c r="B12" s="447"/>
      <c r="C12" s="541"/>
      <c r="D12" s="541"/>
      <c r="E12" s="541"/>
      <c r="F12" s="459"/>
      <c r="G12" s="460"/>
      <c r="H12" s="460"/>
      <c r="I12" s="460"/>
      <c r="J12" s="460"/>
      <c r="K12" s="460"/>
      <c r="L12" s="460"/>
      <c r="M12" s="461"/>
      <c r="N12" s="580" t="s">
        <v>461</v>
      </c>
      <c r="O12" s="581"/>
      <c r="P12" s="581"/>
      <c r="Q12" s="582"/>
      <c r="R12" s="583" t="s">
        <v>269</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482</v>
      </c>
      <c r="B15" s="515"/>
      <c r="C15" s="514">
        <v>1</v>
      </c>
      <c r="D15" s="515"/>
      <c r="E15" s="509"/>
      <c r="F15" s="415" t="s">
        <v>471</v>
      </c>
      <c r="G15" s="416"/>
      <c r="H15" s="416"/>
      <c r="I15" s="416"/>
      <c r="J15" s="385" t="s">
        <v>37</v>
      </c>
      <c r="K15" s="385"/>
      <c r="L15" s="385"/>
      <c r="M15" s="385"/>
      <c r="N15" s="412" t="s">
        <v>462</v>
      </c>
      <c r="O15" s="413"/>
      <c r="P15" s="413"/>
      <c r="Q15" s="413"/>
      <c r="R15" s="414"/>
      <c r="S15" s="406" t="s">
        <v>710</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85"/>
      <c r="F22" s="355"/>
      <c r="G22" s="357"/>
      <c r="H22" s="356"/>
      <c r="I22" s="64"/>
      <c r="J22" s="355">
        <v>14</v>
      </c>
      <c r="K22" s="357"/>
      <c r="L22" s="356"/>
      <c r="M22" s="64"/>
      <c r="N22" s="355"/>
      <c r="O22" s="356"/>
      <c r="P22" s="355"/>
      <c r="Q22" s="357"/>
      <c r="R22" s="356"/>
      <c r="S22" s="355"/>
      <c r="T22" s="356"/>
      <c r="U22" s="355"/>
      <c r="V22" s="356"/>
      <c r="W22" s="65">
        <v>3</v>
      </c>
      <c r="X22" s="65">
        <f>SUM(C22:W22)</f>
        <v>17</v>
      </c>
      <c r="Y22" s="88"/>
    </row>
    <row r="23" spans="1:25" ht="19" customHeight="1" thickBot="1">
      <c r="A23" s="358" t="s">
        <v>76</v>
      </c>
      <c r="B23" s="359"/>
      <c r="C23" s="60"/>
      <c r="D23" s="60"/>
      <c r="E23" s="85"/>
      <c r="F23" s="360"/>
      <c r="G23" s="360"/>
      <c r="H23" s="360"/>
      <c r="I23" s="60"/>
      <c r="J23" s="532">
        <v>14</v>
      </c>
      <c r="K23" s="533"/>
      <c r="L23" s="534"/>
      <c r="M23" s="60"/>
      <c r="N23" s="360"/>
      <c r="O23" s="360"/>
      <c r="P23" s="360"/>
      <c r="Q23" s="360"/>
      <c r="R23" s="360"/>
      <c r="S23" s="360"/>
      <c r="T23" s="360"/>
      <c r="U23" s="360"/>
      <c r="V23" s="360"/>
      <c r="W23" s="66">
        <v>3</v>
      </c>
      <c r="X23" s="66">
        <f>SUM(C23:W23)</f>
        <v>17</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47.2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98.25" customHeight="1" thickBot="1">
      <c r="A51" s="598" t="s">
        <v>2413</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64.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65.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55.5" customHeight="1" thickBot="1">
      <c r="A63" s="598" t="s">
        <v>2759</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324CB-4E74-419C-8994-12DAAAFB7F00}">
  <dimension ref="A1:Y74"/>
  <sheetViews>
    <sheetView zoomScale="77" zoomScaleNormal="77"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8.33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5" style="89" customWidth="1"/>
    <col min="13" max="13" width="10" style="89" customWidth="1"/>
    <col min="14" max="14" width="4.5" style="89" customWidth="1"/>
    <col min="15" max="15" width="2" style="89" customWidth="1"/>
    <col min="16" max="16" width="1.5" style="89" customWidth="1"/>
    <col min="17" max="17" width="5.83203125" style="89" customWidth="1"/>
    <col min="18" max="18" width="1.58203125" style="89" customWidth="1"/>
    <col min="19" max="19" width="2.58203125" style="89" customWidth="1"/>
    <col min="20" max="20" width="6.5" style="89" customWidth="1"/>
    <col min="21" max="21" width="3.08203125" style="89" customWidth="1"/>
    <col min="22" max="22" width="2.58203125" style="89" customWidth="1"/>
    <col min="23" max="23" width="7.5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477</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272</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478</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765</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82.5" customHeight="1">
      <c r="A10" s="444"/>
      <c r="B10" s="445"/>
      <c r="C10" s="437" t="s">
        <v>766</v>
      </c>
      <c r="D10" s="438"/>
      <c r="E10" s="452"/>
      <c r="F10" s="453" t="s">
        <v>767</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77.25" customHeight="1" thickBot="1">
      <c r="A12" s="446"/>
      <c r="B12" s="447"/>
      <c r="C12" s="541"/>
      <c r="D12" s="541"/>
      <c r="E12" s="541"/>
      <c r="F12" s="459"/>
      <c r="G12" s="460"/>
      <c r="H12" s="460"/>
      <c r="I12" s="460"/>
      <c r="J12" s="460"/>
      <c r="K12" s="460"/>
      <c r="L12" s="460"/>
      <c r="M12" s="461"/>
      <c r="N12" s="580" t="s">
        <v>474</v>
      </c>
      <c r="O12" s="581"/>
      <c r="P12" s="581"/>
      <c r="Q12" s="582"/>
      <c r="R12" s="583" t="s">
        <v>271</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471</v>
      </c>
      <c r="G15" s="416"/>
      <c r="H15" s="416"/>
      <c r="I15" s="416"/>
      <c r="J15" s="385" t="s">
        <v>37</v>
      </c>
      <c r="K15" s="385"/>
      <c r="L15" s="385"/>
      <c r="M15" s="385"/>
      <c r="N15" s="412" t="s">
        <v>462</v>
      </c>
      <c r="O15" s="413"/>
      <c r="P15" s="413"/>
      <c r="Q15" s="413"/>
      <c r="R15" s="414"/>
      <c r="S15" s="406" t="s">
        <v>710</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85"/>
      <c r="F22" s="355"/>
      <c r="G22" s="357"/>
      <c r="H22" s="356"/>
      <c r="I22" s="64"/>
      <c r="J22" s="355">
        <v>25</v>
      </c>
      <c r="K22" s="357"/>
      <c r="L22" s="356"/>
      <c r="M22" s="64"/>
      <c r="N22" s="355"/>
      <c r="O22" s="356"/>
      <c r="P22" s="355"/>
      <c r="Q22" s="357"/>
      <c r="R22" s="356"/>
      <c r="S22" s="355"/>
      <c r="T22" s="356"/>
      <c r="U22" s="355"/>
      <c r="V22" s="356"/>
      <c r="W22" s="65">
        <v>15</v>
      </c>
      <c r="X22" s="65">
        <f>SUM(C22:W22)</f>
        <v>40</v>
      </c>
      <c r="Y22" s="88"/>
    </row>
    <row r="23" spans="1:25" ht="19" customHeight="1" thickBot="1">
      <c r="A23" s="358" t="s">
        <v>76</v>
      </c>
      <c r="B23" s="359"/>
      <c r="C23" s="60"/>
      <c r="D23" s="60"/>
      <c r="E23" s="85"/>
      <c r="F23" s="360"/>
      <c r="G23" s="360"/>
      <c r="H23" s="360"/>
      <c r="I23" s="60"/>
      <c r="J23" s="532">
        <v>25</v>
      </c>
      <c r="K23" s="533"/>
      <c r="L23" s="534"/>
      <c r="M23" s="60"/>
      <c r="N23" s="360"/>
      <c r="O23" s="360"/>
      <c r="P23" s="360"/>
      <c r="Q23" s="360"/>
      <c r="R23" s="360"/>
      <c r="S23" s="360"/>
      <c r="T23" s="360"/>
      <c r="U23" s="360"/>
      <c r="V23" s="360"/>
      <c r="W23" s="66">
        <v>15</v>
      </c>
      <c r="X23" s="66">
        <f>SUM(C23:W23)</f>
        <v>40</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47.2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36" customHeight="1" thickBot="1">
      <c r="A51" s="598" t="s">
        <v>2414</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64.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65.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55.5" customHeight="1" thickBot="1">
      <c r="A63" s="598" t="s">
        <v>2750</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D7C65-426F-4857-B0F5-8A6908CF32E1}">
  <dimension ref="A1:Y74"/>
  <sheetViews>
    <sheetView zoomScale="77" zoomScaleNormal="77" zoomScaleSheetLayoutView="130" workbookViewId="0">
      <selection activeCell="A6" sqref="A6:B6"/>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8.33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5" style="89" customWidth="1"/>
    <col min="13" max="13" width="10" style="89" customWidth="1"/>
    <col min="14" max="14" width="4.5" style="89" customWidth="1"/>
    <col min="15" max="15" width="2" style="89" customWidth="1"/>
    <col min="16" max="16" width="1.5" style="89" customWidth="1"/>
    <col min="17" max="17" width="5.83203125" style="89" customWidth="1"/>
    <col min="18" max="18" width="1.58203125" style="89" customWidth="1"/>
    <col min="19" max="19" width="2.58203125" style="89" customWidth="1"/>
    <col min="20" max="20" width="6.5" style="89" customWidth="1"/>
    <col min="21" max="21" width="3.08203125" style="89" customWidth="1"/>
    <col min="22" max="22" width="2.58203125" style="89" customWidth="1"/>
    <col min="23" max="23" width="7.5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477</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274</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478</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768</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82.5" customHeight="1">
      <c r="A10" s="444"/>
      <c r="B10" s="445"/>
      <c r="C10" s="437" t="s">
        <v>769</v>
      </c>
      <c r="D10" s="438"/>
      <c r="E10" s="452"/>
      <c r="F10" s="453" t="s">
        <v>770</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77.25" customHeight="1" thickBot="1">
      <c r="A12" s="446"/>
      <c r="B12" s="447"/>
      <c r="C12" s="541"/>
      <c r="D12" s="541"/>
      <c r="E12" s="541"/>
      <c r="F12" s="459"/>
      <c r="G12" s="460"/>
      <c r="H12" s="460"/>
      <c r="I12" s="460"/>
      <c r="J12" s="460"/>
      <c r="K12" s="460"/>
      <c r="L12" s="460"/>
      <c r="M12" s="461"/>
      <c r="N12" s="580" t="s">
        <v>474</v>
      </c>
      <c r="O12" s="581"/>
      <c r="P12" s="581"/>
      <c r="Q12" s="582"/>
      <c r="R12" s="583" t="s">
        <v>273</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483</v>
      </c>
      <c r="G15" s="416"/>
      <c r="H15" s="416"/>
      <c r="I15" s="416"/>
      <c r="J15" s="385" t="s">
        <v>37</v>
      </c>
      <c r="K15" s="385"/>
      <c r="L15" s="385"/>
      <c r="M15" s="385"/>
      <c r="N15" s="412" t="s">
        <v>462</v>
      </c>
      <c r="O15" s="413"/>
      <c r="P15" s="413"/>
      <c r="Q15" s="413"/>
      <c r="R15" s="414"/>
      <c r="S15" s="406" t="s">
        <v>710</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85">
        <v>7</v>
      </c>
      <c r="F22" s="355"/>
      <c r="G22" s="357"/>
      <c r="H22" s="356"/>
      <c r="I22" s="64"/>
      <c r="J22" s="355">
        <v>21</v>
      </c>
      <c r="K22" s="357"/>
      <c r="L22" s="356"/>
      <c r="M22" s="64"/>
      <c r="N22" s="355"/>
      <c r="O22" s="356"/>
      <c r="P22" s="355">
        <v>11</v>
      </c>
      <c r="Q22" s="357"/>
      <c r="R22" s="356"/>
      <c r="S22" s="355"/>
      <c r="T22" s="356"/>
      <c r="U22" s="355"/>
      <c r="V22" s="356"/>
      <c r="W22" s="65">
        <v>12</v>
      </c>
      <c r="X22" s="65">
        <f>SUM(C22:W22)</f>
        <v>51</v>
      </c>
      <c r="Y22" s="88"/>
    </row>
    <row r="23" spans="1:25" ht="19" customHeight="1" thickBot="1">
      <c r="A23" s="358" t="s">
        <v>76</v>
      </c>
      <c r="B23" s="359"/>
      <c r="C23" s="60"/>
      <c r="D23" s="60"/>
      <c r="E23" s="85">
        <v>7</v>
      </c>
      <c r="F23" s="360"/>
      <c r="G23" s="360"/>
      <c r="H23" s="360"/>
      <c r="I23" s="60"/>
      <c r="J23" s="532">
        <v>7</v>
      </c>
      <c r="K23" s="533"/>
      <c r="L23" s="534"/>
      <c r="M23" s="60"/>
      <c r="N23" s="360"/>
      <c r="O23" s="360"/>
      <c r="P23" s="360">
        <v>7</v>
      </c>
      <c r="Q23" s="360"/>
      <c r="R23" s="360"/>
      <c r="S23" s="360"/>
      <c r="T23" s="360"/>
      <c r="U23" s="360"/>
      <c r="V23" s="360"/>
      <c r="W23" s="66">
        <v>4</v>
      </c>
      <c r="X23" s="66">
        <f>SUM(C23:W23)</f>
        <v>25</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1</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3</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1.5714285714285714</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3</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2.04</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47.25" customHeight="1" thickBot="1">
      <c r="A45" s="598" t="s">
        <v>771</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99.75" customHeight="1" thickBot="1">
      <c r="A51" s="598" t="s">
        <v>2415</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64.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189.75" customHeight="1" thickBot="1">
      <c r="A57" s="598" t="s">
        <v>2558</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178.5" customHeight="1" thickBot="1">
      <c r="A63" s="598" t="s">
        <v>2749</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9A589-5F62-445B-948A-428DD5817C60}">
  <dimension ref="A1:Y74"/>
  <sheetViews>
    <sheetView zoomScale="77" zoomScaleNormal="77"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8.33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5" style="89" customWidth="1"/>
    <col min="13" max="13" width="10" style="89" customWidth="1"/>
    <col min="14" max="14" width="4.5" style="89" customWidth="1"/>
    <col min="15" max="15" width="2" style="89" customWidth="1"/>
    <col min="16" max="16" width="1.5" style="89" customWidth="1"/>
    <col min="17" max="17" width="5.83203125" style="89" customWidth="1"/>
    <col min="18" max="18" width="1.58203125" style="89" customWidth="1"/>
    <col min="19" max="19" width="2.58203125" style="89" customWidth="1"/>
    <col min="20" max="20" width="6.5" style="89" customWidth="1"/>
    <col min="21" max="21" width="3.08203125" style="89" customWidth="1"/>
    <col min="22" max="22" width="2.58203125" style="89" customWidth="1"/>
    <col min="23" max="23" width="7.5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477</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276</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478</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772</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82.5" customHeight="1">
      <c r="A10" s="444"/>
      <c r="B10" s="445"/>
      <c r="C10" s="437" t="s">
        <v>773</v>
      </c>
      <c r="D10" s="438"/>
      <c r="E10" s="452"/>
      <c r="F10" s="453" t="s">
        <v>774</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77.25" customHeight="1" thickBot="1">
      <c r="A12" s="446"/>
      <c r="B12" s="447"/>
      <c r="C12" s="541"/>
      <c r="D12" s="541"/>
      <c r="E12" s="541"/>
      <c r="F12" s="459"/>
      <c r="G12" s="460"/>
      <c r="H12" s="460"/>
      <c r="I12" s="460"/>
      <c r="J12" s="460"/>
      <c r="K12" s="460"/>
      <c r="L12" s="460"/>
      <c r="M12" s="461"/>
      <c r="N12" s="580" t="s">
        <v>474</v>
      </c>
      <c r="O12" s="581"/>
      <c r="P12" s="581"/>
      <c r="Q12" s="582"/>
      <c r="R12" s="583" t="s">
        <v>275</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471</v>
      </c>
      <c r="G15" s="416"/>
      <c r="H15" s="416"/>
      <c r="I15" s="416"/>
      <c r="J15" s="385" t="s">
        <v>37</v>
      </c>
      <c r="K15" s="385"/>
      <c r="L15" s="385"/>
      <c r="M15" s="385"/>
      <c r="N15" s="412" t="s">
        <v>462</v>
      </c>
      <c r="O15" s="413"/>
      <c r="P15" s="413"/>
      <c r="Q15" s="413"/>
      <c r="R15" s="414"/>
      <c r="S15" s="406" t="s">
        <v>710</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85"/>
      <c r="F22" s="355"/>
      <c r="G22" s="357"/>
      <c r="H22" s="356"/>
      <c r="I22" s="64"/>
      <c r="J22" s="355">
        <v>13</v>
      </c>
      <c r="K22" s="357"/>
      <c r="L22" s="356"/>
      <c r="M22" s="64"/>
      <c r="N22" s="355"/>
      <c r="O22" s="356"/>
      <c r="P22" s="355"/>
      <c r="Q22" s="357"/>
      <c r="R22" s="356"/>
      <c r="S22" s="355"/>
      <c r="T22" s="356"/>
      <c r="U22" s="355"/>
      <c r="V22" s="356"/>
      <c r="W22" s="65">
        <v>44</v>
      </c>
      <c r="X22" s="65">
        <f>SUM(C22:W22)</f>
        <v>57</v>
      </c>
      <c r="Y22" s="88"/>
    </row>
    <row r="23" spans="1:25" ht="19" customHeight="1" thickBot="1">
      <c r="A23" s="358" t="s">
        <v>76</v>
      </c>
      <c r="B23" s="359"/>
      <c r="C23" s="60"/>
      <c r="D23" s="60"/>
      <c r="E23" s="85"/>
      <c r="F23" s="360"/>
      <c r="G23" s="360"/>
      <c r="H23" s="360"/>
      <c r="I23" s="60"/>
      <c r="J23" s="532">
        <v>13</v>
      </c>
      <c r="K23" s="533"/>
      <c r="L23" s="534"/>
      <c r="M23" s="60"/>
      <c r="N23" s="360"/>
      <c r="O23" s="360"/>
      <c r="P23" s="360"/>
      <c r="Q23" s="360"/>
      <c r="R23" s="360"/>
      <c r="S23" s="360"/>
      <c r="T23" s="360"/>
      <c r="U23" s="360"/>
      <c r="V23" s="360"/>
      <c r="W23" s="66">
        <v>44</v>
      </c>
      <c r="X23" s="66">
        <f>SUM(C23:W23)</f>
        <v>57</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47.2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84" customHeight="1" thickBot="1">
      <c r="A51" s="598" t="s">
        <v>2416</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64.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65.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129" customHeight="1" thickBot="1">
      <c r="A63" s="598" t="s">
        <v>2753</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DD8D6-2AD9-4239-ACFF-6E236C6E5462}">
  <dimension ref="A1:Y74"/>
  <sheetViews>
    <sheetView zoomScale="77" zoomScaleNormal="77"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8.33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5" style="89" customWidth="1"/>
    <col min="13" max="13" width="10" style="89" customWidth="1"/>
    <col min="14" max="14" width="4.5" style="89" customWidth="1"/>
    <col min="15" max="15" width="2" style="89" customWidth="1"/>
    <col min="16" max="16" width="1.5" style="89" customWidth="1"/>
    <col min="17" max="17" width="5.83203125" style="89" customWidth="1"/>
    <col min="18" max="18" width="1.58203125" style="89" customWidth="1"/>
    <col min="19" max="19" width="2.58203125" style="89" customWidth="1"/>
    <col min="20" max="20" width="6.5" style="89" customWidth="1"/>
    <col min="21" max="21" width="3.08203125" style="89" customWidth="1"/>
    <col min="22" max="22" width="2.58203125" style="89" customWidth="1"/>
    <col min="23" max="23" width="7.5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477</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278</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478</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775</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82.5" customHeight="1">
      <c r="A10" s="444"/>
      <c r="B10" s="445"/>
      <c r="C10" s="437" t="s">
        <v>776</v>
      </c>
      <c r="D10" s="438"/>
      <c r="E10" s="452"/>
      <c r="F10" s="453" t="s">
        <v>777</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77.25" customHeight="1" thickBot="1">
      <c r="A12" s="446"/>
      <c r="B12" s="447"/>
      <c r="C12" s="541"/>
      <c r="D12" s="541"/>
      <c r="E12" s="541"/>
      <c r="F12" s="459"/>
      <c r="G12" s="460"/>
      <c r="H12" s="460"/>
      <c r="I12" s="460"/>
      <c r="J12" s="460"/>
      <c r="K12" s="460"/>
      <c r="L12" s="460"/>
      <c r="M12" s="461"/>
      <c r="N12" s="580" t="s">
        <v>461</v>
      </c>
      <c r="O12" s="581"/>
      <c r="P12" s="581"/>
      <c r="Q12" s="582"/>
      <c r="R12" s="583" t="s">
        <v>277</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471</v>
      </c>
      <c r="G15" s="416"/>
      <c r="H15" s="416"/>
      <c r="I15" s="416"/>
      <c r="J15" s="385" t="s">
        <v>37</v>
      </c>
      <c r="K15" s="385"/>
      <c r="L15" s="385"/>
      <c r="M15" s="385"/>
      <c r="N15" s="412" t="s">
        <v>462</v>
      </c>
      <c r="O15" s="413"/>
      <c r="P15" s="413"/>
      <c r="Q15" s="413"/>
      <c r="R15" s="414"/>
      <c r="S15" s="406" t="s">
        <v>710</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85"/>
      <c r="F22" s="355"/>
      <c r="G22" s="357"/>
      <c r="H22" s="356"/>
      <c r="I22" s="64"/>
      <c r="J22" s="355">
        <v>2</v>
      </c>
      <c r="K22" s="357"/>
      <c r="L22" s="356"/>
      <c r="M22" s="64"/>
      <c r="N22" s="355"/>
      <c r="O22" s="356"/>
      <c r="P22" s="355"/>
      <c r="Q22" s="357"/>
      <c r="R22" s="356"/>
      <c r="S22" s="355"/>
      <c r="T22" s="356"/>
      <c r="U22" s="355"/>
      <c r="V22" s="356"/>
      <c r="W22" s="65">
        <v>8</v>
      </c>
      <c r="X22" s="65">
        <f>SUM(C22:W22)</f>
        <v>10</v>
      </c>
      <c r="Y22" s="88"/>
    </row>
    <row r="23" spans="1:25" ht="19" customHeight="1" thickBot="1">
      <c r="A23" s="358" t="s">
        <v>76</v>
      </c>
      <c r="B23" s="359"/>
      <c r="C23" s="60"/>
      <c r="D23" s="60"/>
      <c r="E23" s="85"/>
      <c r="F23" s="360"/>
      <c r="G23" s="360"/>
      <c r="H23" s="360"/>
      <c r="I23" s="60"/>
      <c r="J23" s="532">
        <v>3</v>
      </c>
      <c r="K23" s="533"/>
      <c r="L23" s="534"/>
      <c r="M23" s="60"/>
      <c r="N23" s="360"/>
      <c r="O23" s="360"/>
      <c r="P23" s="360"/>
      <c r="Q23" s="360"/>
      <c r="R23" s="360"/>
      <c r="S23" s="360"/>
      <c r="T23" s="360"/>
      <c r="U23" s="360"/>
      <c r="V23" s="360"/>
      <c r="W23" s="66">
        <v>6</v>
      </c>
      <c r="X23" s="66">
        <f>SUM(C23:W23)</f>
        <v>9</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0.66666666666666663</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1.3333333333333333</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1.1111111111111112</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47.2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65.25" customHeight="1" thickBot="1">
      <c r="A51" s="598" t="s">
        <v>2417</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64.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65.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100.5" customHeight="1" thickBot="1">
      <c r="A63" s="598" t="s">
        <v>2754</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1664C-C57B-4ACA-B09F-C3EFEEDD684B}">
  <dimension ref="A1:Y74"/>
  <sheetViews>
    <sheetView zoomScale="77" zoomScaleNormal="77"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8.33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5" style="89" customWidth="1"/>
    <col min="13" max="13" width="10" style="89" customWidth="1"/>
    <col min="14" max="14" width="4.5" style="89" customWidth="1"/>
    <col min="15" max="15" width="2" style="89" customWidth="1"/>
    <col min="16" max="16" width="1.5" style="89" customWidth="1"/>
    <col min="17" max="17" width="5.83203125" style="89" customWidth="1"/>
    <col min="18" max="18" width="1.58203125" style="89" customWidth="1"/>
    <col min="19" max="19" width="2.58203125" style="89" customWidth="1"/>
    <col min="20" max="20" width="6.5" style="89" customWidth="1"/>
    <col min="21" max="21" width="3.08203125" style="89" customWidth="1"/>
    <col min="22" max="22" width="2.58203125" style="89" customWidth="1"/>
    <col min="23" max="23" width="7.5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477</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280</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478</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778</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82.5" customHeight="1">
      <c r="A10" s="444"/>
      <c r="B10" s="445"/>
      <c r="C10" s="437" t="s">
        <v>779</v>
      </c>
      <c r="D10" s="438"/>
      <c r="E10" s="452"/>
      <c r="F10" s="453" t="s">
        <v>780</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77.25" customHeight="1" thickBot="1">
      <c r="A12" s="446"/>
      <c r="B12" s="447"/>
      <c r="C12" s="541"/>
      <c r="D12" s="541"/>
      <c r="E12" s="541"/>
      <c r="F12" s="459"/>
      <c r="G12" s="460"/>
      <c r="H12" s="460"/>
      <c r="I12" s="460"/>
      <c r="J12" s="460"/>
      <c r="K12" s="460"/>
      <c r="L12" s="460"/>
      <c r="M12" s="461"/>
      <c r="N12" s="580" t="s">
        <v>461</v>
      </c>
      <c r="O12" s="581"/>
      <c r="P12" s="581"/>
      <c r="Q12" s="582"/>
      <c r="R12" s="583" t="s">
        <v>279</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471</v>
      </c>
      <c r="G15" s="416"/>
      <c r="H15" s="416"/>
      <c r="I15" s="416"/>
      <c r="J15" s="385" t="s">
        <v>37</v>
      </c>
      <c r="K15" s="385"/>
      <c r="L15" s="385"/>
      <c r="M15" s="385"/>
      <c r="N15" s="412" t="s">
        <v>462</v>
      </c>
      <c r="O15" s="413"/>
      <c r="P15" s="413"/>
      <c r="Q15" s="413"/>
      <c r="R15" s="414"/>
      <c r="S15" s="406" t="s">
        <v>710</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85"/>
      <c r="F22" s="355"/>
      <c r="G22" s="357"/>
      <c r="H22" s="356"/>
      <c r="I22" s="64"/>
      <c r="J22" s="355">
        <v>1</v>
      </c>
      <c r="K22" s="357"/>
      <c r="L22" s="356"/>
      <c r="M22" s="64"/>
      <c r="N22" s="355"/>
      <c r="O22" s="356"/>
      <c r="P22" s="355"/>
      <c r="Q22" s="357"/>
      <c r="R22" s="356"/>
      <c r="S22" s="355"/>
      <c r="T22" s="356"/>
      <c r="U22" s="355"/>
      <c r="V22" s="356"/>
      <c r="W22" s="65">
        <v>1</v>
      </c>
      <c r="X22" s="65">
        <f>SUM(C22:W22)</f>
        <v>2</v>
      </c>
      <c r="Y22" s="88"/>
    </row>
    <row r="23" spans="1:25" ht="19" customHeight="1" thickBot="1">
      <c r="A23" s="358" t="s">
        <v>76</v>
      </c>
      <c r="B23" s="359"/>
      <c r="C23" s="60"/>
      <c r="D23" s="60"/>
      <c r="E23" s="85"/>
      <c r="F23" s="360"/>
      <c r="G23" s="360"/>
      <c r="H23" s="360"/>
      <c r="I23" s="60"/>
      <c r="J23" s="532">
        <v>1</v>
      </c>
      <c r="K23" s="533"/>
      <c r="L23" s="534"/>
      <c r="M23" s="60"/>
      <c r="N23" s="360"/>
      <c r="O23" s="360"/>
      <c r="P23" s="360"/>
      <c r="Q23" s="360"/>
      <c r="R23" s="360"/>
      <c r="S23" s="360"/>
      <c r="T23" s="360"/>
      <c r="U23" s="360"/>
      <c r="V23" s="360"/>
      <c r="W23" s="66">
        <v>1</v>
      </c>
      <c r="X23" s="66">
        <f>SUM(C23:W23)</f>
        <v>2</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1</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47.2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78" customHeight="1" thickBot="1">
      <c r="A51" s="598" t="s">
        <v>2755</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64.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65.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55.5" customHeight="1" thickBot="1">
      <c r="A63" s="598" t="s">
        <v>2756</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CE1FE-0D19-4B13-8F03-02E2F3D3B86E}">
  <dimension ref="A1:Y74"/>
  <sheetViews>
    <sheetView zoomScale="77" zoomScaleNormal="77"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8.33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4.5" style="89" customWidth="1"/>
    <col min="13" max="13" width="10" style="89" customWidth="1"/>
    <col min="14" max="14" width="4.5" style="89" customWidth="1"/>
    <col min="15" max="15" width="2" style="89" customWidth="1"/>
    <col min="16" max="16" width="1.5" style="89" customWidth="1"/>
    <col min="17" max="17" width="5.83203125" style="89" customWidth="1"/>
    <col min="18" max="18" width="1.58203125" style="89" customWidth="1"/>
    <col min="19" max="19" width="2.58203125" style="89" customWidth="1"/>
    <col min="20" max="20" width="6.5" style="89" customWidth="1"/>
    <col min="21" max="21" width="3.08203125" style="89" customWidth="1"/>
    <col min="22" max="22" width="2.58203125" style="89" customWidth="1"/>
    <col min="23" max="23" width="7.58203125"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477</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434" t="s">
        <v>781</v>
      </c>
      <c r="D6" s="435"/>
      <c r="E6" s="435"/>
      <c r="F6" s="435"/>
      <c r="G6" s="435"/>
      <c r="H6" s="435"/>
      <c r="I6" s="435"/>
      <c r="J6" s="435"/>
      <c r="K6" s="435"/>
      <c r="L6" s="435"/>
      <c r="M6" s="435"/>
      <c r="N6" s="435"/>
      <c r="O6" s="435"/>
      <c r="P6" s="435"/>
      <c r="Q6" s="435"/>
      <c r="R6" s="435"/>
      <c r="S6" s="435"/>
      <c r="T6" s="435"/>
      <c r="U6" s="435"/>
      <c r="V6" s="435"/>
      <c r="W6" s="435"/>
      <c r="X6" s="436"/>
      <c r="Y6" s="88"/>
    </row>
    <row r="7" spans="1:25" ht="64.5" customHeight="1">
      <c r="A7" s="432" t="s">
        <v>10</v>
      </c>
      <c r="B7" s="433"/>
      <c r="C7" s="437" t="s">
        <v>478</v>
      </c>
      <c r="D7" s="438"/>
      <c r="E7" s="438"/>
      <c r="F7" s="438"/>
      <c r="G7" s="438"/>
      <c r="H7" s="438"/>
      <c r="I7" s="438"/>
      <c r="J7" s="438"/>
      <c r="K7" s="438"/>
      <c r="L7" s="438"/>
      <c r="M7" s="438"/>
      <c r="N7" s="438"/>
      <c r="O7" s="438"/>
      <c r="P7" s="438"/>
      <c r="Q7" s="438"/>
      <c r="R7" s="438"/>
      <c r="S7" s="438"/>
      <c r="T7" s="438"/>
      <c r="U7" s="438"/>
      <c r="V7" s="438"/>
      <c r="W7" s="438"/>
      <c r="X7" s="439"/>
      <c r="Y7" s="88"/>
    </row>
    <row r="8" spans="1:25" ht="72" customHeight="1">
      <c r="A8" s="440" t="s">
        <v>459</v>
      </c>
      <c r="B8" s="441"/>
      <c r="C8" s="434" t="s">
        <v>782</v>
      </c>
      <c r="D8" s="435"/>
      <c r="E8" s="435"/>
      <c r="F8" s="435"/>
      <c r="G8" s="435"/>
      <c r="H8" s="435"/>
      <c r="I8" s="435"/>
      <c r="J8" s="435"/>
      <c r="K8" s="435"/>
      <c r="L8" s="435"/>
      <c r="M8" s="435"/>
      <c r="N8" s="435"/>
      <c r="O8" s="435"/>
      <c r="P8" s="435"/>
      <c r="Q8" s="435"/>
      <c r="R8" s="435"/>
      <c r="S8" s="435"/>
      <c r="T8" s="435"/>
      <c r="U8" s="435"/>
      <c r="V8" s="435"/>
      <c r="W8" s="435"/>
      <c r="X8" s="436"/>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82.5" customHeight="1">
      <c r="A10" s="444"/>
      <c r="B10" s="445"/>
      <c r="C10" s="437" t="s">
        <v>783</v>
      </c>
      <c r="D10" s="438"/>
      <c r="E10" s="452"/>
      <c r="F10" s="453" t="s">
        <v>784</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77.25" customHeight="1" thickBot="1">
      <c r="A12" s="446"/>
      <c r="B12" s="447"/>
      <c r="C12" s="541"/>
      <c r="D12" s="541"/>
      <c r="E12" s="541"/>
      <c r="F12" s="459"/>
      <c r="G12" s="460"/>
      <c r="H12" s="460"/>
      <c r="I12" s="460"/>
      <c r="J12" s="460"/>
      <c r="K12" s="460"/>
      <c r="L12" s="460"/>
      <c r="M12" s="461"/>
      <c r="N12" s="580" t="s">
        <v>461</v>
      </c>
      <c r="O12" s="581"/>
      <c r="P12" s="581"/>
      <c r="Q12" s="582"/>
      <c r="R12" s="583" t="s">
        <v>281</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471</v>
      </c>
      <c r="G15" s="416"/>
      <c r="H15" s="416"/>
      <c r="I15" s="416"/>
      <c r="J15" s="385" t="s">
        <v>37</v>
      </c>
      <c r="K15" s="385"/>
      <c r="L15" s="385"/>
      <c r="M15" s="385"/>
      <c r="N15" s="412" t="s">
        <v>462</v>
      </c>
      <c r="O15" s="413"/>
      <c r="P15" s="413"/>
      <c r="Q15" s="413"/>
      <c r="R15" s="414"/>
      <c r="S15" s="406" t="s">
        <v>710</v>
      </c>
      <c r="T15" s="407"/>
      <c r="U15" s="407"/>
      <c r="V15" s="407"/>
      <c r="W15" s="407"/>
      <c r="X15" s="612"/>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408"/>
      <c r="T16" s="409"/>
      <c r="U16" s="409"/>
      <c r="V16" s="409"/>
      <c r="W16" s="409"/>
      <c r="X16" s="61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410"/>
      <c r="T17" s="411"/>
      <c r="U17" s="411"/>
      <c r="V17" s="411"/>
      <c r="W17" s="411"/>
      <c r="X17" s="614"/>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85"/>
      <c r="F22" s="355"/>
      <c r="G22" s="357"/>
      <c r="H22" s="356"/>
      <c r="I22" s="64"/>
      <c r="J22" s="355">
        <v>16</v>
      </c>
      <c r="K22" s="357"/>
      <c r="L22" s="356"/>
      <c r="M22" s="64"/>
      <c r="N22" s="355"/>
      <c r="O22" s="356"/>
      <c r="P22" s="355"/>
      <c r="Q22" s="357"/>
      <c r="R22" s="356"/>
      <c r="S22" s="355"/>
      <c r="T22" s="356"/>
      <c r="U22" s="355"/>
      <c r="V22" s="356"/>
      <c r="W22" s="65">
        <v>8</v>
      </c>
      <c r="X22" s="65">
        <f>SUM(C22:W22)</f>
        <v>24</v>
      </c>
      <c r="Y22" s="88"/>
    </row>
    <row r="23" spans="1:25" ht="19" customHeight="1" thickBot="1">
      <c r="A23" s="358" t="s">
        <v>76</v>
      </c>
      <c r="B23" s="359"/>
      <c r="C23" s="60"/>
      <c r="D23" s="60"/>
      <c r="E23" s="85"/>
      <c r="F23" s="360"/>
      <c r="G23" s="360"/>
      <c r="H23" s="360"/>
      <c r="I23" s="60"/>
      <c r="J23" s="532">
        <v>30</v>
      </c>
      <c r="K23" s="533"/>
      <c r="L23" s="534"/>
      <c r="M23" s="60"/>
      <c r="N23" s="360"/>
      <c r="O23" s="360"/>
      <c r="P23" s="360"/>
      <c r="Q23" s="360"/>
      <c r="R23" s="360"/>
      <c r="S23" s="360"/>
      <c r="T23" s="360"/>
      <c r="U23" s="360"/>
      <c r="V23" s="360"/>
      <c r="W23" s="66">
        <v>14</v>
      </c>
      <c r="X23" s="66">
        <f>SUM(C23:W23)</f>
        <v>44</v>
      </c>
      <c r="Y23" s="88"/>
    </row>
    <row r="24" spans="1:25" ht="19.75" customHeight="1" thickBot="1">
      <c r="A24" s="364" t="s">
        <v>89</v>
      </c>
      <c r="B24" s="365"/>
      <c r="C24" s="365"/>
      <c r="D24" s="365"/>
      <c r="E24" s="365"/>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v>
      </c>
      <c r="C28" s="71">
        <f t="shared" si="0"/>
        <v>0</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0.53333333333333333</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v>
      </c>
      <c r="C34" s="71">
        <f t="shared" si="0"/>
        <v>0</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0.5714285714285714</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0.54545454545454541</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47.25" customHeight="1" thickBot="1">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65.25" customHeight="1" thickBot="1">
      <c r="A51" s="598" t="s">
        <v>2418</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64.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65.25" customHeight="1" thickBot="1">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96.75" customHeight="1" thickBot="1">
      <c r="A63" s="598" t="s">
        <v>2758</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C7687-C59F-46D6-9AA6-8A42440DE93C}">
  <sheetPr codeName="Hoja100"/>
  <dimension ref="A1:Y74"/>
  <sheetViews>
    <sheetView zoomScale="73" zoomScaleNormal="73" zoomScaleSheetLayoutView="130" workbookViewId="0">
      <selection sqref="A1:B4"/>
    </sheetView>
  </sheetViews>
  <sheetFormatPr baseColWidth="10" defaultColWidth="0" defaultRowHeight="0" customHeight="1" zeroHeight="1"/>
  <cols>
    <col min="1" max="1" width="18.08203125" style="89" customWidth="1"/>
    <col min="2" max="2" width="12.08203125" style="89" customWidth="1"/>
    <col min="3" max="3" width="6.58203125" style="89" customWidth="1"/>
    <col min="4" max="4" width="6.08203125" style="89" customWidth="1"/>
    <col min="5" max="5" width="10.08203125" style="89" customWidth="1"/>
    <col min="6" max="6" width="3.5" style="89" customWidth="1"/>
    <col min="7" max="7" width="2.33203125" style="89" customWidth="1"/>
    <col min="8" max="8" width="2" style="89" customWidth="1"/>
    <col min="9" max="9" width="8" style="89" customWidth="1"/>
    <col min="10" max="10" width="1.58203125" style="89" customWidth="1"/>
    <col min="11" max="11" width="2.08203125" style="89" customWidth="1"/>
    <col min="12" max="12" width="6.58203125" style="89" customWidth="1"/>
    <col min="13" max="13" width="10" style="89" customWidth="1"/>
    <col min="14" max="14" width="4.5" style="89" customWidth="1"/>
    <col min="15" max="15" width="2" style="89" customWidth="1"/>
    <col min="16" max="16" width="1.5" style="89" customWidth="1"/>
    <col min="17" max="17" width="5.83203125" style="89" customWidth="1"/>
    <col min="18" max="18" width="1.33203125" style="89" customWidth="1"/>
    <col min="19" max="19" width="2.58203125" style="89" customWidth="1"/>
    <col min="20" max="20" width="6.5" style="89" customWidth="1"/>
    <col min="21" max="21" width="3.08203125" style="89" customWidth="1"/>
    <col min="22" max="22" width="2.58203125" style="89" customWidth="1"/>
    <col min="23" max="23" width="8" style="89" customWidth="1"/>
    <col min="24" max="24" width="14.08203125" style="89" customWidth="1"/>
    <col min="25" max="25" width="1.58203125" style="89" customWidth="1"/>
    <col min="26" max="16384" width="4.58203125" style="89" hidden="1"/>
  </cols>
  <sheetData>
    <row r="1" spans="1:25" ht="13.5" customHeight="1">
      <c r="A1" s="558"/>
      <c r="B1" s="559"/>
      <c r="C1" s="564" t="s">
        <v>454</v>
      </c>
      <c r="D1" s="565"/>
      <c r="E1" s="565"/>
      <c r="F1" s="565"/>
      <c r="G1" s="565"/>
      <c r="H1" s="565"/>
      <c r="I1" s="565"/>
      <c r="J1" s="565"/>
      <c r="K1" s="565"/>
      <c r="L1" s="565"/>
      <c r="M1" s="565"/>
      <c r="N1" s="565"/>
      <c r="O1" s="565"/>
      <c r="P1" s="565"/>
      <c r="Q1" s="566"/>
      <c r="R1" s="564" t="s">
        <v>2</v>
      </c>
      <c r="S1" s="565"/>
      <c r="T1" s="566"/>
      <c r="U1" s="570" t="s">
        <v>455</v>
      </c>
      <c r="V1" s="571"/>
      <c r="W1" s="571"/>
      <c r="X1" s="572"/>
      <c r="Y1" s="88"/>
    </row>
    <row r="2" spans="1:25" ht="13.5" customHeight="1">
      <c r="A2" s="560"/>
      <c r="B2" s="561"/>
      <c r="C2" s="567"/>
      <c r="D2" s="568"/>
      <c r="E2" s="568"/>
      <c r="F2" s="568"/>
      <c r="G2" s="568"/>
      <c r="H2" s="568"/>
      <c r="I2" s="568"/>
      <c r="J2" s="568"/>
      <c r="K2" s="568"/>
      <c r="L2" s="568"/>
      <c r="M2" s="568"/>
      <c r="N2" s="568"/>
      <c r="O2" s="568"/>
      <c r="P2" s="568"/>
      <c r="Q2" s="569"/>
      <c r="R2" s="567"/>
      <c r="S2" s="568"/>
      <c r="T2" s="569"/>
      <c r="U2" s="573"/>
      <c r="V2" s="574"/>
      <c r="W2" s="574"/>
      <c r="X2" s="575"/>
      <c r="Y2" s="88"/>
    </row>
    <row r="3" spans="1:25" ht="20.25" customHeight="1">
      <c r="A3" s="560"/>
      <c r="B3" s="561"/>
      <c r="C3" s="462" t="s">
        <v>5</v>
      </c>
      <c r="D3" s="443"/>
      <c r="E3" s="443"/>
      <c r="F3" s="443"/>
      <c r="G3" s="443"/>
      <c r="H3" s="443"/>
      <c r="I3" s="443"/>
      <c r="J3" s="443"/>
      <c r="K3" s="443"/>
      <c r="L3" s="443"/>
      <c r="M3" s="443"/>
      <c r="N3" s="443"/>
      <c r="O3" s="443"/>
      <c r="P3" s="443"/>
      <c r="Q3" s="463"/>
      <c r="R3" s="450" t="s">
        <v>6</v>
      </c>
      <c r="S3" s="450"/>
      <c r="T3" s="450"/>
      <c r="U3" s="578">
        <v>1</v>
      </c>
      <c r="V3" s="578"/>
      <c r="W3" s="578"/>
      <c r="X3" s="578"/>
      <c r="Y3" s="88"/>
    </row>
    <row r="4" spans="1:25" ht="21" customHeight="1" thickBot="1">
      <c r="A4" s="562"/>
      <c r="B4" s="563"/>
      <c r="C4" s="576"/>
      <c r="D4" s="447"/>
      <c r="E4" s="447"/>
      <c r="F4" s="447"/>
      <c r="G4" s="447"/>
      <c r="H4" s="447"/>
      <c r="I4" s="447"/>
      <c r="J4" s="447"/>
      <c r="K4" s="447"/>
      <c r="L4" s="447"/>
      <c r="M4" s="447"/>
      <c r="N4" s="447"/>
      <c r="O4" s="447"/>
      <c r="P4" s="447"/>
      <c r="Q4" s="577"/>
      <c r="R4" s="450" t="s">
        <v>456</v>
      </c>
      <c r="S4" s="450"/>
      <c r="T4" s="450"/>
      <c r="U4" s="579">
        <v>45077</v>
      </c>
      <c r="V4" s="578"/>
      <c r="W4" s="578"/>
      <c r="X4" s="578"/>
      <c r="Y4" s="88"/>
    </row>
    <row r="5" spans="1:25" s="91" customFormat="1" ht="23.25" customHeight="1" thickBot="1">
      <c r="A5" s="427" t="s">
        <v>0</v>
      </c>
      <c r="B5" s="428"/>
      <c r="C5" s="554" t="s">
        <v>785</v>
      </c>
      <c r="D5" s="555"/>
      <c r="E5" s="555"/>
      <c r="F5" s="555"/>
      <c r="G5" s="555"/>
      <c r="H5" s="555"/>
      <c r="I5" s="555"/>
      <c r="J5" s="555"/>
      <c r="K5" s="555"/>
      <c r="L5" s="555"/>
      <c r="M5" s="555"/>
      <c r="N5" s="555"/>
      <c r="O5" s="555"/>
      <c r="P5" s="555"/>
      <c r="Q5" s="555"/>
      <c r="R5" s="556"/>
      <c r="S5" s="556"/>
      <c r="T5" s="556"/>
      <c r="U5" s="556"/>
      <c r="V5" s="556"/>
      <c r="W5" s="556"/>
      <c r="X5" s="557"/>
      <c r="Y5" s="90"/>
    </row>
    <row r="6" spans="1:25" ht="50.25" customHeight="1">
      <c r="A6" s="432" t="s">
        <v>8</v>
      </c>
      <c r="B6" s="433"/>
      <c r="C6" s="637" t="s">
        <v>786</v>
      </c>
      <c r="D6" s="638"/>
      <c r="E6" s="638"/>
      <c r="F6" s="638"/>
      <c r="G6" s="638"/>
      <c r="H6" s="638"/>
      <c r="I6" s="638"/>
      <c r="J6" s="638"/>
      <c r="K6" s="638"/>
      <c r="L6" s="638"/>
      <c r="M6" s="638"/>
      <c r="N6" s="638"/>
      <c r="O6" s="638"/>
      <c r="P6" s="638"/>
      <c r="Q6" s="638"/>
      <c r="R6" s="638"/>
      <c r="S6" s="638"/>
      <c r="T6" s="638"/>
      <c r="U6" s="638"/>
      <c r="V6" s="638"/>
      <c r="W6" s="638"/>
      <c r="X6" s="639"/>
      <c r="Y6" s="88"/>
    </row>
    <row r="7" spans="1:25" ht="64.5" customHeight="1">
      <c r="A7" s="432" t="s">
        <v>10</v>
      </c>
      <c r="B7" s="433"/>
      <c r="C7" s="496" t="s">
        <v>787</v>
      </c>
      <c r="D7" s="497"/>
      <c r="E7" s="497"/>
      <c r="F7" s="497"/>
      <c r="G7" s="497"/>
      <c r="H7" s="497"/>
      <c r="I7" s="497"/>
      <c r="J7" s="497"/>
      <c r="K7" s="497"/>
      <c r="L7" s="497"/>
      <c r="M7" s="497"/>
      <c r="N7" s="497"/>
      <c r="O7" s="497"/>
      <c r="P7" s="497"/>
      <c r="Q7" s="497"/>
      <c r="R7" s="497"/>
      <c r="S7" s="497"/>
      <c r="T7" s="497"/>
      <c r="U7" s="497"/>
      <c r="V7" s="497"/>
      <c r="W7" s="497"/>
      <c r="X7" s="640"/>
      <c r="Y7" s="88"/>
    </row>
    <row r="8" spans="1:25" ht="72" customHeight="1">
      <c r="A8" s="440" t="s">
        <v>459</v>
      </c>
      <c r="B8" s="441"/>
      <c r="C8" s="637" t="s">
        <v>788</v>
      </c>
      <c r="D8" s="638"/>
      <c r="E8" s="638"/>
      <c r="F8" s="638"/>
      <c r="G8" s="638"/>
      <c r="H8" s="638"/>
      <c r="I8" s="638"/>
      <c r="J8" s="638"/>
      <c r="K8" s="638"/>
      <c r="L8" s="638"/>
      <c r="M8" s="638"/>
      <c r="N8" s="638"/>
      <c r="O8" s="638"/>
      <c r="P8" s="638"/>
      <c r="Q8" s="638"/>
      <c r="R8" s="638"/>
      <c r="S8" s="638"/>
      <c r="T8" s="638"/>
      <c r="U8" s="638"/>
      <c r="V8" s="638"/>
      <c r="W8" s="638"/>
      <c r="X8" s="639"/>
      <c r="Y8" s="88"/>
    </row>
    <row r="9" spans="1:25" ht="13.5" customHeight="1">
      <c r="A9" s="442" t="s">
        <v>12</v>
      </c>
      <c r="B9" s="443"/>
      <c r="C9" s="448"/>
      <c r="D9" s="449"/>
      <c r="E9" s="441"/>
      <c r="F9" s="450"/>
      <c r="G9" s="450"/>
      <c r="H9" s="450"/>
      <c r="I9" s="450"/>
      <c r="J9" s="450"/>
      <c r="K9" s="450"/>
      <c r="L9" s="450"/>
      <c r="M9" s="450"/>
      <c r="N9" s="448"/>
      <c r="O9" s="449"/>
      <c r="P9" s="449"/>
      <c r="Q9" s="449"/>
      <c r="R9" s="449"/>
      <c r="S9" s="449"/>
      <c r="T9" s="449"/>
      <c r="U9" s="449"/>
      <c r="V9" s="449"/>
      <c r="W9" s="449"/>
      <c r="X9" s="451"/>
      <c r="Y9" s="88"/>
    </row>
    <row r="10" spans="1:25" ht="75" customHeight="1">
      <c r="A10" s="444"/>
      <c r="B10" s="445"/>
      <c r="C10" s="437" t="s">
        <v>789</v>
      </c>
      <c r="D10" s="438"/>
      <c r="E10" s="452"/>
      <c r="F10" s="453" t="s">
        <v>790</v>
      </c>
      <c r="G10" s="454"/>
      <c r="H10" s="454"/>
      <c r="I10" s="454"/>
      <c r="J10" s="454"/>
      <c r="K10" s="454"/>
      <c r="L10" s="454"/>
      <c r="M10" s="455"/>
      <c r="N10" s="462" t="s">
        <v>18</v>
      </c>
      <c r="O10" s="443"/>
      <c r="P10" s="443"/>
      <c r="Q10" s="463"/>
      <c r="R10" s="462" t="s">
        <v>19</v>
      </c>
      <c r="S10" s="443"/>
      <c r="T10" s="463"/>
      <c r="U10" s="462" t="s">
        <v>20</v>
      </c>
      <c r="V10" s="443"/>
      <c r="W10" s="443"/>
      <c r="X10" s="466"/>
      <c r="Y10" s="88"/>
    </row>
    <row r="11" spans="1:25" ht="18" customHeight="1">
      <c r="A11" s="444"/>
      <c r="B11" s="445"/>
      <c r="C11" s="468" t="s">
        <v>21</v>
      </c>
      <c r="D11" s="468"/>
      <c r="E11" s="468"/>
      <c r="F11" s="456"/>
      <c r="G11" s="457"/>
      <c r="H11" s="457"/>
      <c r="I11" s="457"/>
      <c r="J11" s="457"/>
      <c r="K11" s="457"/>
      <c r="L11" s="457"/>
      <c r="M11" s="458"/>
      <c r="N11" s="464"/>
      <c r="O11" s="465"/>
      <c r="P11" s="465"/>
      <c r="Q11" s="433"/>
      <c r="R11" s="464"/>
      <c r="S11" s="465"/>
      <c r="T11" s="433"/>
      <c r="U11" s="464"/>
      <c r="V11" s="465"/>
      <c r="W11" s="465"/>
      <c r="X11" s="467"/>
      <c r="Y11" s="88"/>
    </row>
    <row r="12" spans="1:25" ht="53.25" customHeight="1" thickBot="1">
      <c r="A12" s="446"/>
      <c r="B12" s="447"/>
      <c r="C12" s="541"/>
      <c r="D12" s="541"/>
      <c r="E12" s="541"/>
      <c r="F12" s="459"/>
      <c r="G12" s="460"/>
      <c r="H12" s="460"/>
      <c r="I12" s="460"/>
      <c r="J12" s="460"/>
      <c r="K12" s="460"/>
      <c r="L12" s="460"/>
      <c r="M12" s="461"/>
      <c r="N12" s="580" t="s">
        <v>461</v>
      </c>
      <c r="O12" s="581"/>
      <c r="P12" s="581"/>
      <c r="Q12" s="582"/>
      <c r="R12" s="583" t="s">
        <v>288</v>
      </c>
      <c r="S12" s="584"/>
      <c r="T12" s="585"/>
      <c r="U12" s="586">
        <v>1</v>
      </c>
      <c r="V12" s="586"/>
      <c r="W12" s="587"/>
      <c r="X12" s="588"/>
      <c r="Y12" s="88"/>
    </row>
    <row r="13" spans="1:25" ht="21.75" customHeight="1" thickBot="1">
      <c r="A13" s="383" t="s">
        <v>26</v>
      </c>
      <c r="B13" s="384"/>
      <c r="C13" s="365"/>
      <c r="D13" s="365"/>
      <c r="E13" s="365"/>
      <c r="F13" s="365"/>
      <c r="G13" s="365"/>
      <c r="H13" s="365"/>
      <c r="I13" s="365"/>
      <c r="J13" s="365"/>
      <c r="K13" s="365"/>
      <c r="L13" s="365"/>
      <c r="M13" s="365"/>
      <c r="N13" s="365"/>
      <c r="O13" s="365"/>
      <c r="P13" s="365"/>
      <c r="Q13" s="365"/>
      <c r="R13" s="365"/>
      <c r="S13" s="365"/>
      <c r="T13" s="365"/>
      <c r="U13" s="365"/>
      <c r="V13" s="365"/>
      <c r="W13" s="365"/>
      <c r="X13" s="366"/>
      <c r="Y13" s="88"/>
    </row>
    <row r="14" spans="1:25" ht="36" customHeight="1">
      <c r="A14" s="385" t="s">
        <v>27</v>
      </c>
      <c r="B14" s="385"/>
      <c r="C14" s="386" t="s">
        <v>28</v>
      </c>
      <c r="D14" s="386"/>
      <c r="E14" s="387"/>
      <c r="F14" s="388" t="s">
        <v>30</v>
      </c>
      <c r="G14" s="386"/>
      <c r="H14" s="386"/>
      <c r="I14" s="387"/>
      <c r="J14" s="389" t="s">
        <v>31</v>
      </c>
      <c r="K14" s="389"/>
      <c r="L14" s="389"/>
      <c r="M14" s="389"/>
      <c r="N14" s="389"/>
      <c r="O14" s="389"/>
      <c r="P14" s="389"/>
      <c r="Q14" s="389"/>
      <c r="R14" s="389"/>
      <c r="S14" s="390" t="s">
        <v>32</v>
      </c>
      <c r="T14" s="391"/>
      <c r="U14" s="391"/>
      <c r="V14" s="391"/>
      <c r="W14" s="391"/>
      <c r="X14" s="392"/>
      <c r="Y14" s="88"/>
    </row>
    <row r="15" spans="1:25" ht="18" customHeight="1">
      <c r="A15" s="508" t="s">
        <v>514</v>
      </c>
      <c r="B15" s="515"/>
      <c r="C15" s="514">
        <v>1</v>
      </c>
      <c r="D15" s="515"/>
      <c r="E15" s="509"/>
      <c r="F15" s="415" t="s">
        <v>483</v>
      </c>
      <c r="G15" s="416"/>
      <c r="H15" s="416"/>
      <c r="I15" s="416"/>
      <c r="J15" s="385" t="s">
        <v>37</v>
      </c>
      <c r="K15" s="385"/>
      <c r="L15" s="385"/>
      <c r="M15" s="385"/>
      <c r="N15" s="412" t="s">
        <v>462</v>
      </c>
      <c r="O15" s="413"/>
      <c r="P15" s="413"/>
      <c r="Q15" s="413"/>
      <c r="R15" s="414"/>
      <c r="S15" s="628" t="s">
        <v>285</v>
      </c>
      <c r="T15" s="629"/>
      <c r="U15" s="629"/>
      <c r="V15" s="629"/>
      <c r="W15" s="629"/>
      <c r="X15" s="630"/>
      <c r="Y15" s="88"/>
    </row>
    <row r="16" spans="1:25" ht="15" customHeight="1">
      <c r="A16" s="510"/>
      <c r="B16" s="517"/>
      <c r="C16" s="516"/>
      <c r="D16" s="517"/>
      <c r="E16" s="511"/>
      <c r="F16" s="418"/>
      <c r="G16" s="419"/>
      <c r="H16" s="419"/>
      <c r="I16" s="419"/>
      <c r="J16" s="385" t="s">
        <v>40</v>
      </c>
      <c r="K16" s="385"/>
      <c r="L16" s="385"/>
      <c r="M16" s="385"/>
      <c r="N16" s="412" t="s">
        <v>463</v>
      </c>
      <c r="O16" s="413"/>
      <c r="P16" s="413"/>
      <c r="Q16" s="413"/>
      <c r="R16" s="414"/>
      <c r="S16" s="631"/>
      <c r="T16" s="632"/>
      <c r="U16" s="632"/>
      <c r="V16" s="632"/>
      <c r="W16" s="632"/>
      <c r="X16" s="633"/>
      <c r="Y16" s="88"/>
    </row>
    <row r="17" spans="1:25" ht="27" customHeight="1" thickBot="1">
      <c r="A17" s="512"/>
      <c r="B17" s="519"/>
      <c r="C17" s="518"/>
      <c r="D17" s="519"/>
      <c r="E17" s="513"/>
      <c r="F17" s="421"/>
      <c r="G17" s="422"/>
      <c r="H17" s="422"/>
      <c r="I17" s="422"/>
      <c r="J17" s="424" t="s">
        <v>42</v>
      </c>
      <c r="K17" s="424"/>
      <c r="L17" s="424"/>
      <c r="M17" s="424"/>
      <c r="N17" s="380" t="s">
        <v>464</v>
      </c>
      <c r="O17" s="381"/>
      <c r="P17" s="381"/>
      <c r="Q17" s="381"/>
      <c r="R17" s="382"/>
      <c r="S17" s="634"/>
      <c r="T17" s="635"/>
      <c r="U17" s="635"/>
      <c r="V17" s="635"/>
      <c r="W17" s="635"/>
      <c r="X17" s="636"/>
      <c r="Y17" s="88"/>
    </row>
    <row r="18" spans="1:25" ht="25.4" customHeight="1" thickBot="1">
      <c r="A18" s="349" t="s">
        <v>44</v>
      </c>
      <c r="B18" s="350"/>
      <c r="C18" s="350"/>
      <c r="D18" s="350"/>
      <c r="E18" s="350"/>
      <c r="F18" s="350"/>
      <c r="G18" s="350"/>
      <c r="H18" s="350"/>
      <c r="I18" s="350"/>
      <c r="J18" s="350"/>
      <c r="K18" s="350"/>
      <c r="L18" s="350"/>
      <c r="M18" s="350"/>
      <c r="N18" s="350"/>
      <c r="O18" s="350"/>
      <c r="P18" s="350"/>
      <c r="Q18" s="350"/>
      <c r="R18" s="350"/>
      <c r="S18" s="350"/>
      <c r="T18" s="350"/>
      <c r="U18" s="350"/>
      <c r="V18" s="350"/>
      <c r="W18" s="350"/>
      <c r="X18" s="351"/>
      <c r="Y18" s="88"/>
    </row>
    <row r="19" spans="1:25" ht="37.5" customHeight="1" thickBot="1">
      <c r="A19" s="361" t="s">
        <v>45</v>
      </c>
      <c r="B19" s="362"/>
      <c r="C19" s="362"/>
      <c r="D19" s="362"/>
      <c r="E19" s="363"/>
      <c r="F19" s="361" t="s">
        <v>46</v>
      </c>
      <c r="G19" s="362"/>
      <c r="H19" s="362"/>
      <c r="I19" s="362"/>
      <c r="J19" s="362"/>
      <c r="K19" s="362"/>
      <c r="L19" s="362"/>
      <c r="M19" s="362"/>
      <c r="N19" s="363"/>
      <c r="O19" s="361" t="s">
        <v>465</v>
      </c>
      <c r="P19" s="362"/>
      <c r="Q19" s="362"/>
      <c r="R19" s="362"/>
      <c r="S19" s="362"/>
      <c r="T19" s="362"/>
      <c r="U19" s="362"/>
      <c r="V19" s="362"/>
      <c r="W19" s="362"/>
      <c r="X19" s="363"/>
      <c r="Y19" s="88"/>
    </row>
    <row r="20" spans="1:25" ht="19" customHeight="1" thickBot="1">
      <c r="A20" s="364"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6"/>
      <c r="Y20" s="88"/>
    </row>
    <row r="21" spans="1:25" ht="19" customHeight="1">
      <c r="A21" s="425" t="s">
        <v>49</v>
      </c>
      <c r="B21" s="426"/>
      <c r="C21" s="61" t="s">
        <v>50</v>
      </c>
      <c r="D21" s="61" t="s">
        <v>51</v>
      </c>
      <c r="E21" s="61" t="s">
        <v>52</v>
      </c>
      <c r="F21" s="389" t="s">
        <v>53</v>
      </c>
      <c r="G21" s="389"/>
      <c r="H21" s="389"/>
      <c r="I21" s="61" t="s">
        <v>54</v>
      </c>
      <c r="J21" s="389" t="s">
        <v>55</v>
      </c>
      <c r="K21" s="389"/>
      <c r="L21" s="389"/>
      <c r="M21" s="62" t="s">
        <v>56</v>
      </c>
      <c r="N21" s="389" t="s">
        <v>57</v>
      </c>
      <c r="O21" s="389"/>
      <c r="P21" s="389" t="s">
        <v>58</v>
      </c>
      <c r="Q21" s="389"/>
      <c r="R21" s="389"/>
      <c r="S21" s="393" t="s">
        <v>59</v>
      </c>
      <c r="T21" s="393"/>
      <c r="U21" s="393" t="s">
        <v>60</v>
      </c>
      <c r="V21" s="393"/>
      <c r="W21" s="63" t="s">
        <v>61</v>
      </c>
      <c r="X21" s="63" t="s">
        <v>62</v>
      </c>
      <c r="Y21" s="88"/>
    </row>
    <row r="22" spans="1:25" ht="19" customHeight="1">
      <c r="A22" s="378" t="s">
        <v>63</v>
      </c>
      <c r="B22" s="379"/>
      <c r="C22" s="64"/>
      <c r="D22" s="64"/>
      <c r="E22" s="128">
        <v>3</v>
      </c>
      <c r="F22" s="625"/>
      <c r="G22" s="626"/>
      <c r="H22" s="627"/>
      <c r="I22" s="130"/>
      <c r="J22" s="589">
        <v>3</v>
      </c>
      <c r="K22" s="590"/>
      <c r="L22" s="591"/>
      <c r="M22" s="130"/>
      <c r="N22" s="625"/>
      <c r="O22" s="627"/>
      <c r="P22" s="355">
        <v>18</v>
      </c>
      <c r="Q22" s="357"/>
      <c r="R22" s="356"/>
      <c r="S22" s="625"/>
      <c r="T22" s="627"/>
      <c r="U22" s="625"/>
      <c r="V22" s="627"/>
      <c r="W22" s="65">
        <v>28</v>
      </c>
      <c r="X22" s="65">
        <f>SUM(C22:W22)</f>
        <v>52</v>
      </c>
      <c r="Y22" s="88"/>
    </row>
    <row r="23" spans="1:25" ht="19" customHeight="1" thickBot="1">
      <c r="A23" s="358" t="s">
        <v>76</v>
      </c>
      <c r="B23" s="359"/>
      <c r="C23" s="60"/>
      <c r="D23" s="60"/>
      <c r="E23" s="129">
        <v>12</v>
      </c>
      <c r="F23" s="624"/>
      <c r="G23" s="624"/>
      <c r="H23" s="624"/>
      <c r="I23" s="131"/>
      <c r="J23" s="532">
        <v>12</v>
      </c>
      <c r="K23" s="533"/>
      <c r="L23" s="534"/>
      <c r="M23" s="131"/>
      <c r="N23" s="621"/>
      <c r="O23" s="622"/>
      <c r="P23" s="532">
        <v>54</v>
      </c>
      <c r="Q23" s="533"/>
      <c r="R23" s="534"/>
      <c r="S23" s="621"/>
      <c r="T23" s="622"/>
      <c r="U23" s="621"/>
      <c r="V23" s="622"/>
      <c r="W23" s="66">
        <v>28</v>
      </c>
      <c r="X23" s="66">
        <f>SUM(C23:W23)</f>
        <v>106</v>
      </c>
      <c r="Y23" s="88"/>
    </row>
    <row r="24" spans="1:25" ht="19.75" customHeight="1" thickBot="1">
      <c r="A24" s="364" t="s">
        <v>89</v>
      </c>
      <c r="B24" s="365"/>
      <c r="C24" s="365"/>
      <c r="D24" s="365"/>
      <c r="E24" s="623"/>
      <c r="F24" s="365"/>
      <c r="G24" s="365"/>
      <c r="H24" s="365"/>
      <c r="I24" s="365"/>
      <c r="J24" s="365"/>
      <c r="K24" s="365"/>
      <c r="L24" s="365"/>
      <c r="M24" s="365"/>
      <c r="N24" s="365"/>
      <c r="O24" s="365"/>
      <c r="P24" s="365"/>
      <c r="Q24" s="365"/>
      <c r="R24" s="365"/>
      <c r="S24" s="365"/>
      <c r="T24" s="365"/>
      <c r="U24" s="365"/>
      <c r="V24" s="365"/>
      <c r="W24" s="365"/>
      <c r="X24" s="366"/>
      <c r="Y24" s="88"/>
    </row>
    <row r="25" spans="1:25" ht="46.5">
      <c r="A25" s="67" t="s">
        <v>90</v>
      </c>
      <c r="B25" s="62" t="s">
        <v>91</v>
      </c>
      <c r="C25" s="62" t="s">
        <v>92</v>
      </c>
      <c r="D25" s="68" t="s">
        <v>93</v>
      </c>
      <c r="E25" s="69"/>
      <c r="F25" s="69"/>
      <c r="G25" s="367"/>
      <c r="H25" s="367"/>
      <c r="I25" s="367"/>
      <c r="J25" s="367"/>
      <c r="K25" s="367"/>
      <c r="L25" s="367"/>
      <c r="M25" s="367"/>
      <c r="N25" s="367"/>
      <c r="O25" s="367"/>
      <c r="P25" s="367"/>
      <c r="Q25" s="367"/>
      <c r="R25" s="369"/>
      <c r="S25" s="369"/>
      <c r="T25" s="369"/>
      <c r="U25" s="369"/>
      <c r="V25" s="369"/>
      <c r="W25" s="367"/>
      <c r="X25" s="370"/>
      <c r="Y25" s="88"/>
    </row>
    <row r="26" spans="1:25" ht="17.899999999999999" customHeight="1">
      <c r="A26" s="70" t="s">
        <v>94</v>
      </c>
      <c r="B26" s="71">
        <f>IF(ISERROR($C$22/$C$23),0,$C$22/$C$23)</f>
        <v>0</v>
      </c>
      <c r="C26" s="71">
        <f t="shared" ref="C26:C37" si="0">IF(B26=0,0,100%)</f>
        <v>0</v>
      </c>
      <c r="D26" s="71">
        <f t="shared" ref="D26:D37" si="1">$D$15</f>
        <v>0</v>
      </c>
      <c r="E26" s="72"/>
      <c r="F26" s="72"/>
      <c r="G26" s="368"/>
      <c r="H26" s="368"/>
      <c r="I26" s="347"/>
      <c r="J26" s="347"/>
      <c r="K26" s="73"/>
      <c r="L26" s="74"/>
      <c r="M26" s="368"/>
      <c r="N26" s="368"/>
      <c r="O26" s="368"/>
      <c r="P26" s="368"/>
      <c r="Q26" s="368"/>
      <c r="R26" s="371"/>
      <c r="S26" s="371"/>
      <c r="T26" s="371"/>
      <c r="U26" s="371"/>
      <c r="V26" s="371"/>
      <c r="W26" s="372"/>
      <c r="X26" s="373"/>
      <c r="Y26" s="88"/>
    </row>
    <row r="27" spans="1:25" ht="17.899999999999999" customHeight="1">
      <c r="A27" s="70" t="s">
        <v>95</v>
      </c>
      <c r="B27" s="71">
        <f>IF(ISERROR($D$22/$D$23),0,$D$22/$D$23)</f>
        <v>0</v>
      </c>
      <c r="C27" s="71">
        <f t="shared" si="0"/>
        <v>0</v>
      </c>
      <c r="D27" s="71">
        <f t="shared" si="1"/>
        <v>0</v>
      </c>
      <c r="E27" s="72"/>
      <c r="F27" s="72"/>
      <c r="G27" s="347"/>
      <c r="H27" s="347"/>
      <c r="I27" s="347"/>
      <c r="J27" s="347"/>
      <c r="K27" s="75"/>
      <c r="L27" s="73"/>
      <c r="M27" s="347"/>
      <c r="N27" s="347"/>
      <c r="O27" s="347"/>
      <c r="P27" s="347"/>
      <c r="Q27" s="347"/>
      <c r="R27" s="371"/>
      <c r="S27" s="371"/>
      <c r="T27" s="371"/>
      <c r="U27" s="371"/>
      <c r="V27" s="371"/>
      <c r="W27" s="372"/>
      <c r="X27" s="373"/>
      <c r="Y27" s="88"/>
    </row>
    <row r="28" spans="1:25" ht="17.899999999999999" customHeight="1">
      <c r="A28" s="70" t="s">
        <v>96</v>
      </c>
      <c r="B28" s="71">
        <f>IF(ISERROR($E$22/$E$23),0,$E$22/$E$23)</f>
        <v>0.25</v>
      </c>
      <c r="C28" s="71">
        <f t="shared" si="0"/>
        <v>1</v>
      </c>
      <c r="D28" s="71">
        <f t="shared" si="1"/>
        <v>0</v>
      </c>
      <c r="E28" s="72"/>
      <c r="F28" s="72"/>
      <c r="G28" s="347"/>
      <c r="H28" s="347"/>
      <c r="I28" s="347"/>
      <c r="J28" s="347"/>
      <c r="K28" s="75"/>
      <c r="L28" s="73"/>
      <c r="M28" s="347"/>
      <c r="N28" s="347"/>
      <c r="O28" s="347"/>
      <c r="P28" s="347"/>
      <c r="Q28" s="347"/>
      <c r="R28" s="371"/>
      <c r="S28" s="371"/>
      <c r="T28" s="371"/>
      <c r="U28" s="371"/>
      <c r="V28" s="371"/>
      <c r="W28" s="372"/>
      <c r="X28" s="373"/>
      <c r="Y28" s="88"/>
    </row>
    <row r="29" spans="1:25" ht="17.899999999999999" customHeight="1">
      <c r="A29" s="70" t="s">
        <v>97</v>
      </c>
      <c r="B29" s="71">
        <f>IF(ISERROR($F$22/$F$23),0,$F$22/$F$23)</f>
        <v>0</v>
      </c>
      <c r="C29" s="71">
        <f t="shared" si="0"/>
        <v>0</v>
      </c>
      <c r="D29" s="71">
        <f t="shared" si="1"/>
        <v>0</v>
      </c>
      <c r="E29" s="72"/>
      <c r="F29" s="72"/>
      <c r="G29" s="347"/>
      <c r="H29" s="347"/>
      <c r="I29" s="347"/>
      <c r="J29" s="347"/>
      <c r="K29" s="75"/>
      <c r="L29" s="73"/>
      <c r="M29" s="347"/>
      <c r="N29" s="347"/>
      <c r="O29" s="347"/>
      <c r="P29" s="347"/>
      <c r="Q29" s="347"/>
      <c r="R29" s="371"/>
      <c r="S29" s="371"/>
      <c r="T29" s="371"/>
      <c r="U29" s="371"/>
      <c r="V29" s="371"/>
      <c r="W29" s="372"/>
      <c r="X29" s="373"/>
      <c r="Y29" s="88"/>
    </row>
    <row r="30" spans="1:25" ht="17.899999999999999" customHeight="1">
      <c r="A30" s="70" t="s">
        <v>98</v>
      </c>
      <c r="B30" s="71">
        <f>IF(ISERROR($I$22/$I$23),0,$I$22/$I$23)</f>
        <v>0</v>
      </c>
      <c r="C30" s="71">
        <f t="shared" si="0"/>
        <v>0</v>
      </c>
      <c r="D30" s="71">
        <f t="shared" si="1"/>
        <v>0</v>
      </c>
      <c r="E30" s="72"/>
      <c r="F30" s="72"/>
      <c r="G30" s="347"/>
      <c r="H30" s="347"/>
      <c r="I30" s="347"/>
      <c r="J30" s="347"/>
      <c r="K30" s="75"/>
      <c r="L30" s="73"/>
      <c r="M30" s="347"/>
      <c r="N30" s="347"/>
      <c r="O30" s="347"/>
      <c r="P30" s="347"/>
      <c r="Q30" s="347"/>
      <c r="R30" s="371"/>
      <c r="S30" s="371"/>
      <c r="T30" s="371"/>
      <c r="U30" s="371"/>
      <c r="V30" s="371"/>
      <c r="W30" s="372"/>
      <c r="X30" s="373"/>
      <c r="Y30" s="88"/>
    </row>
    <row r="31" spans="1:25" ht="17.899999999999999" customHeight="1">
      <c r="A31" s="70" t="s">
        <v>99</v>
      </c>
      <c r="B31" s="71">
        <f>IF(ISERROR($J$22/$J$23),0,$J$22/$J$23)</f>
        <v>0.25</v>
      </c>
      <c r="C31" s="71">
        <f t="shared" si="0"/>
        <v>1</v>
      </c>
      <c r="D31" s="71">
        <f t="shared" si="1"/>
        <v>0</v>
      </c>
      <c r="E31" s="72"/>
      <c r="F31" s="72"/>
      <c r="G31" s="347"/>
      <c r="H31" s="347"/>
      <c r="I31" s="347"/>
      <c r="J31" s="347"/>
      <c r="K31" s="75"/>
      <c r="L31" s="73"/>
      <c r="M31" s="347"/>
      <c r="N31" s="347"/>
      <c r="O31" s="347"/>
      <c r="P31" s="347"/>
      <c r="Q31" s="347"/>
      <c r="R31" s="371"/>
      <c r="S31" s="371"/>
      <c r="T31" s="371"/>
      <c r="U31" s="371"/>
      <c r="V31" s="371"/>
      <c r="W31" s="372"/>
      <c r="X31" s="373"/>
      <c r="Y31" s="88"/>
    </row>
    <row r="32" spans="1:25" ht="17.899999999999999" customHeight="1">
      <c r="A32" s="70" t="s">
        <v>100</v>
      </c>
      <c r="B32" s="71">
        <f>IF(ISERROR($M$22/$M$23),0,$M$22/$M$23)</f>
        <v>0</v>
      </c>
      <c r="C32" s="71">
        <f t="shared" si="0"/>
        <v>0</v>
      </c>
      <c r="D32" s="71">
        <f t="shared" si="1"/>
        <v>0</v>
      </c>
      <c r="E32" s="72"/>
      <c r="F32" s="72"/>
      <c r="G32" s="347"/>
      <c r="H32" s="347"/>
      <c r="I32" s="347"/>
      <c r="J32" s="347"/>
      <c r="K32" s="75"/>
      <c r="L32" s="73"/>
      <c r="M32" s="347"/>
      <c r="N32" s="347"/>
      <c r="O32" s="347"/>
      <c r="P32" s="347"/>
      <c r="Q32" s="347"/>
      <c r="R32" s="371"/>
      <c r="S32" s="371"/>
      <c r="T32" s="371"/>
      <c r="U32" s="371"/>
      <c r="V32" s="371"/>
      <c r="W32" s="372"/>
      <c r="X32" s="373"/>
      <c r="Y32" s="88"/>
    </row>
    <row r="33" spans="1:25" ht="17.899999999999999" customHeight="1">
      <c r="A33" s="70" t="s">
        <v>101</v>
      </c>
      <c r="B33" s="71">
        <f>IF(ISERROR($N$22/$N$23),0,$N$22/$N$23)</f>
        <v>0</v>
      </c>
      <c r="C33" s="71">
        <f t="shared" si="0"/>
        <v>0</v>
      </c>
      <c r="D33" s="71">
        <f t="shared" si="1"/>
        <v>0</v>
      </c>
      <c r="E33" s="72"/>
      <c r="F33" s="72"/>
      <c r="G33" s="347"/>
      <c r="H33" s="347"/>
      <c r="I33" s="347"/>
      <c r="J33" s="347"/>
      <c r="K33" s="75"/>
      <c r="L33" s="73"/>
      <c r="M33" s="347"/>
      <c r="N33" s="347"/>
      <c r="O33" s="347"/>
      <c r="P33" s="347"/>
      <c r="Q33" s="347"/>
      <c r="R33" s="371"/>
      <c r="S33" s="371"/>
      <c r="T33" s="371"/>
      <c r="U33" s="371"/>
      <c r="V33" s="371"/>
      <c r="W33" s="372"/>
      <c r="X33" s="373"/>
      <c r="Y33" s="88"/>
    </row>
    <row r="34" spans="1:25" ht="17.899999999999999" customHeight="1">
      <c r="A34" s="70" t="s">
        <v>102</v>
      </c>
      <c r="B34" s="71">
        <f>IF(ISERROR($P$22/$P$23),0,$P$22/$P$23)</f>
        <v>0.33333333333333331</v>
      </c>
      <c r="C34" s="71">
        <f t="shared" si="0"/>
        <v>1</v>
      </c>
      <c r="D34" s="71">
        <f t="shared" si="1"/>
        <v>0</v>
      </c>
      <c r="E34" s="72"/>
      <c r="F34" s="72"/>
      <c r="G34" s="347"/>
      <c r="H34" s="347"/>
      <c r="I34" s="347"/>
      <c r="J34" s="347"/>
      <c r="K34" s="75"/>
      <c r="L34" s="73"/>
      <c r="M34" s="347"/>
      <c r="N34" s="347"/>
      <c r="O34" s="347"/>
      <c r="P34" s="347"/>
      <c r="Q34" s="347"/>
      <c r="R34" s="371"/>
      <c r="S34" s="371"/>
      <c r="T34" s="371"/>
      <c r="U34" s="371"/>
      <c r="V34" s="371"/>
      <c r="W34" s="372"/>
      <c r="X34" s="373"/>
      <c r="Y34" s="88"/>
    </row>
    <row r="35" spans="1:25" ht="17.899999999999999" customHeight="1">
      <c r="A35" s="70" t="s">
        <v>103</v>
      </c>
      <c r="B35" s="71">
        <f>IF(ISERROR($S$22/$S$23),0,$S$22/$S$23)</f>
        <v>0</v>
      </c>
      <c r="C35" s="71">
        <f t="shared" si="0"/>
        <v>0</v>
      </c>
      <c r="D35" s="71">
        <f t="shared" si="1"/>
        <v>0</v>
      </c>
      <c r="E35" s="72"/>
      <c r="F35" s="72"/>
      <c r="G35" s="347"/>
      <c r="H35" s="347"/>
      <c r="I35" s="347"/>
      <c r="J35" s="347"/>
      <c r="K35" s="75"/>
      <c r="L35" s="73"/>
      <c r="M35" s="347"/>
      <c r="N35" s="347"/>
      <c r="O35" s="347"/>
      <c r="P35" s="347"/>
      <c r="Q35" s="347"/>
      <c r="R35" s="371"/>
      <c r="S35" s="371"/>
      <c r="T35" s="371"/>
      <c r="U35" s="371"/>
      <c r="V35" s="371"/>
      <c r="W35" s="372"/>
      <c r="X35" s="373"/>
      <c r="Y35" s="88"/>
    </row>
    <row r="36" spans="1:25" ht="17.899999999999999" customHeight="1">
      <c r="A36" s="70" t="s">
        <v>104</v>
      </c>
      <c r="B36" s="71">
        <f>IF(ISERROR($U$22/$U$23),0,$U$22/$U$23)</f>
        <v>0</v>
      </c>
      <c r="C36" s="71">
        <f t="shared" si="0"/>
        <v>0</v>
      </c>
      <c r="D36" s="71">
        <f t="shared" si="1"/>
        <v>0</v>
      </c>
      <c r="E36" s="72"/>
      <c r="F36" s="72"/>
      <c r="G36" s="347"/>
      <c r="H36" s="347"/>
      <c r="I36" s="347"/>
      <c r="J36" s="347"/>
      <c r="K36" s="75"/>
      <c r="L36" s="73"/>
      <c r="M36" s="347"/>
      <c r="N36" s="347"/>
      <c r="O36" s="347"/>
      <c r="P36" s="347"/>
      <c r="Q36" s="347"/>
      <c r="R36" s="371"/>
      <c r="S36" s="371"/>
      <c r="T36" s="371"/>
      <c r="U36" s="371"/>
      <c r="V36" s="371"/>
      <c r="W36" s="372"/>
      <c r="X36" s="373"/>
      <c r="Y36" s="88"/>
    </row>
    <row r="37" spans="1:25" ht="17.899999999999999" customHeight="1" thickBot="1">
      <c r="A37" s="76" t="s">
        <v>105</v>
      </c>
      <c r="B37" s="77">
        <f>IF(ISERROR($W$22/$W$23),0,$W$22/$W$23)</f>
        <v>1</v>
      </c>
      <c r="C37" s="77">
        <f t="shared" si="0"/>
        <v>1</v>
      </c>
      <c r="D37" s="77">
        <f t="shared" si="1"/>
        <v>0</v>
      </c>
      <c r="E37" s="72"/>
      <c r="F37" s="72"/>
      <c r="G37" s="72"/>
      <c r="H37" s="72"/>
      <c r="I37" s="72"/>
      <c r="J37" s="72"/>
      <c r="K37" s="75"/>
      <c r="L37" s="73"/>
      <c r="M37" s="72"/>
      <c r="N37" s="72"/>
      <c r="O37" s="72"/>
      <c r="P37" s="72"/>
      <c r="Q37" s="72"/>
      <c r="R37" s="374"/>
      <c r="S37" s="374"/>
      <c r="T37" s="374"/>
      <c r="U37" s="374"/>
      <c r="V37" s="374"/>
      <c r="W37" s="347"/>
      <c r="X37" s="375"/>
      <c r="Y37" s="88"/>
    </row>
    <row r="38" spans="1:25" ht="17.25" customHeight="1" thickBot="1">
      <c r="A38" s="78" t="s">
        <v>106</v>
      </c>
      <c r="B38" s="79">
        <f>IF(ISERROR($X$22/$X$23),0,$X$22/$X$23)</f>
        <v>0.49056603773584906</v>
      </c>
      <c r="C38" s="79">
        <v>1</v>
      </c>
      <c r="D38" s="80">
        <f>SUM(D26:D37)/12</f>
        <v>0</v>
      </c>
      <c r="E38" s="81"/>
      <c r="F38" s="81"/>
      <c r="G38" s="348"/>
      <c r="H38" s="348"/>
      <c r="I38" s="348"/>
      <c r="J38" s="348"/>
      <c r="K38" s="82"/>
      <c r="L38" s="83"/>
      <c r="M38" s="348"/>
      <c r="N38" s="348"/>
      <c r="O38" s="348"/>
      <c r="P38" s="348"/>
      <c r="Q38" s="348"/>
      <c r="R38" s="376"/>
      <c r="S38" s="376"/>
      <c r="T38" s="376"/>
      <c r="U38" s="376"/>
      <c r="V38" s="376"/>
      <c r="W38" s="348"/>
      <c r="X38" s="377"/>
      <c r="Y38" s="88"/>
    </row>
    <row r="39" spans="1:25" ht="25.5" customHeight="1" thickBot="1">
      <c r="A39" s="349" t="s">
        <v>466</v>
      </c>
      <c r="B39" s="350"/>
      <c r="C39" s="350"/>
      <c r="D39" s="350"/>
      <c r="E39" s="350"/>
      <c r="F39" s="350"/>
      <c r="G39" s="350"/>
      <c r="H39" s="350"/>
      <c r="I39" s="350"/>
      <c r="J39" s="350"/>
      <c r="K39" s="350"/>
      <c r="L39" s="350"/>
      <c r="M39" s="350"/>
      <c r="N39" s="350"/>
      <c r="O39" s="350"/>
      <c r="P39" s="350"/>
      <c r="Q39" s="350"/>
      <c r="R39" s="350"/>
      <c r="S39" s="350"/>
      <c r="T39" s="350"/>
      <c r="U39" s="350"/>
      <c r="V39" s="350"/>
      <c r="W39" s="350"/>
      <c r="X39" s="351"/>
      <c r="Y39" s="88"/>
    </row>
    <row r="40" spans="1:25" ht="11.5">
      <c r="A40" s="595" t="s">
        <v>108</v>
      </c>
      <c r="B40" s="596"/>
      <c r="C40" s="596"/>
      <c r="D40" s="596"/>
      <c r="E40" s="596"/>
      <c r="F40" s="596"/>
      <c r="G40" s="596"/>
      <c r="H40" s="596"/>
      <c r="I40" s="596"/>
      <c r="J40" s="596"/>
      <c r="K40" s="596"/>
      <c r="L40" s="596"/>
      <c r="M40" s="596"/>
      <c r="N40" s="596"/>
      <c r="O40" s="596"/>
      <c r="P40" s="596"/>
      <c r="Q40" s="596"/>
      <c r="R40" s="596"/>
      <c r="S40" s="596"/>
      <c r="T40" s="596"/>
      <c r="U40" s="596"/>
      <c r="V40" s="596"/>
      <c r="W40" s="596"/>
      <c r="X40" s="597"/>
      <c r="Y40" s="88"/>
    </row>
    <row r="41" spans="1:25" ht="52.5" customHeight="1" thickBot="1">
      <c r="A41" s="592"/>
      <c r="B41" s="593"/>
      <c r="C41" s="593"/>
      <c r="D41" s="593"/>
      <c r="E41" s="593"/>
      <c r="F41" s="593"/>
      <c r="G41" s="593"/>
      <c r="H41" s="593"/>
      <c r="I41" s="593"/>
      <c r="J41" s="593"/>
      <c r="K41" s="593"/>
      <c r="L41" s="593"/>
      <c r="M41" s="593"/>
      <c r="N41" s="593"/>
      <c r="O41" s="593"/>
      <c r="P41" s="593"/>
      <c r="Q41" s="593"/>
      <c r="R41" s="593"/>
      <c r="S41" s="593"/>
      <c r="T41" s="593"/>
      <c r="U41" s="593"/>
      <c r="V41" s="593"/>
      <c r="W41" s="593"/>
      <c r="X41" s="594"/>
      <c r="Y41" s="88"/>
    </row>
    <row r="42" spans="1:25" ht="12.75" customHeight="1">
      <c r="A42" s="595" t="s">
        <v>109</v>
      </c>
      <c r="B42" s="596"/>
      <c r="C42" s="596"/>
      <c r="D42" s="596"/>
      <c r="E42" s="596"/>
      <c r="F42" s="596"/>
      <c r="G42" s="596"/>
      <c r="H42" s="596"/>
      <c r="I42" s="596"/>
      <c r="J42" s="596"/>
      <c r="K42" s="596"/>
      <c r="L42" s="596"/>
      <c r="M42" s="596"/>
      <c r="N42" s="596"/>
      <c r="O42" s="596"/>
      <c r="P42" s="596"/>
      <c r="Q42" s="596"/>
      <c r="R42" s="596"/>
      <c r="S42" s="596"/>
      <c r="T42" s="596"/>
      <c r="U42" s="596"/>
      <c r="V42" s="596"/>
      <c r="W42" s="596"/>
      <c r="X42" s="597"/>
      <c r="Y42" s="88"/>
    </row>
    <row r="43" spans="1:25" s="93" customFormat="1" ht="48" customHeight="1" thickBot="1">
      <c r="A43" s="598"/>
      <c r="B43" s="599"/>
      <c r="C43" s="599"/>
      <c r="D43" s="599"/>
      <c r="E43" s="599"/>
      <c r="F43" s="599"/>
      <c r="G43" s="599"/>
      <c r="H43" s="599"/>
      <c r="I43" s="599"/>
      <c r="J43" s="599"/>
      <c r="K43" s="599"/>
      <c r="L43" s="599"/>
      <c r="M43" s="599"/>
      <c r="N43" s="599"/>
      <c r="O43" s="599"/>
      <c r="P43" s="599"/>
      <c r="Q43" s="599"/>
      <c r="R43" s="599"/>
      <c r="S43" s="599"/>
      <c r="T43" s="599"/>
      <c r="U43" s="599"/>
      <c r="V43" s="599"/>
      <c r="W43" s="599"/>
      <c r="X43" s="600"/>
      <c r="Y43" s="92"/>
    </row>
    <row r="44" spans="1:25" ht="11.5">
      <c r="A44" s="595" t="s">
        <v>110</v>
      </c>
      <c r="B44" s="596"/>
      <c r="C44" s="596"/>
      <c r="D44" s="596"/>
      <c r="E44" s="596"/>
      <c r="F44" s="596"/>
      <c r="G44" s="596"/>
      <c r="H44" s="596"/>
      <c r="I44" s="596"/>
      <c r="J44" s="596"/>
      <c r="K44" s="596"/>
      <c r="L44" s="596"/>
      <c r="M44" s="596"/>
      <c r="N44" s="596"/>
      <c r="O44" s="596"/>
      <c r="P44" s="596"/>
      <c r="Q44" s="596"/>
      <c r="R44" s="596"/>
      <c r="S44" s="596"/>
      <c r="T44" s="596"/>
      <c r="U44" s="596"/>
      <c r="V44" s="596"/>
      <c r="W44" s="596"/>
      <c r="X44" s="597"/>
      <c r="Y44" s="88"/>
    </row>
    <row r="45" spans="1:25" s="93" customFormat="1" ht="140.25" customHeight="1" thickBot="1">
      <c r="A45" s="598" t="s">
        <v>791</v>
      </c>
      <c r="B45" s="599"/>
      <c r="C45" s="599"/>
      <c r="D45" s="599"/>
      <c r="E45" s="599"/>
      <c r="F45" s="599"/>
      <c r="G45" s="599"/>
      <c r="H45" s="599"/>
      <c r="I45" s="599"/>
      <c r="J45" s="599"/>
      <c r="K45" s="599"/>
      <c r="L45" s="599"/>
      <c r="M45" s="599"/>
      <c r="N45" s="599"/>
      <c r="O45" s="599"/>
      <c r="P45" s="599"/>
      <c r="Q45" s="599"/>
      <c r="R45" s="599"/>
      <c r="S45" s="599"/>
      <c r="T45" s="599"/>
      <c r="U45" s="599"/>
      <c r="V45" s="599"/>
      <c r="W45" s="599"/>
      <c r="X45" s="600"/>
      <c r="Y45" s="92"/>
    </row>
    <row r="46" spans="1:25" ht="11.5">
      <c r="A46" s="595" t="s">
        <v>111</v>
      </c>
      <c r="B46" s="596"/>
      <c r="C46" s="596"/>
      <c r="D46" s="596"/>
      <c r="E46" s="596"/>
      <c r="F46" s="596"/>
      <c r="G46" s="596"/>
      <c r="H46" s="596"/>
      <c r="I46" s="596"/>
      <c r="J46" s="596"/>
      <c r="K46" s="596"/>
      <c r="L46" s="596"/>
      <c r="M46" s="596"/>
      <c r="N46" s="596"/>
      <c r="O46" s="596"/>
      <c r="P46" s="596"/>
      <c r="Q46" s="596"/>
      <c r="R46" s="596"/>
      <c r="S46" s="596"/>
      <c r="T46" s="596"/>
      <c r="U46" s="596"/>
      <c r="V46" s="596"/>
      <c r="W46" s="596"/>
      <c r="X46" s="597"/>
      <c r="Y46" s="88"/>
    </row>
    <row r="47" spans="1:25" s="93" customFormat="1" ht="63" customHeight="1" thickBot="1">
      <c r="A47" s="598"/>
      <c r="B47" s="599"/>
      <c r="C47" s="599"/>
      <c r="D47" s="599"/>
      <c r="E47" s="599"/>
      <c r="F47" s="599"/>
      <c r="G47" s="599"/>
      <c r="H47" s="599"/>
      <c r="I47" s="599"/>
      <c r="J47" s="599"/>
      <c r="K47" s="599"/>
      <c r="L47" s="599"/>
      <c r="M47" s="599"/>
      <c r="N47" s="599"/>
      <c r="O47" s="599"/>
      <c r="P47" s="599"/>
      <c r="Q47" s="599"/>
      <c r="R47" s="599"/>
      <c r="S47" s="599"/>
      <c r="T47" s="599"/>
      <c r="U47" s="599"/>
      <c r="V47" s="599"/>
      <c r="W47" s="599"/>
      <c r="X47" s="600"/>
      <c r="Y47" s="92"/>
    </row>
    <row r="48" spans="1:25" ht="11.5">
      <c r="A48" s="595" t="s">
        <v>112</v>
      </c>
      <c r="B48" s="596"/>
      <c r="C48" s="596"/>
      <c r="D48" s="596"/>
      <c r="E48" s="596"/>
      <c r="F48" s="596"/>
      <c r="G48" s="596"/>
      <c r="H48" s="596"/>
      <c r="I48" s="596"/>
      <c r="J48" s="596"/>
      <c r="K48" s="596"/>
      <c r="L48" s="596"/>
      <c r="M48" s="596"/>
      <c r="N48" s="596"/>
      <c r="O48" s="596"/>
      <c r="P48" s="596"/>
      <c r="Q48" s="596"/>
      <c r="R48" s="596"/>
      <c r="S48" s="596"/>
      <c r="T48" s="596"/>
      <c r="U48" s="596"/>
      <c r="V48" s="596"/>
      <c r="W48" s="596"/>
      <c r="X48" s="597"/>
      <c r="Y48" s="88"/>
    </row>
    <row r="49" spans="1:25" s="93" customFormat="1" ht="71.25" customHeight="1" thickBot="1">
      <c r="A49" s="542"/>
      <c r="B49" s="543"/>
      <c r="C49" s="543"/>
      <c r="D49" s="543"/>
      <c r="E49" s="543"/>
      <c r="F49" s="543"/>
      <c r="G49" s="543"/>
      <c r="H49" s="543"/>
      <c r="I49" s="543"/>
      <c r="J49" s="543"/>
      <c r="K49" s="543"/>
      <c r="L49" s="543"/>
      <c r="M49" s="543"/>
      <c r="N49" s="543"/>
      <c r="O49" s="543"/>
      <c r="P49" s="543"/>
      <c r="Q49" s="543"/>
      <c r="R49" s="543"/>
      <c r="S49" s="543"/>
      <c r="T49" s="543"/>
      <c r="U49" s="543"/>
      <c r="V49" s="543"/>
      <c r="W49" s="543"/>
      <c r="X49" s="544"/>
      <c r="Y49" s="92"/>
    </row>
    <row r="50" spans="1:25" s="93" customFormat="1" ht="11.5">
      <c r="A50" s="595" t="s">
        <v>113</v>
      </c>
      <c r="B50" s="596"/>
      <c r="C50" s="596"/>
      <c r="D50" s="596"/>
      <c r="E50" s="596"/>
      <c r="F50" s="596"/>
      <c r="G50" s="596"/>
      <c r="H50" s="596"/>
      <c r="I50" s="596"/>
      <c r="J50" s="596"/>
      <c r="K50" s="596"/>
      <c r="L50" s="596"/>
      <c r="M50" s="596"/>
      <c r="N50" s="596"/>
      <c r="O50" s="596"/>
      <c r="P50" s="596"/>
      <c r="Q50" s="596"/>
      <c r="R50" s="596"/>
      <c r="S50" s="596"/>
      <c r="T50" s="596"/>
      <c r="U50" s="596"/>
      <c r="V50" s="596"/>
      <c r="W50" s="596"/>
      <c r="X50" s="597"/>
      <c r="Y50" s="92"/>
    </row>
    <row r="51" spans="1:25" s="93" customFormat="1" ht="117.75" customHeight="1" thickBot="1">
      <c r="A51" s="598" t="s">
        <v>2419</v>
      </c>
      <c r="B51" s="599"/>
      <c r="C51" s="599"/>
      <c r="D51" s="599"/>
      <c r="E51" s="599"/>
      <c r="F51" s="599"/>
      <c r="G51" s="599"/>
      <c r="H51" s="599"/>
      <c r="I51" s="599"/>
      <c r="J51" s="599"/>
      <c r="K51" s="599"/>
      <c r="L51" s="599"/>
      <c r="M51" s="599"/>
      <c r="N51" s="599"/>
      <c r="O51" s="599"/>
      <c r="P51" s="599"/>
      <c r="Q51" s="599"/>
      <c r="R51" s="599"/>
      <c r="S51" s="599"/>
      <c r="T51" s="599"/>
      <c r="U51" s="599"/>
      <c r="V51" s="599"/>
      <c r="W51" s="599"/>
      <c r="X51" s="600"/>
      <c r="Y51" s="92"/>
    </row>
    <row r="52" spans="1:25" ht="11.5">
      <c r="A52" s="595" t="s">
        <v>114</v>
      </c>
      <c r="B52" s="596"/>
      <c r="C52" s="596"/>
      <c r="D52" s="596"/>
      <c r="E52" s="596"/>
      <c r="F52" s="596"/>
      <c r="G52" s="596"/>
      <c r="H52" s="596"/>
      <c r="I52" s="596"/>
      <c r="J52" s="596"/>
      <c r="K52" s="596"/>
      <c r="L52" s="596"/>
      <c r="M52" s="596"/>
      <c r="N52" s="596"/>
      <c r="O52" s="596"/>
      <c r="P52" s="596"/>
      <c r="Q52" s="596"/>
      <c r="R52" s="596"/>
      <c r="S52" s="596"/>
      <c r="T52" s="596"/>
      <c r="U52" s="596"/>
      <c r="V52" s="596"/>
      <c r="W52" s="596"/>
      <c r="X52" s="597"/>
      <c r="Y52" s="88"/>
    </row>
    <row r="53" spans="1:25" s="93" customFormat="1" ht="64.5" customHeight="1" thickBot="1">
      <c r="A53" s="598"/>
      <c r="B53" s="599"/>
      <c r="C53" s="599"/>
      <c r="D53" s="599"/>
      <c r="E53" s="599"/>
      <c r="F53" s="599"/>
      <c r="G53" s="599"/>
      <c r="H53" s="599"/>
      <c r="I53" s="599"/>
      <c r="J53" s="599"/>
      <c r="K53" s="599"/>
      <c r="L53" s="599"/>
      <c r="M53" s="599"/>
      <c r="N53" s="599"/>
      <c r="O53" s="599"/>
      <c r="P53" s="599"/>
      <c r="Q53" s="599"/>
      <c r="R53" s="599"/>
      <c r="S53" s="599"/>
      <c r="T53" s="599"/>
      <c r="U53" s="599"/>
      <c r="V53" s="599"/>
      <c r="W53" s="599"/>
      <c r="X53" s="600"/>
      <c r="Y53" s="92"/>
    </row>
    <row r="54" spans="1:25" ht="11.5">
      <c r="A54" s="595" t="s">
        <v>115</v>
      </c>
      <c r="B54" s="596"/>
      <c r="C54" s="596"/>
      <c r="D54" s="596"/>
      <c r="E54" s="596"/>
      <c r="F54" s="596"/>
      <c r="G54" s="596"/>
      <c r="H54" s="596"/>
      <c r="I54" s="596"/>
      <c r="J54" s="596"/>
      <c r="K54" s="596"/>
      <c r="L54" s="596"/>
      <c r="M54" s="596"/>
      <c r="N54" s="596"/>
      <c r="O54" s="596"/>
      <c r="P54" s="596"/>
      <c r="Q54" s="596"/>
      <c r="R54" s="596"/>
      <c r="S54" s="596"/>
      <c r="T54" s="596"/>
      <c r="U54" s="596"/>
      <c r="V54" s="596"/>
      <c r="W54" s="596"/>
      <c r="X54" s="597"/>
      <c r="Y54" s="88"/>
    </row>
    <row r="55" spans="1:25" s="93" customFormat="1" ht="54.75" customHeight="1" thickBot="1">
      <c r="A55" s="598"/>
      <c r="B55" s="599"/>
      <c r="C55" s="599"/>
      <c r="D55" s="599"/>
      <c r="E55" s="599"/>
      <c r="F55" s="599"/>
      <c r="G55" s="599"/>
      <c r="H55" s="599"/>
      <c r="I55" s="599"/>
      <c r="J55" s="599"/>
      <c r="K55" s="599"/>
      <c r="L55" s="599"/>
      <c r="M55" s="599"/>
      <c r="N55" s="599"/>
      <c r="O55" s="599"/>
      <c r="P55" s="599"/>
      <c r="Q55" s="599"/>
      <c r="R55" s="599"/>
      <c r="S55" s="599"/>
      <c r="T55" s="599"/>
      <c r="U55" s="599"/>
      <c r="V55" s="599"/>
      <c r="W55" s="599"/>
      <c r="X55" s="600"/>
      <c r="Y55" s="92"/>
    </row>
    <row r="56" spans="1:25" s="93" customFormat="1" ht="11.5">
      <c r="A56" s="595" t="s">
        <v>116</v>
      </c>
      <c r="B56" s="596"/>
      <c r="C56" s="596"/>
      <c r="D56" s="596"/>
      <c r="E56" s="596"/>
      <c r="F56" s="596"/>
      <c r="G56" s="596"/>
      <c r="H56" s="596"/>
      <c r="I56" s="596"/>
      <c r="J56" s="596"/>
      <c r="K56" s="596"/>
      <c r="L56" s="596"/>
      <c r="M56" s="596"/>
      <c r="N56" s="596"/>
      <c r="O56" s="596"/>
      <c r="P56" s="596"/>
      <c r="Q56" s="596"/>
      <c r="R56" s="596"/>
      <c r="S56" s="596"/>
      <c r="T56" s="596"/>
      <c r="U56" s="596"/>
      <c r="V56" s="596"/>
      <c r="W56" s="596"/>
      <c r="X56" s="597"/>
      <c r="Y56" s="92"/>
    </row>
    <row r="57" spans="1:25" s="93" customFormat="1" ht="271.5" customHeight="1" thickBot="1">
      <c r="A57" s="598" t="s">
        <v>2566</v>
      </c>
      <c r="B57" s="599"/>
      <c r="C57" s="599"/>
      <c r="D57" s="599"/>
      <c r="E57" s="599"/>
      <c r="F57" s="599"/>
      <c r="G57" s="599"/>
      <c r="H57" s="599"/>
      <c r="I57" s="599"/>
      <c r="J57" s="599"/>
      <c r="K57" s="599"/>
      <c r="L57" s="599"/>
      <c r="M57" s="599"/>
      <c r="N57" s="599"/>
      <c r="O57" s="599"/>
      <c r="P57" s="599"/>
      <c r="Q57" s="599"/>
      <c r="R57" s="599"/>
      <c r="S57" s="599"/>
      <c r="T57" s="599"/>
      <c r="U57" s="599"/>
      <c r="V57" s="599"/>
      <c r="W57" s="599"/>
      <c r="X57" s="600"/>
      <c r="Y57" s="92"/>
    </row>
    <row r="58" spans="1:25" s="93" customFormat="1" ht="11.5">
      <c r="A58" s="595" t="s">
        <v>117</v>
      </c>
      <c r="B58" s="596"/>
      <c r="C58" s="596"/>
      <c r="D58" s="596"/>
      <c r="E58" s="596"/>
      <c r="F58" s="596"/>
      <c r="G58" s="596"/>
      <c r="H58" s="596"/>
      <c r="I58" s="596"/>
      <c r="J58" s="596"/>
      <c r="K58" s="596"/>
      <c r="L58" s="596"/>
      <c r="M58" s="596"/>
      <c r="N58" s="596"/>
      <c r="O58" s="596"/>
      <c r="P58" s="596"/>
      <c r="Q58" s="596"/>
      <c r="R58" s="596"/>
      <c r="S58" s="596"/>
      <c r="T58" s="596"/>
      <c r="U58" s="596"/>
      <c r="V58" s="596"/>
      <c r="W58" s="596"/>
      <c r="X58" s="597"/>
      <c r="Y58" s="92"/>
    </row>
    <row r="59" spans="1:25" s="93" customFormat="1" ht="65.25" customHeight="1" thickBot="1">
      <c r="A59" s="598"/>
      <c r="B59" s="599"/>
      <c r="C59" s="599"/>
      <c r="D59" s="599"/>
      <c r="E59" s="599"/>
      <c r="F59" s="599"/>
      <c r="G59" s="599"/>
      <c r="H59" s="599"/>
      <c r="I59" s="599"/>
      <c r="J59" s="599"/>
      <c r="K59" s="599"/>
      <c r="L59" s="599"/>
      <c r="M59" s="599"/>
      <c r="N59" s="599"/>
      <c r="O59" s="599"/>
      <c r="P59" s="599"/>
      <c r="Q59" s="599"/>
      <c r="R59" s="599"/>
      <c r="S59" s="599"/>
      <c r="T59" s="599"/>
      <c r="U59" s="599"/>
      <c r="V59" s="599"/>
      <c r="W59" s="599"/>
      <c r="X59" s="600"/>
      <c r="Y59" s="92"/>
    </row>
    <row r="60" spans="1:25" ht="11.5">
      <c r="A60" s="595" t="s">
        <v>118</v>
      </c>
      <c r="B60" s="596"/>
      <c r="C60" s="596"/>
      <c r="D60" s="596"/>
      <c r="E60" s="596"/>
      <c r="F60" s="596"/>
      <c r="G60" s="596"/>
      <c r="H60" s="596"/>
      <c r="I60" s="596"/>
      <c r="J60" s="596"/>
      <c r="K60" s="596"/>
      <c r="L60" s="596"/>
      <c r="M60" s="596"/>
      <c r="N60" s="596"/>
      <c r="O60" s="596"/>
      <c r="P60" s="596"/>
      <c r="Q60" s="596"/>
      <c r="R60" s="596"/>
      <c r="S60" s="596"/>
      <c r="T60" s="596"/>
      <c r="U60" s="596"/>
      <c r="V60" s="596"/>
      <c r="W60" s="596"/>
      <c r="X60" s="597"/>
      <c r="Y60" s="88"/>
    </row>
    <row r="61" spans="1:25" s="93" customFormat="1" ht="60.75" customHeight="1" thickBot="1">
      <c r="A61" s="598"/>
      <c r="B61" s="599"/>
      <c r="C61" s="599"/>
      <c r="D61" s="599"/>
      <c r="E61" s="599"/>
      <c r="F61" s="599"/>
      <c r="G61" s="599"/>
      <c r="H61" s="599"/>
      <c r="I61" s="599"/>
      <c r="J61" s="599"/>
      <c r="K61" s="599"/>
      <c r="L61" s="599"/>
      <c r="M61" s="599"/>
      <c r="N61" s="599"/>
      <c r="O61" s="599"/>
      <c r="P61" s="599"/>
      <c r="Q61" s="599"/>
      <c r="R61" s="599"/>
      <c r="S61" s="599"/>
      <c r="T61" s="599"/>
      <c r="U61" s="599"/>
      <c r="V61" s="599"/>
      <c r="W61" s="599"/>
      <c r="X61" s="600"/>
      <c r="Y61" s="92"/>
    </row>
    <row r="62" spans="1:25" ht="11.5">
      <c r="A62" s="595" t="s">
        <v>119</v>
      </c>
      <c r="B62" s="596"/>
      <c r="C62" s="596"/>
      <c r="D62" s="596"/>
      <c r="E62" s="596"/>
      <c r="F62" s="596"/>
      <c r="G62" s="596"/>
      <c r="H62" s="596"/>
      <c r="I62" s="596"/>
      <c r="J62" s="596"/>
      <c r="K62" s="596"/>
      <c r="L62" s="596"/>
      <c r="M62" s="596"/>
      <c r="N62" s="596"/>
      <c r="O62" s="596"/>
      <c r="P62" s="596"/>
      <c r="Q62" s="596"/>
      <c r="R62" s="596"/>
      <c r="S62" s="596"/>
      <c r="T62" s="596"/>
      <c r="U62" s="596"/>
      <c r="V62" s="596"/>
      <c r="W62" s="596"/>
      <c r="X62" s="597"/>
      <c r="Y62" s="88"/>
    </row>
    <row r="63" spans="1:25" s="93" customFormat="1" ht="123" customHeight="1" thickBot="1">
      <c r="A63" s="598" t="s">
        <v>2786</v>
      </c>
      <c r="B63" s="599"/>
      <c r="C63" s="599"/>
      <c r="D63" s="599"/>
      <c r="E63" s="599"/>
      <c r="F63" s="599"/>
      <c r="G63" s="599"/>
      <c r="H63" s="599"/>
      <c r="I63" s="599"/>
      <c r="J63" s="599"/>
      <c r="K63" s="599"/>
      <c r="L63" s="599"/>
      <c r="M63" s="599"/>
      <c r="N63" s="599"/>
      <c r="O63" s="599"/>
      <c r="P63" s="599"/>
      <c r="Q63" s="599"/>
      <c r="R63" s="599"/>
      <c r="S63" s="599"/>
      <c r="T63" s="599"/>
      <c r="U63" s="599"/>
      <c r="V63" s="599"/>
      <c r="W63" s="599"/>
      <c r="X63" s="600"/>
      <c r="Y63" s="92"/>
    </row>
    <row r="64" spans="1:25" ht="15" customHeight="1">
      <c r="A64" s="603" t="s">
        <v>467</v>
      </c>
      <c r="B64" s="604"/>
      <c r="C64" s="604"/>
      <c r="D64" s="604"/>
      <c r="E64" s="604"/>
      <c r="F64" s="604"/>
      <c r="G64" s="604"/>
      <c r="H64" s="604"/>
      <c r="I64" s="604"/>
      <c r="J64" s="604"/>
      <c r="K64" s="604"/>
      <c r="L64" s="604"/>
      <c r="M64" s="604"/>
      <c r="N64" s="604"/>
      <c r="O64" s="604"/>
      <c r="P64" s="604"/>
      <c r="Q64" s="604"/>
      <c r="R64" s="604"/>
      <c r="S64" s="604"/>
      <c r="T64" s="604"/>
      <c r="U64" s="604"/>
      <c r="V64" s="604"/>
      <c r="W64" s="604"/>
      <c r="X64" s="605"/>
      <c r="Y64" s="88"/>
    </row>
    <row r="65" spans="1:25" ht="59.25" customHeight="1" thickBot="1">
      <c r="A65" s="606"/>
      <c r="B65" s="607"/>
      <c r="C65" s="607"/>
      <c r="D65" s="607"/>
      <c r="E65" s="607"/>
      <c r="F65" s="607"/>
      <c r="G65" s="607"/>
      <c r="H65" s="607"/>
      <c r="I65" s="607"/>
      <c r="J65" s="607"/>
      <c r="K65" s="607"/>
      <c r="L65" s="607"/>
      <c r="M65" s="607"/>
      <c r="N65" s="607"/>
      <c r="O65" s="607"/>
      <c r="P65" s="607"/>
      <c r="Q65" s="607"/>
      <c r="R65" s="607"/>
      <c r="S65" s="607"/>
      <c r="T65" s="607"/>
      <c r="U65" s="607"/>
      <c r="V65" s="607"/>
      <c r="W65" s="607"/>
      <c r="X65" s="608"/>
      <c r="Y65" s="88"/>
    </row>
    <row r="66" spans="1:25" ht="21" hidden="1" customHeight="1">
      <c r="B66" s="94"/>
    </row>
    <row r="67" spans="1:25" ht="21" hidden="1" customHeight="1">
      <c r="B67" s="94"/>
    </row>
    <row r="68" spans="1:25" ht="21" hidden="1" customHeight="1">
      <c r="B68" s="94"/>
    </row>
    <row r="69" spans="1:25" ht="21" hidden="1" customHeight="1">
      <c r="B69" s="94" t="s">
        <v>468</v>
      </c>
    </row>
    <row r="70" spans="1:25" ht="21" hidden="1" customHeight="1">
      <c r="B70" s="94"/>
    </row>
    <row r="71" spans="1:25" ht="21" hidden="1" customHeight="1">
      <c r="B71" s="94"/>
    </row>
    <row r="72" spans="1:25" ht="21" hidden="1" customHeight="1"/>
    <row r="73" spans="1:25" ht="27" customHeight="1">
      <c r="A73" s="601"/>
      <c r="B73" s="601"/>
      <c r="C73" s="601"/>
      <c r="D73" s="601"/>
      <c r="E73" s="601"/>
      <c r="F73" s="601"/>
      <c r="G73" s="601"/>
      <c r="H73" s="601"/>
      <c r="I73" s="601"/>
      <c r="J73" s="601"/>
      <c r="K73" s="601"/>
      <c r="L73" s="601"/>
      <c r="M73" s="601"/>
      <c r="N73" s="601"/>
      <c r="O73" s="601"/>
      <c r="P73" s="601"/>
      <c r="Q73" s="601"/>
      <c r="R73" s="601"/>
      <c r="S73" s="601"/>
      <c r="T73" s="601"/>
      <c r="U73" s="601"/>
      <c r="V73" s="601"/>
      <c r="W73" s="601"/>
      <c r="X73" s="601"/>
    </row>
    <row r="74" spans="1:25" ht="58.5" customHeight="1">
      <c r="A74" s="84" t="s">
        <v>469</v>
      </c>
      <c r="B74" s="335">
        <v>45716</v>
      </c>
      <c r="C74" s="336"/>
      <c r="D74" s="602"/>
      <c r="E74" s="601"/>
      <c r="F74" s="601"/>
      <c r="G74" s="601"/>
      <c r="H74" s="601"/>
      <c r="I74" s="601"/>
      <c r="J74" s="601"/>
      <c r="K74" s="601"/>
      <c r="L74" s="601"/>
      <c r="M74" s="601"/>
      <c r="N74" s="601"/>
      <c r="O74" s="601"/>
      <c r="P74" s="601"/>
      <c r="Q74" s="601"/>
      <c r="R74" s="601"/>
      <c r="S74" s="601"/>
      <c r="T74" s="601"/>
      <c r="U74" s="601"/>
      <c r="V74" s="601"/>
      <c r="W74" s="601"/>
      <c r="X74" s="601"/>
    </row>
  </sheetData>
  <mergeCells count="154">
    <mergeCell ref="A5:B5"/>
    <mergeCell ref="C5:X5"/>
    <mergeCell ref="A6:B6"/>
    <mergeCell ref="C6:X6"/>
    <mergeCell ref="A7:B7"/>
    <mergeCell ref="C7:X7"/>
    <mergeCell ref="A1:B4"/>
    <mergeCell ref="C1:Q2"/>
    <mergeCell ref="R1:T2"/>
    <mergeCell ref="U1:X2"/>
    <mergeCell ref="C3:Q4"/>
    <mergeCell ref="R3:T3"/>
    <mergeCell ref="U3:X3"/>
    <mergeCell ref="R4:T4"/>
    <mergeCell ref="U4:X4"/>
    <mergeCell ref="A8:B8"/>
    <mergeCell ref="C8:X8"/>
    <mergeCell ref="A9:B12"/>
    <mergeCell ref="C9:E9"/>
    <mergeCell ref="F9:M9"/>
    <mergeCell ref="N9:X9"/>
    <mergeCell ref="C10:E10"/>
    <mergeCell ref="F10:M12"/>
    <mergeCell ref="N10:Q11"/>
    <mergeCell ref="R10:T11"/>
    <mergeCell ref="A13:X13"/>
    <mergeCell ref="A14:B14"/>
    <mergeCell ref="C14:E14"/>
    <mergeCell ref="F14:I14"/>
    <mergeCell ref="J14:R14"/>
    <mergeCell ref="S14:X14"/>
    <mergeCell ref="U10:X11"/>
    <mergeCell ref="C11:E11"/>
    <mergeCell ref="C12:E12"/>
    <mergeCell ref="N12:Q12"/>
    <mergeCell ref="R12:T12"/>
    <mergeCell ref="U12:X12"/>
    <mergeCell ref="A15:B17"/>
    <mergeCell ref="C15:E17"/>
    <mergeCell ref="F15:I17"/>
    <mergeCell ref="J15:M15"/>
    <mergeCell ref="N15:R15"/>
    <mergeCell ref="S15:X17"/>
    <mergeCell ref="J16:M16"/>
    <mergeCell ref="N16:R16"/>
    <mergeCell ref="J17:M17"/>
    <mergeCell ref="N17:R17"/>
    <mergeCell ref="A18:X18"/>
    <mergeCell ref="A19:E19"/>
    <mergeCell ref="F19:N19"/>
    <mergeCell ref="O19:X19"/>
    <mergeCell ref="A20:X20"/>
    <mergeCell ref="A21:B21"/>
    <mergeCell ref="F21:H21"/>
    <mergeCell ref="J21:L21"/>
    <mergeCell ref="N21:O21"/>
    <mergeCell ref="P21:R21"/>
    <mergeCell ref="S21:T21"/>
    <mergeCell ref="U21:V21"/>
    <mergeCell ref="A22:B22"/>
    <mergeCell ref="F22:H22"/>
    <mergeCell ref="J22:L22"/>
    <mergeCell ref="N22:O22"/>
    <mergeCell ref="P22:R22"/>
    <mergeCell ref="S22:T22"/>
    <mergeCell ref="U22:V22"/>
    <mergeCell ref="I27:J27"/>
    <mergeCell ref="M27:N27"/>
    <mergeCell ref="O27:Q27"/>
    <mergeCell ref="G28:H28"/>
    <mergeCell ref="I28:J28"/>
    <mergeCell ref="M28:N28"/>
    <mergeCell ref="O28:Q28"/>
    <mergeCell ref="U23:V23"/>
    <mergeCell ref="A24:X24"/>
    <mergeCell ref="G25:H26"/>
    <mergeCell ref="I25:L25"/>
    <mergeCell ref="M25:N26"/>
    <mergeCell ref="O25:Q26"/>
    <mergeCell ref="R25:X25"/>
    <mergeCell ref="I26:J26"/>
    <mergeCell ref="R26:X38"/>
    <mergeCell ref="G27:H27"/>
    <mergeCell ref="A23:B23"/>
    <mergeCell ref="F23:H23"/>
    <mergeCell ref="J23:L23"/>
    <mergeCell ref="N23:O23"/>
    <mergeCell ref="P23:R23"/>
    <mergeCell ref="S23:T23"/>
    <mergeCell ref="G31:H31"/>
    <mergeCell ref="I31:J31"/>
    <mergeCell ref="M31:N31"/>
    <mergeCell ref="O31:Q31"/>
    <mergeCell ref="G32:H32"/>
    <mergeCell ref="I32:J32"/>
    <mergeCell ref="M32:N32"/>
    <mergeCell ref="O32:Q32"/>
    <mergeCell ref="G29:H29"/>
    <mergeCell ref="I29:J29"/>
    <mergeCell ref="M29:N29"/>
    <mergeCell ref="O29:Q29"/>
    <mergeCell ref="G30:H30"/>
    <mergeCell ref="I30:J30"/>
    <mergeCell ref="M30:N30"/>
    <mergeCell ref="O30:Q30"/>
    <mergeCell ref="G35:H35"/>
    <mergeCell ref="I35:J35"/>
    <mergeCell ref="M35:N35"/>
    <mergeCell ref="O35:Q35"/>
    <mergeCell ref="G36:H36"/>
    <mergeCell ref="I36:J36"/>
    <mergeCell ref="M36:N36"/>
    <mergeCell ref="O36:Q36"/>
    <mergeCell ref="G33:H33"/>
    <mergeCell ref="I33:J33"/>
    <mergeCell ref="M33:N33"/>
    <mergeCell ref="O33:Q33"/>
    <mergeCell ref="G34:H34"/>
    <mergeCell ref="I34:J34"/>
    <mergeCell ref="M34:N34"/>
    <mergeCell ref="O34:Q34"/>
    <mergeCell ref="A41:X41"/>
    <mergeCell ref="A42:X42"/>
    <mergeCell ref="A43:X43"/>
    <mergeCell ref="A44:X44"/>
    <mergeCell ref="A45:X45"/>
    <mergeCell ref="A46:X46"/>
    <mergeCell ref="G38:H38"/>
    <mergeCell ref="I38:J38"/>
    <mergeCell ref="M38:N38"/>
    <mergeCell ref="O38:Q38"/>
    <mergeCell ref="A39:X39"/>
    <mergeCell ref="A40:X40"/>
    <mergeCell ref="A53:X53"/>
    <mergeCell ref="A54:X54"/>
    <mergeCell ref="A55:X55"/>
    <mergeCell ref="A56:X56"/>
    <mergeCell ref="A57:X57"/>
    <mergeCell ref="A58:X58"/>
    <mergeCell ref="A47:X47"/>
    <mergeCell ref="A48:X48"/>
    <mergeCell ref="A49:X49"/>
    <mergeCell ref="A50:X50"/>
    <mergeCell ref="A51:X51"/>
    <mergeCell ref="A52:X52"/>
    <mergeCell ref="A73:X73"/>
    <mergeCell ref="B74:C74"/>
    <mergeCell ref="D74:X74"/>
    <mergeCell ref="A59:X59"/>
    <mergeCell ref="A60:X60"/>
    <mergeCell ref="A61:X61"/>
    <mergeCell ref="A62:X62"/>
    <mergeCell ref="A63:X63"/>
    <mergeCell ref="A64:X65"/>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Numero xmlns="b6565643-c00f-44ce-b5d1-532a85e4382c">HV_2024</Numero>
    <Language xmlns="http://schemas.microsoft.com/sharepoint/v3">Español (España)</Language>
    <Fecha_x0020_de_x0020_Publicacion xmlns="b6565643-c00f-44ce-b5d1-532a85e4382c">2025-02-28T05:00:00+00:00</Fecha_x0020_de_x0020_Publicacion>
    <Tipo_de_Norma xmlns="b6565643-c00f-44ce-b5d1-532a85e4382c">No aplica</Tipo_de_Norma>
    <Descripcion_Meta xmlns="b6565643-c00f-44ce-b5d1-532a85e4382c" xsi:nil="true"/>
    <Nombre_del_archivo_con_extension xmlns="b6565643-c00f-44ce-b5d1-532a85e4382c" xsi:nil="true"/>
    <Imagen xmlns="b6565643-c00f-44ce-b5d1-532a85e4382c" xsi:nil="true"/>
    <Frecuencia_de_actualizacion xmlns="b6565643-c00f-44ce-b5d1-532a85e4382c">Histórica</Frecuencia_de_actualizacion>
    <Fecha_de_Caducidad xmlns="b6565643-c00f-44ce-b5d1-532a85e4382c" xsi:nil="true"/>
    <Nombre_del_responsable_Produccion xmlns="b6565643-c00f-44ce-b5d1-532a85e4382c">Oficina Asesora de Planeación</Nombre_del_responsable_Produccion>
    <Mes_Plantilla xmlns="b6565643-c00f-44ce-b5d1-532a85e4382c">diciembre</Mes_Plantilla>
    <Fecha_de_Generacion_Informacion xmlns="b6565643-c00f-44ce-b5d1-532a85e4382c">2024-12-31T05:00:00+00:00</Fecha_de_Generacion_Informacion>
    <Tipo_de_vigilado xmlns="b6565643-c00f-44ce-b5d1-532a85e4382c" xsi:nil="true"/>
    <Categoria_x0020_Plantilla xmlns="b6565643-c00f-44ce-b5d1-532a85e4382c" xsi:nil="true"/>
    <Codigo_dependencia2 xmlns="b6565643-c00f-44ce-b5d1-532a85e4382c" xsi:nil="true"/>
    <Subserie xmlns="b6565643-c00f-44ce-b5d1-532a85e4382c" xsi:nil="true"/>
    <_Format xmlns="http://schemas.microsoft.com/sharepoint/v3/fields">Hoja de calculo</_Format>
    <Codigo_serie xmlns="b6565643-c00f-44ce-b5d1-532a85e4382c" xsi:nil="true"/>
    <TaxCatchAll xmlns="fc59cac2-4a0b-49e5-b878-56577be82993"/>
    <Ano_Plantilla xmlns="b6565643-c00f-44ce-b5d1-532a85e4382c">2024</Ano_Plantilla>
    <Descripcion xmlns="b6565643-c00f-44ce-b5d1-532a85e4382c">Indicadores Plan Anual de Gestión  correspondientes a la Vigencia 2024</Descripcion>
    <Informacion_publicada_o_disponible xmlns="b6565643-c00f-44ce-b5d1-532a85e4382c">https://www.supersalud.gov.co/es-co/nuestra-entidad/estructura-organica-y-talento-humano/procesos-y-procedimientos</Informacion_publicada_o_disponible>
    <Palabras_Claves xmlns="b6565643-c00f-44ce-b5d1-532a85e4382c" xsi:nil="true"/>
    <Estado_Plantilla xmlns="b6565643-c00f-44ce-b5d1-532a85e4382c">En ejecución</Estado_Plantilla>
    <Medio_de_conservacion_y_x002f_o_soporte xmlns="b6565643-c00f-44ce-b5d1-532a85e4382c">Documento electrónico</Medio_de_conservacion_y_x002f_o_soporte>
    <Area_Plantilla xmlns="b6565643-c00f-44ce-b5d1-532a85e4382c">Oficina Asesora de Planeación </Area_Plantilla>
    <Codigo_Area xmlns="b6565643-c00f-44ce-b5d1-532a85e4382c" xsi:nil="true"/>
    <Codigo_Subserie xmlns="b6565643-c00f-44ce-b5d1-532a85e4382c" xsi:nil="true"/>
    <_Creditos xmlns="b6565643-c00f-44ce-b5d1-532a85e4382c" xsi:nil="true"/>
    <_dlc_DocId xmlns="b6565643-c00f-44ce-b5d1-532a85e4382c">XQAF2AT3N76N-262-411</_dlc_DocId>
    <_dlc_DocIdUrl xmlns="b6565643-c00f-44ce-b5d1-532a85e4382c">
      <Url>https://docs.supersalud.gov.co/PortalWeb/planeacion/_layouts/15/DocIdRedir.aspx?ID=XQAF2AT3N76N-262-411</Url>
      <Description>XQAF2AT3N76N-262-411</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o SUPERSALUD" ma:contentTypeID="0x010100E869469811132C4797680B6FFDEAE3E2003518E852C274C64E8DED795FC7B5E2B3" ma:contentTypeVersion="147" ma:contentTypeDescription="" ma:contentTypeScope="" ma:versionID="2d1d0989e24e1805e3773d9ba4338916">
  <xsd:schema xmlns:xsd="http://www.w3.org/2001/XMLSchema" xmlns:xs="http://www.w3.org/2001/XMLSchema" xmlns:p="http://schemas.microsoft.com/office/2006/metadata/properties" xmlns:ns1="http://schemas.microsoft.com/sharepoint/v3" xmlns:ns2="b6565643-c00f-44ce-b5d1-532a85e4382c" xmlns:ns3="http://schemas.microsoft.com/sharepoint/v3/fields" xmlns:ns4="fc59cac2-4a0b-49e5-b878-56577be82993" targetNamespace="http://schemas.microsoft.com/office/2006/metadata/properties" ma:root="true" ma:fieldsID="a03b379b47eedf8f20c9740168fa95cc" ns1:_="" ns2:_="" ns3:_="" ns4:_="">
    <xsd:import namespace="http://schemas.microsoft.com/sharepoint/v3"/>
    <xsd:import namespace="b6565643-c00f-44ce-b5d1-532a85e4382c"/>
    <xsd:import namespace="http://schemas.microsoft.com/sharepoint/v3/fields"/>
    <xsd:import namespace="fc59cac2-4a0b-49e5-b878-56577be82993"/>
    <xsd:element name="properties">
      <xsd:complexType>
        <xsd:sequence>
          <xsd:element name="documentManagement">
            <xsd:complexType>
              <xsd:all>
                <xsd:element ref="ns2:Numero"/>
                <xsd:element ref="ns2:Fecha_x0020_de_x0020_Publicacion"/>
                <xsd:element ref="ns2:Mes_Plantilla"/>
                <xsd:element ref="ns2:Ano_Plantilla"/>
                <xsd:element ref="ns2:Fecha_de_Caducidad" minOccurs="0"/>
                <xsd:element ref="ns2:Descripcion"/>
                <xsd:element ref="ns2:Tipo_de_Norma" minOccurs="0"/>
                <xsd:element ref="ns2:Area_Plantilla" minOccurs="0"/>
                <xsd:element ref="ns2:Palabras_Claves" minOccurs="0"/>
                <xsd:element ref="ns2:Tipo_de_vigilado" minOccurs="0"/>
                <xsd:element ref="ns2:Estado_Plantilla" minOccurs="0"/>
                <xsd:element ref="ns2:Categoria_x0020_Plantilla" minOccurs="0"/>
                <xsd:element ref="ns2:Codigo_serie" minOccurs="0"/>
                <xsd:element ref="ns2:Subserie" minOccurs="0"/>
                <xsd:element ref="ns2:Codigo_Subserie" minOccurs="0"/>
                <xsd:element ref="ns2:Fecha_de_Generacion_Informacion" minOccurs="0"/>
                <xsd:element ref="ns2:Medio_de_conservacion_y_x002f_o_soporte" minOccurs="0"/>
                <xsd:element ref="ns3:_Format" minOccurs="0"/>
                <xsd:element ref="ns2:Informacion_publicada_o_disponible" minOccurs="0"/>
                <xsd:element ref="ns2:Frecuencia_de_actualizacion" minOccurs="0"/>
                <xsd:element ref="ns2:Nombre_del_responsable_Produccion" minOccurs="0"/>
                <xsd:element ref="ns2:Codigo_dependencia2" minOccurs="0"/>
                <xsd:element ref="ns2:Codigo_Area" minOccurs="0"/>
                <xsd:element ref="ns2:_Creditos" minOccurs="0"/>
                <xsd:element ref="ns1:Language" minOccurs="0"/>
                <xsd:element ref="ns2:Descripcion_Meta" minOccurs="0"/>
                <xsd:element ref="ns2:Imagen" minOccurs="0"/>
                <xsd:element ref="ns2:_dlc_DocIdPersistId" minOccurs="0"/>
                <xsd:element ref="ns2:_dlc_DocIdUrl" minOccurs="0"/>
                <xsd:element ref="ns2:_dlc_DocId" minOccurs="0"/>
                <xsd:element ref="ns4:TaxCatchAllLabel" minOccurs="0"/>
                <xsd:element ref="ns4:TaxCatchAll" minOccurs="0"/>
                <xsd:element ref="ns2:Nombre_del_archivo_con_exten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26" nillable="true" ma:displayName="Idioma" ma:description="Establece el Idioma, lengua o dialecto en que se encuentra la información." ma:format="Dropdown" ma:internalName="Language">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b6565643-c00f-44ce-b5d1-532a85e4382c" elementFormDefault="qualified">
    <xsd:import namespace="http://schemas.microsoft.com/office/2006/documentManagement/types"/>
    <xsd:import namespace="http://schemas.microsoft.com/office/infopath/2007/PartnerControls"/>
    <xsd:element name="Numero" ma:index="1" ma:displayName="Número" ma:description="Consecutivo o identificador único de documento que la dependencia crea al momento de publicar la información." ma:internalName="Numero" ma:readOnly="false">
      <xsd:simpleType>
        <xsd:restriction base="dms:Text">
          <xsd:maxLength value="255"/>
        </xsd:restriction>
      </xsd:simpleType>
    </xsd:element>
    <xsd:element name="Fecha_x0020_de_x0020_Publicacion" ma:index="2" ma:displayName="Fecha de Publicación" ma:description="Corresponde a la fecha que se publica el documento dentro de portal web." ma:format="DateOnly" ma:internalName="Fecha_x0020_de_x0020_Publicacion" ma:readOnly="false">
      <xsd:simpleType>
        <xsd:restriction base="dms:DateTime"/>
      </xsd:simpleType>
    </xsd:element>
    <xsd:element name="Mes_Plantilla" ma:index="3" ma:displayName="Mes creación documento" ma:description="Corresponde al mes de publicación del documento. Este dato ayudará a filtrar el documento al usuario final del portal web." ma:format="Dropdown" ma:internalName="Mes_Plantilla">
      <xsd:simpleType>
        <xsd:restriction base="dms:Choice">
          <xsd:enumeration value="enero"/>
          <xsd:enumeration value="febrero"/>
          <xsd:enumeration value="marzo"/>
          <xsd:enumeration value="abril"/>
          <xsd:enumeration value="mayo"/>
          <xsd:enumeration value="junio"/>
          <xsd:enumeration value="julio"/>
          <xsd:enumeration value="agosto"/>
          <xsd:enumeration value="septiembre"/>
          <xsd:enumeration value="octubre"/>
          <xsd:enumeration value="noviembre"/>
          <xsd:enumeration value="diciembre"/>
        </xsd:restriction>
      </xsd:simpleType>
    </xsd:element>
    <xsd:element name="Ano_Plantilla" ma:index="4" ma:displayName="Año creación documento" ma:description="Corresponde al año de publicación del documento. Este dato ayudará a filtrar el documento al usuario final del portal web." ma:internalName="Ano_Plantilla">
      <xsd:simpleType>
        <xsd:restriction base="dms:Text">
          <xsd:maxLength value="5"/>
        </xsd:restriction>
      </xsd:simpleType>
    </xsd:element>
    <xsd:element name="Fecha_de_Caducidad" ma:index="5" nillable="true" ma:displayName="Fecha de Caducidad" ma:format="DateOnly" ma:internalName="Fecha_de_Caducidad" ma:readOnly="false">
      <xsd:simpleType>
        <xsd:restriction base="dms:DateTime"/>
      </xsd:simpleType>
    </xsd:element>
    <xsd:element name="Descripcion" ma:index="7" ma:displayName="Descripción" ma:description="Defina brevemente de qué se trata la información. máximo 200 caracteres." ma:internalName="Descripcion">
      <xsd:simpleType>
        <xsd:restriction base="dms:Note">
          <xsd:maxLength value="255"/>
        </xsd:restriction>
      </xsd:simpleType>
    </xsd:element>
    <xsd:element name="Tipo_de_Norma" ma:index="8" nillable="true" ma:displayName="Tipo de Norma" ma:description="Seleccione una categoría (Campo solo aplica si el documento se refiere a una Normatividad. De lo contrario seleccione la palabra no aplica)." ma:format="Dropdown" ma:internalName="Tipo_de_Norma">
      <xsd:simpleType>
        <xsd:restriction base="dms:Choice">
          <xsd:enumeration value="Boletín Jurídico"/>
          <xsd:enumeration value="Cartas Circulares"/>
          <xsd:enumeration value="Circular Única"/>
          <xsd:enumeration value="Circulares Conjuntas"/>
          <xsd:enumeration value="Circulares Externas"/>
          <xsd:enumeration value="Conceptos"/>
          <xsd:enumeration value="Constitución Política"/>
          <xsd:enumeration value="Decretos"/>
          <xsd:enumeration value="Leyes"/>
          <xsd:enumeration value="Resoluciones"/>
          <xsd:enumeration value="No aplica"/>
        </xsd:restriction>
      </xsd:simpleType>
    </xsd:element>
    <xsd:element name="Area_Plantilla" ma:index="9" nillable="true" ma:displayName="Área" ma:internalName="Area_Plantilla">
      <xsd:simpleType>
        <xsd:restriction base="dms:Text">
          <xsd:maxLength value="250"/>
        </xsd:restriction>
      </xsd:simpleType>
    </xsd:element>
    <xsd:element name="Palabras_Claves" ma:index="10" nillable="true" ma:displayName="Temática - Palabras clave" ma:internalName="Palabras_Claves">
      <xsd:simpleType>
        <xsd:restriction base="dms:Text">
          <xsd:maxLength value="250"/>
        </xsd:restriction>
      </xsd:simpleType>
    </xsd:element>
    <xsd:element name="Tipo_de_vigilado" ma:index="11" nillable="true" ma:displayName="Tipo de vigilado" ma:format="Dropdown" ma:internalName="Tipo_de_vigilado" ma:readOnly="false">
      <xsd:simpleType>
        <xsd:restriction base="dms:Choice">
          <xsd:enumeration value="ADMINISTRADORA DEL MONOPOLIO RENTÍSTICO DE LOS JUEGOS DE SUERTE Y AZAR"/>
          <xsd:enumeration value="ADMINISTRATIVA PARA ADMINISTRAR E INTERVENCIÓN TÉCNICA ADMINISTRATIVA"/>
          <xsd:enumeration value="ADMINISTRATIVA PARA LIQUIDAR Y LIQUIDACIÓN VOLUNTARIA"/>
          <xsd:enumeration value="CAJAS DE COMPENSACIÓN FAMILIAR NO ARS"/>
          <xsd:enumeration value="COMPAÑIAS DE SEGUROS AUTORIZADAS OPERAR SOAT"/>
          <xsd:enumeration value="CONSORCIO SAYP 2011 / FONDO DE SOLIDARIDAD Y GARANTÍA (FOSYGA)"/>
          <xsd:enumeration value="EMPRESAS DE MEDICINA PREPAGADA"/>
          <xsd:enumeration value="ENTIDADES ADAPTADAS AL SISTEMA"/>
          <xsd:enumeration value="ENTIDADES CONCEDENTES"/>
          <xsd:enumeration value="ENTIDADES PROMOTORAS DE SALUD DEL REGIMEN CONTRIBUTIVO"/>
          <xsd:enumeration value="ENTIDADES PROMOTORAS DE SALUD DEL REGÍMEN SUBSIDIADO"/>
          <xsd:enumeration value="FONDO CUENTA IMPUESTO AL CONSUMO DE PRODUCTOS EXTRANJEROS"/>
          <xsd:enumeration value="GOBERNACIONES"/>
          <xsd:enumeration value="INDUSTRIA MILITAR"/>
          <xsd:enumeration value="IPS NATURALEZA PRIVADA"/>
          <xsd:enumeration value="IPS NATURALEZA PÚBLICA (ESE)"/>
          <xsd:enumeration value="JUEGOS DE SUERTE Y AZAR DISTINTOS A LOTERIA Y CHANCE"/>
          <xsd:enumeration value="LICORES ENTIDADES PUBLICAS"/>
          <xsd:enumeration value="OPERADORES DE JUEGO APUESTAS PERMANENTES CHANCE"/>
          <xsd:enumeration value="OPERADORES DE JUEGO LOTERIA TRADICIONAL"/>
          <xsd:enumeration value="PRODUCTORES DE CERVEZAS Y SIFONES"/>
          <xsd:enumeration value="PRODUCTORES DE CIGARRILLO Y TABACO"/>
          <xsd:enumeration value="PRODUCTORES DE LICORES VINOS APERITIVOS Y SIMILARES"/>
          <xsd:enumeration value="REGÍMENES DE EXCEPCIÓN Y ESPECIALES"/>
          <xsd:enumeration value="SECRETARIAS DE HACIENDA DEPARTAMENTAL"/>
          <xsd:enumeration value="SECRETARIAS DE SALUD DEPARTAMENTALES"/>
          <xsd:enumeration value="SECRETARIAS DE SALUD MUNICIPAL"/>
          <xsd:enumeration value="SERVICIO DE AMBULANCIA PREPAGADA"/>
        </xsd:restriction>
      </xsd:simpleType>
    </xsd:element>
    <xsd:element name="Estado_Plantilla" ma:index="12" nillable="true" ma:displayName="Estado" ma:description="Corresponde a los planes y programas que se encuentra en vigencia (Si no aplica, seleccione la palabra no aplica dentro de la lista)." ma:format="Dropdown" ma:internalName="Estado_Plantilla" ma:readOnly="false">
      <xsd:simpleType>
        <xsd:restriction base="dms:Choice">
          <xsd:enumeration value="En ejecución"/>
          <xsd:enumeration value="En estudio"/>
          <xsd:enumeration value="Obsolesencia"/>
          <xsd:enumeration value="No Aplica"/>
        </xsd:restriction>
      </xsd:simpleType>
    </xsd:element>
    <xsd:element name="Categoria_x0020_Plantilla" ma:index="13" nillable="true" ma:displayName="Categoría" ma:internalName="Categoria_x0020_Plantilla">
      <xsd:simpleType>
        <xsd:restriction base="dms:Text">
          <xsd:maxLength value="250"/>
        </xsd:restriction>
      </xsd:simpleType>
    </xsd:element>
    <xsd:element name="Codigo_serie" ma:index="14" nillable="true" ma:displayName="Código de Serie" ma:internalName="Codigo_serie">
      <xsd:simpleType>
        <xsd:restriction base="dms:Text">
          <xsd:maxLength value="250"/>
        </xsd:restriction>
      </xsd:simpleType>
    </xsd:element>
    <xsd:element name="Subserie" ma:index="15" nillable="true" ma:displayName="SubSerie." ma:description="Este dato corresponde a la clasificación documental de cada documento." ma:internalName="Subserie">
      <xsd:simpleType>
        <xsd:restriction base="dms:Text">
          <xsd:maxLength value="250"/>
        </xsd:restriction>
      </xsd:simpleType>
    </xsd:element>
    <xsd:element name="Codigo_Subserie" ma:index="16" nillable="true" ma:displayName="Código de Subserie." ma:internalName="Codigo_Subserie">
      <xsd:simpleType>
        <xsd:restriction base="dms:Text">
          <xsd:maxLength value="250"/>
        </xsd:restriction>
      </xsd:simpleType>
    </xsd:element>
    <xsd:element name="Fecha_de_Generacion_Informacion" ma:index="17" nillable="true" ma:displayName="Fecha de generación información" ma:description="Identifique la fecha cuando se creó la información. Esta fecha no puede ser igual a la fecha de publicación." ma:format="DateOnly" ma:internalName="Fecha_de_Generacion_Informacion">
      <xsd:simpleType>
        <xsd:restriction base="dms:DateTime"/>
      </xsd:simpleType>
    </xsd:element>
    <xsd:element name="Medio_de_conservacion_y_x002f_o_soporte" ma:index="18" nillable="true" ma:displayName="Medio de conservación y/o soporte" ma:description="Defina si el documento es: &#10;o Documento físico, documentos se encuentra impreso.                &#10;o Documento electrónico, documento que se encuentra creado y publicado en formato PDF con OCR.&#10;o Documento digital, documento escaneado del documento físico, sin OCR.&#10;" ma:format="Dropdown" ma:internalName="Medio_de_conservacion_y_x002F_o_soporte">
      <xsd:simpleType>
        <xsd:restriction base="dms:Choice">
          <xsd:enumeration value="Documento físico"/>
          <xsd:enumeration value="Documento electrónico"/>
          <xsd:enumeration value="Documento Digital"/>
        </xsd:restriction>
      </xsd:simpleType>
    </xsd:element>
    <xsd:element name="Informacion_publicada_o_disponible" ma:index="20" nillable="true" ma:displayName="Información publicada y/o disponible" ma:description="Indica el lugar donde se encuentra publicado o puede ser consultado el documento. Digite el URL o la sección donde publicará el documento Ej. Superintendencia/políticas, Planes y Programas/plan anual de gestión." ma:internalName="Informacion_publicada_o_disponible">
      <xsd:simpleType>
        <xsd:restriction base="dms:Text">
          <xsd:maxLength value="250"/>
        </xsd:restriction>
      </xsd:simpleType>
    </xsd:element>
    <xsd:element name="Frecuencia_de_actualizacion" ma:index="21" nillable="true" ma:displayName="Frecuencia de actualización" ma:description="Identifica la periodicidad o el segmento de tiempo con la que actualiza la información, de acuerdo a su naturaleza y a la normativa aplicable." ma:format="Dropdown" ma:internalName="Frecuencia_de_actualizacion">
      <xsd:simpleType>
        <xsd:restriction base="dms:Choice">
          <xsd:enumeration value="Cada minuto"/>
          <xsd:enumeration value="Cada hora"/>
          <xsd:enumeration value="Medio Día"/>
          <xsd:enumeration value="Diaria"/>
          <xsd:enumeration value="Semanal"/>
          <xsd:enumeration value="Mensual"/>
          <xsd:enumeration value="Bimestral"/>
          <xsd:enumeration value="Trimestral"/>
          <xsd:enumeration value="Cuatrimestral"/>
          <xsd:enumeration value="Semestral"/>
          <xsd:enumeration value="Anual"/>
          <xsd:enumeration value="Histórica"/>
          <xsd:enumeration value="Por demanda"/>
        </xsd:restriction>
      </xsd:simpleType>
    </xsd:element>
    <xsd:element name="Nombre_del_responsable_Produccion" ma:index="22" nillable="true" ma:displayName="Nombre del responsable de producción." ma:description="Corresponde al nombre de la dependencia encargada de la Producción de la información para efectos de permitir su correcta elaboración." ma:internalName="Nombre_del_responsable_Produccion">
      <xsd:simpleType>
        <xsd:restriction base="dms:Text">
          <xsd:maxLength value="250"/>
        </xsd:restriction>
      </xsd:simpleType>
    </xsd:element>
    <xsd:element name="Codigo_dependencia2" ma:index="23" nillable="true" ma:displayName="Código de dependencia" ma:internalName="Codigo_dependencia2" ma:readOnly="false">
      <xsd:simpleType>
        <xsd:restriction base="dms:Text">
          <xsd:maxLength value="250"/>
        </xsd:restriction>
      </xsd:simpleType>
    </xsd:element>
    <xsd:element name="Codigo_Area" ma:index="24" nillable="true" ma:displayName="Código de área" ma:internalName="Codigo_Area">
      <xsd:simpleType>
        <xsd:restriction base="dms:Text">
          <xsd:maxLength value="250"/>
        </xsd:restriction>
      </xsd:simpleType>
    </xsd:element>
    <xsd:element name="_Creditos" ma:index="25" nillable="true" ma:displayName="Créditos" ma:hidden="true" ma:internalName="_Creditos" ma:readOnly="false">
      <xsd:simpleType>
        <xsd:restriction base="dms:Text">
          <xsd:maxLength value="255"/>
        </xsd:restriction>
      </xsd:simpleType>
    </xsd:element>
    <xsd:element name="Descripcion_Meta" ma:index="27" nillable="true" ma:displayName="Descripción Meta" ma:hidden="true" ma:internalName="Descripcion_Meta" ma:readOnly="false">
      <xsd:simpleType>
        <xsd:restriction base="dms:Text">
          <xsd:maxLength value="250"/>
        </xsd:restriction>
      </xsd:simpleType>
    </xsd:element>
    <xsd:element name="Imagen" ma:index="28" nillable="true" ma:displayName="Imagen" ma:hidden="true" ma:internalName="Imagen" ma:readOnly="false">
      <xsd:simpleType>
        <xsd:restriction base="dms:Unknown"/>
      </xsd:simpleType>
    </xsd:element>
    <xsd:element name="_dlc_DocIdPersistId" ma:index="29" nillable="true" ma:displayName="Persist ID" ma:description="Keep ID on add." ma:hidden="true" ma:internalName="_dlc_DocIdPersistId" ma:readOnly="true">
      <xsd:simpleType>
        <xsd:restriction base="dms:Boolean"/>
      </xsd:simpleType>
    </xsd:element>
    <xsd:element name="_dlc_DocIdUrl" ma:index="30"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33" nillable="true" ma:displayName="Valor de Id. de documento" ma:description="El valor del identificador de documento asignado a este elemento." ma:internalName="_dlc_DocId" ma:readOnly="true">
      <xsd:simpleType>
        <xsd:restriction base="dms:Text"/>
      </xsd:simpleType>
    </xsd:element>
    <xsd:element name="Nombre_del_archivo_con_extension" ma:index="40" nillable="true" ma:displayName="Nombre del archivo con extensión" ma:hidden="true" ma:internalName="Nombre_del_archivo_con_extension" ma:readOnly="false">
      <xsd:simpleType>
        <xsd:restriction base="dms:Text">
          <xsd:maxLength value="250"/>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Format" ma:index="19" nillable="true" ma:displayName="Formato" ma:description="Identifica la forma, tamaño o modo en la que se presenta la información o se permite su visualización o consulta, tales como: hoja de cálculo, imagen, audio, video, documento de texto, etc." ma:format="Dropdown" ma:internalName="_Format">
      <xsd:simpleType>
        <xsd:restriction base="dms:Choice">
          <xsd:enumeration value="Hoja de calculo"/>
          <xsd:enumeration value="Documento de texto"/>
          <xsd:enumeration value="Audio"/>
          <xsd:enumeration value="Video"/>
          <xsd:enumeration value="Imagen"/>
        </xsd:restriction>
      </xsd:simpleType>
    </xsd:element>
  </xsd:schema>
  <xsd:schema xmlns:xsd="http://www.w3.org/2001/XMLSchema" xmlns:xs="http://www.w3.org/2001/XMLSchema" xmlns:dms="http://schemas.microsoft.com/office/2006/documentManagement/types" xmlns:pc="http://schemas.microsoft.com/office/infopath/2007/PartnerControls" targetNamespace="fc59cac2-4a0b-49e5-b878-56577be82993" elementFormDefault="qualified">
    <xsd:import namespace="http://schemas.microsoft.com/office/2006/documentManagement/types"/>
    <xsd:import namespace="http://schemas.microsoft.com/office/infopath/2007/PartnerControls"/>
    <xsd:element name="TaxCatchAllLabel" ma:index="34" nillable="true" ma:displayName="Columna global de taxonomía1" ma:hidden="true" ma:list="{4caf248d-176a-488d-8fa6-5925cba819df}" ma:internalName="TaxCatchAllLabel" ma:readOnly="true" ma:showField="CatchAllDataLabel" ma:web="b6565643-c00f-44ce-b5d1-532a85e4382c">
      <xsd:complexType>
        <xsd:complexContent>
          <xsd:extension base="dms:MultiChoiceLookup">
            <xsd:sequence>
              <xsd:element name="Value" type="dms:Lookup" maxOccurs="unbounded" minOccurs="0" nillable="true"/>
            </xsd:sequence>
          </xsd:extension>
        </xsd:complexContent>
      </xsd:complexType>
    </xsd:element>
    <xsd:element name="TaxCatchAll" ma:index="35" nillable="true" ma:displayName="Columna global de taxonomía" ma:hidden="true" ma:list="{4caf248d-176a-488d-8fa6-5925cba819df}" ma:internalName="TaxCatchAll" ma:showField="CatchAllData" ma:web="b6565643-c00f-44ce-b5d1-532a85e438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8" ma:displayName="Tipo de contenido"/>
        <xsd:element ref="dc:title" maxOccurs="1" ma:index="6"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A4B9DB-DE68-4A35-88EA-3A078385A1AB}"/>
</file>

<file path=customXml/itemProps2.xml><?xml version="1.0" encoding="utf-8"?>
<ds:datastoreItem xmlns:ds="http://schemas.openxmlformats.org/officeDocument/2006/customXml" ds:itemID="{4FA6C8DD-E63F-4A2A-BD5A-DBE395D5F46B}"/>
</file>

<file path=customXml/itemProps3.xml><?xml version="1.0" encoding="utf-8"?>
<ds:datastoreItem xmlns:ds="http://schemas.openxmlformats.org/officeDocument/2006/customXml" ds:itemID="{A570614B-A0A6-4F5D-AA96-9046679D6987}"/>
</file>

<file path=customXml/itemProps4.xml><?xml version="1.0" encoding="utf-8"?>
<ds:datastoreItem xmlns:ds="http://schemas.openxmlformats.org/officeDocument/2006/customXml" ds:itemID="{0304357B-0353-4171-85D6-63E8C34DE34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228</vt:i4>
      </vt:variant>
      <vt:variant>
        <vt:lpstr>Rangos con nombre</vt:lpstr>
      </vt:variant>
      <vt:variant>
        <vt:i4>212</vt:i4>
      </vt:variant>
    </vt:vector>
  </HeadingPairs>
  <TitlesOfParts>
    <vt:vector size="440" baseType="lpstr">
      <vt:lpstr>PLANTILLA</vt:lpstr>
      <vt:lpstr>INDICADORES</vt:lpstr>
      <vt:lpstr>DIA</vt:lpstr>
      <vt:lpstr>DFJYC</vt:lpstr>
      <vt:lpstr>DEAS</vt:lpstr>
      <vt:lpstr>DETGRAT</vt:lpstr>
      <vt:lpstr>DPU</vt:lpstr>
      <vt:lpstr>DOLF</vt:lpstr>
      <vt:lpstr>DPSS</vt:lpstr>
      <vt:lpstr>DID</vt:lpstr>
      <vt:lpstr>DJ</vt:lpstr>
      <vt:lpstr>OAC</vt:lpstr>
      <vt:lpstr>OAP</vt:lpstr>
      <vt:lpstr>OFL</vt:lpstr>
      <vt:lpstr>CI</vt:lpstr>
      <vt:lpstr>SG</vt:lpstr>
      <vt:lpstr>CT08</vt:lpstr>
      <vt:lpstr>CT09</vt:lpstr>
      <vt:lpstr>CT10</vt:lpstr>
      <vt:lpstr>CT11</vt:lpstr>
      <vt:lpstr>CT25</vt:lpstr>
      <vt:lpstr>CT26</vt:lpstr>
      <vt:lpstr>CT27</vt:lpstr>
      <vt:lpstr>CT29</vt:lpstr>
      <vt:lpstr>CT30</vt:lpstr>
      <vt:lpstr>GF02-D</vt:lpstr>
      <vt:lpstr>SE35</vt:lpstr>
      <vt:lpstr>TR06</vt:lpstr>
      <vt:lpstr>CT28</vt:lpstr>
      <vt:lpstr>CT04</vt:lpstr>
      <vt:lpstr>RL14</vt:lpstr>
      <vt:lpstr>JC01</vt:lpstr>
      <vt:lpstr>JC02</vt:lpstr>
      <vt:lpstr>JC03</vt:lpstr>
      <vt:lpstr>JC04</vt:lpstr>
      <vt:lpstr>JC05</vt:lpstr>
      <vt:lpstr>JC06</vt:lpstr>
      <vt:lpstr>JC07</vt:lpstr>
      <vt:lpstr>JC08</vt:lpstr>
      <vt:lpstr>JC09</vt:lpstr>
      <vt:lpstr>JC10</vt:lpstr>
      <vt:lpstr>JC11</vt:lpstr>
      <vt:lpstr>JC12</vt:lpstr>
      <vt:lpstr>AT05</vt:lpstr>
      <vt:lpstr>CT21</vt:lpstr>
      <vt:lpstr>DE09</vt:lpstr>
      <vt:lpstr>SE11</vt:lpstr>
      <vt:lpstr>SE14</vt:lpstr>
      <vt:lpstr>SE27</vt:lpstr>
      <vt:lpstr>SE28</vt:lpstr>
      <vt:lpstr>SE29</vt:lpstr>
      <vt:lpstr>SE30</vt:lpstr>
      <vt:lpstr>SE31</vt:lpstr>
      <vt:lpstr>SE32</vt:lpstr>
      <vt:lpstr>SE33</vt:lpstr>
      <vt:lpstr>SE34</vt:lpstr>
      <vt:lpstr>RL15</vt:lpstr>
      <vt:lpstr>RL02</vt:lpstr>
      <vt:lpstr>RL05</vt:lpstr>
      <vt:lpstr>RL16</vt:lpstr>
      <vt:lpstr>RL17</vt:lpstr>
      <vt:lpstr>RL18</vt:lpstr>
      <vt:lpstr>AT04 </vt:lpstr>
      <vt:lpstr>AT08</vt:lpstr>
      <vt:lpstr>RL21</vt:lpstr>
      <vt:lpstr>RL22</vt:lpstr>
      <vt:lpstr>RL23</vt:lpstr>
      <vt:lpstr>SE44</vt:lpstr>
      <vt:lpstr>SE45</vt:lpstr>
      <vt:lpstr>SE19</vt:lpstr>
      <vt:lpstr>SE21</vt:lpstr>
      <vt:lpstr>RL19</vt:lpstr>
      <vt:lpstr>RL20</vt:lpstr>
      <vt:lpstr>RL11</vt:lpstr>
      <vt:lpstr>SE22</vt:lpstr>
      <vt:lpstr>SE23</vt:lpstr>
      <vt:lpstr>SE42</vt:lpstr>
      <vt:lpstr>AT09</vt:lpstr>
      <vt:lpstr>AT02</vt:lpstr>
      <vt:lpstr>AT03</vt:lpstr>
      <vt:lpstr>CT06</vt:lpstr>
      <vt:lpstr>AT10</vt:lpstr>
      <vt:lpstr>CT05</vt:lpstr>
      <vt:lpstr>CT07</vt:lpstr>
      <vt:lpstr>CT23</vt:lpstr>
      <vt:lpstr>CT24</vt:lpstr>
      <vt:lpstr>TR04</vt:lpstr>
      <vt:lpstr>TR05</vt:lpstr>
      <vt:lpstr>TR07</vt:lpstr>
      <vt:lpstr>SE05</vt:lpstr>
      <vt:lpstr>SE06</vt:lpstr>
      <vt:lpstr>SE26</vt:lpstr>
      <vt:lpstr>SE36</vt:lpstr>
      <vt:lpstr>SE37</vt:lpstr>
      <vt:lpstr>SE38</vt:lpstr>
      <vt:lpstr>SE39</vt:lpstr>
      <vt:lpstr>SE40</vt:lpstr>
      <vt:lpstr>SE41</vt:lpstr>
      <vt:lpstr>DI01</vt:lpstr>
      <vt:lpstr>DI02</vt:lpstr>
      <vt:lpstr>DE10</vt:lpstr>
      <vt:lpstr>DE11</vt:lpstr>
      <vt:lpstr>DE13</vt:lpstr>
      <vt:lpstr>DE14</vt:lpstr>
      <vt:lpstr>DI07</vt:lpstr>
      <vt:lpstr>DI09</vt:lpstr>
      <vt:lpstr>DI10</vt:lpstr>
      <vt:lpstr>DI31</vt:lpstr>
      <vt:lpstr>DI32</vt:lpstr>
      <vt:lpstr>DI34</vt:lpstr>
      <vt:lpstr>GJ02</vt:lpstr>
      <vt:lpstr>GJ04</vt:lpstr>
      <vt:lpstr>DI36</vt:lpstr>
      <vt:lpstr>GJ05</vt:lpstr>
      <vt:lpstr>GJ06</vt:lpstr>
      <vt:lpstr>GJ07</vt:lpstr>
      <vt:lpstr>GJ10</vt:lpstr>
      <vt:lpstr>GJ13</vt:lpstr>
      <vt:lpstr>GJ14</vt:lpstr>
      <vt:lpstr>GJ15</vt:lpstr>
      <vt:lpstr>CT15</vt:lpstr>
      <vt:lpstr>CT16</vt:lpstr>
      <vt:lpstr>DI12</vt:lpstr>
      <vt:lpstr>DI13</vt:lpstr>
      <vt:lpstr>DI14</vt:lpstr>
      <vt:lpstr>DI15</vt:lpstr>
      <vt:lpstr>DI16</vt:lpstr>
      <vt:lpstr>DI17</vt:lpstr>
      <vt:lpstr>DI35</vt:lpstr>
      <vt:lpstr>DE01</vt:lpstr>
      <vt:lpstr>DE02</vt:lpstr>
      <vt:lpstr>DE03</vt:lpstr>
      <vt:lpstr>DE04</vt:lpstr>
      <vt:lpstr>DE05</vt:lpstr>
      <vt:lpstr>DE06</vt:lpstr>
      <vt:lpstr>DE07</vt:lpstr>
      <vt:lpstr>DE08</vt:lpstr>
      <vt:lpstr>DE12</vt:lpstr>
      <vt:lpstr>GF02-E</vt:lpstr>
      <vt:lpstr>GM01</vt:lpstr>
      <vt:lpstr>GM02</vt:lpstr>
      <vt:lpstr>GM03</vt:lpstr>
      <vt:lpstr>GM04</vt:lpstr>
      <vt:lpstr>GM05</vt:lpstr>
      <vt:lpstr>CT17</vt:lpstr>
      <vt:lpstr>CT18</vt:lpstr>
      <vt:lpstr>SE25</vt:lpstr>
      <vt:lpstr>SE46</vt:lpstr>
      <vt:lpstr>PE01</vt:lpstr>
      <vt:lpstr>PE02</vt:lpstr>
      <vt:lpstr>PE03</vt:lpstr>
      <vt:lpstr>PE04</vt:lpstr>
      <vt:lpstr>PE07</vt:lpstr>
      <vt:lpstr>AC01</vt:lpstr>
      <vt:lpstr>AC03</vt:lpstr>
      <vt:lpstr>AC04</vt:lpstr>
      <vt:lpstr>BS01</vt:lpstr>
      <vt:lpstr>BS02</vt:lpstr>
      <vt:lpstr>BS03</vt:lpstr>
      <vt:lpstr>BS04</vt:lpstr>
      <vt:lpstr>BS05</vt:lpstr>
      <vt:lpstr>BS06</vt:lpstr>
      <vt:lpstr>BS08</vt:lpstr>
      <vt:lpstr>BS09</vt:lpstr>
      <vt:lpstr>GF01</vt:lpstr>
      <vt:lpstr>GF02</vt:lpstr>
      <vt:lpstr>GF06</vt:lpstr>
      <vt:lpstr>GF07</vt:lpstr>
      <vt:lpstr>GF09</vt:lpstr>
      <vt:lpstr>GF11</vt:lpstr>
      <vt:lpstr>GF12</vt:lpstr>
      <vt:lpstr>GF13</vt:lpstr>
      <vt:lpstr>DI18</vt:lpstr>
      <vt:lpstr>DI20</vt:lpstr>
      <vt:lpstr>DI21</vt:lpstr>
      <vt:lpstr>DI23</vt:lpstr>
      <vt:lpstr>DI24</vt:lpstr>
      <vt:lpstr>DI26</vt:lpstr>
      <vt:lpstr>DI28</vt:lpstr>
      <vt:lpstr>DI33</vt:lpstr>
      <vt:lpstr>DI37</vt:lpstr>
      <vt:lpstr>AD03</vt:lpstr>
      <vt:lpstr>AI04</vt:lpstr>
      <vt:lpstr>AI07_B</vt:lpstr>
      <vt:lpstr>AS03</vt:lpstr>
      <vt:lpstr>AS04</vt:lpstr>
      <vt:lpstr>AS11</vt:lpstr>
      <vt:lpstr>AU07</vt:lpstr>
      <vt:lpstr>CJ03</vt:lpstr>
      <vt:lpstr>CS06</vt:lpstr>
      <vt:lpstr>CS08</vt:lpstr>
      <vt:lpstr>FC02</vt:lpstr>
      <vt:lpstr>GD01</vt:lpstr>
      <vt:lpstr>GD12</vt:lpstr>
      <vt:lpstr>GG03</vt:lpstr>
      <vt:lpstr>GG04</vt:lpstr>
      <vt:lpstr>GP02</vt:lpstr>
      <vt:lpstr>GP03</vt:lpstr>
      <vt:lpstr>GP04</vt:lpstr>
      <vt:lpstr>GP05</vt:lpstr>
      <vt:lpstr>GP06</vt:lpstr>
      <vt:lpstr>GP07</vt:lpstr>
      <vt:lpstr>GP08</vt:lpstr>
      <vt:lpstr>GP09</vt:lpstr>
      <vt:lpstr>GS03</vt:lpstr>
      <vt:lpstr>GS04</vt:lpstr>
      <vt:lpstr>GS05</vt:lpstr>
      <vt:lpstr>ME09</vt:lpstr>
      <vt:lpstr>MI02</vt:lpstr>
      <vt:lpstr>MI06</vt:lpstr>
      <vt:lpstr>MI08</vt:lpstr>
      <vt:lpstr>PA06</vt:lpstr>
      <vt:lpstr>PA13</vt:lpstr>
      <vt:lpstr>PA14</vt:lpstr>
      <vt:lpstr>PA15</vt:lpstr>
      <vt:lpstr>PI02</vt:lpstr>
      <vt:lpstr>RC04</vt:lpstr>
      <vt:lpstr>RI04</vt:lpstr>
      <vt:lpstr>RI23</vt:lpstr>
      <vt:lpstr>RI24</vt:lpstr>
      <vt:lpstr>RI25_A</vt:lpstr>
      <vt:lpstr>RI25_B</vt:lpstr>
      <vt:lpstr>RI25_C</vt:lpstr>
      <vt:lpstr>RS03</vt:lpstr>
      <vt:lpstr>RS04</vt:lpstr>
      <vt:lpstr>SU07</vt:lpstr>
      <vt:lpstr>TS01</vt:lpstr>
      <vt:lpstr>DATOS</vt:lpstr>
      <vt:lpstr>'AC01'!Área_de_impresión</vt:lpstr>
      <vt:lpstr>'AC03'!Área_de_impresión</vt:lpstr>
      <vt:lpstr>'AC04'!Área_de_impresión</vt:lpstr>
      <vt:lpstr>'AD03'!Área_de_impresión</vt:lpstr>
      <vt:lpstr>'AI04'!Área_de_impresión</vt:lpstr>
      <vt:lpstr>AI07_B!Área_de_impresión</vt:lpstr>
      <vt:lpstr>'AS03'!Área_de_impresión</vt:lpstr>
      <vt:lpstr>'AS04'!Área_de_impresión</vt:lpstr>
      <vt:lpstr>'AS11'!Área_de_impresión</vt:lpstr>
      <vt:lpstr>'AT02'!Área_de_impresión</vt:lpstr>
      <vt:lpstr>'AT03'!Área_de_impresión</vt:lpstr>
      <vt:lpstr>'AT04 '!Área_de_impresión</vt:lpstr>
      <vt:lpstr>'AT05'!Área_de_impresión</vt:lpstr>
      <vt:lpstr>'AT08'!Área_de_impresión</vt:lpstr>
      <vt:lpstr>'AT09'!Área_de_impresión</vt:lpstr>
      <vt:lpstr>'AT10'!Área_de_impresión</vt:lpstr>
      <vt:lpstr>'AU07'!Área_de_impresión</vt:lpstr>
      <vt:lpstr>'BS01'!Área_de_impresión</vt:lpstr>
      <vt:lpstr>'BS02'!Área_de_impresión</vt:lpstr>
      <vt:lpstr>'BS03'!Área_de_impresión</vt:lpstr>
      <vt:lpstr>'BS04'!Área_de_impresión</vt:lpstr>
      <vt:lpstr>'BS05'!Área_de_impresión</vt:lpstr>
      <vt:lpstr>'BS06'!Área_de_impresión</vt:lpstr>
      <vt:lpstr>'BS08'!Área_de_impresión</vt:lpstr>
      <vt:lpstr>'BS09'!Área_de_impresión</vt:lpstr>
      <vt:lpstr>'CJ03'!Área_de_impresión</vt:lpstr>
      <vt:lpstr>'CS06'!Área_de_impresión</vt:lpstr>
      <vt:lpstr>'CS08'!Área_de_impresión</vt:lpstr>
      <vt:lpstr>'CT04'!Área_de_impresión</vt:lpstr>
      <vt:lpstr>'CT05'!Área_de_impresión</vt:lpstr>
      <vt:lpstr>'CT06'!Área_de_impresión</vt:lpstr>
      <vt:lpstr>'CT07'!Área_de_impresión</vt:lpstr>
      <vt:lpstr>'CT08'!Área_de_impresión</vt:lpstr>
      <vt:lpstr>'CT09'!Área_de_impresión</vt:lpstr>
      <vt:lpstr>'CT10'!Área_de_impresión</vt:lpstr>
      <vt:lpstr>'CT11'!Área_de_impresión</vt:lpstr>
      <vt:lpstr>'CT15'!Área_de_impresión</vt:lpstr>
      <vt:lpstr>'CT16'!Área_de_impresión</vt:lpstr>
      <vt:lpstr>'CT17'!Área_de_impresión</vt:lpstr>
      <vt:lpstr>'CT18'!Área_de_impresión</vt:lpstr>
      <vt:lpstr>'CT21'!Área_de_impresión</vt:lpstr>
      <vt:lpstr>'CT23'!Área_de_impresión</vt:lpstr>
      <vt:lpstr>'CT24'!Área_de_impresión</vt:lpstr>
      <vt:lpstr>'CT25'!Área_de_impresión</vt:lpstr>
      <vt:lpstr>'CT26'!Área_de_impresión</vt:lpstr>
      <vt:lpstr>'CT27'!Área_de_impresión</vt:lpstr>
      <vt:lpstr>'CT28'!Área_de_impresión</vt:lpstr>
      <vt:lpstr>'CT29'!Área_de_impresión</vt:lpstr>
      <vt:lpstr>'CT30'!Área_de_impresión</vt:lpstr>
      <vt:lpstr>'DE01'!Área_de_impresión</vt:lpstr>
      <vt:lpstr>'DE02'!Área_de_impresión</vt:lpstr>
      <vt:lpstr>'DE03'!Área_de_impresión</vt:lpstr>
      <vt:lpstr>'DE04'!Área_de_impresión</vt:lpstr>
      <vt:lpstr>'DE05'!Área_de_impresión</vt:lpstr>
      <vt:lpstr>'DE06'!Área_de_impresión</vt:lpstr>
      <vt:lpstr>'DE07'!Área_de_impresión</vt:lpstr>
      <vt:lpstr>'DE08'!Área_de_impresión</vt:lpstr>
      <vt:lpstr>'DE09'!Área_de_impresión</vt:lpstr>
      <vt:lpstr>'DE10'!Área_de_impresión</vt:lpstr>
      <vt:lpstr>'DE11'!Área_de_impresión</vt:lpstr>
      <vt:lpstr>'DE12'!Área_de_impresión</vt:lpstr>
      <vt:lpstr>'DE13'!Área_de_impresión</vt:lpstr>
      <vt:lpstr>'DE14'!Área_de_impresión</vt:lpstr>
      <vt:lpstr>'DI01'!Área_de_impresión</vt:lpstr>
      <vt:lpstr>'DI02'!Área_de_impresión</vt:lpstr>
      <vt:lpstr>'DI07'!Área_de_impresión</vt:lpstr>
      <vt:lpstr>'DI09'!Área_de_impresión</vt:lpstr>
      <vt:lpstr>'DI10'!Área_de_impresión</vt:lpstr>
      <vt:lpstr>'DI12'!Área_de_impresión</vt:lpstr>
      <vt:lpstr>'DI13'!Área_de_impresión</vt:lpstr>
      <vt:lpstr>'DI14'!Área_de_impresión</vt:lpstr>
      <vt:lpstr>'DI15'!Área_de_impresión</vt:lpstr>
      <vt:lpstr>'DI16'!Área_de_impresión</vt:lpstr>
      <vt:lpstr>'DI17'!Área_de_impresión</vt:lpstr>
      <vt:lpstr>'DI18'!Área_de_impresión</vt:lpstr>
      <vt:lpstr>'DI20'!Área_de_impresión</vt:lpstr>
      <vt:lpstr>'DI21'!Área_de_impresión</vt:lpstr>
      <vt:lpstr>'DI23'!Área_de_impresión</vt:lpstr>
      <vt:lpstr>'DI24'!Área_de_impresión</vt:lpstr>
      <vt:lpstr>'DI26'!Área_de_impresión</vt:lpstr>
      <vt:lpstr>'DI28'!Área_de_impresión</vt:lpstr>
      <vt:lpstr>'DI31'!Área_de_impresión</vt:lpstr>
      <vt:lpstr>'DI32'!Área_de_impresión</vt:lpstr>
      <vt:lpstr>'DI33'!Área_de_impresión</vt:lpstr>
      <vt:lpstr>'DI34'!Área_de_impresión</vt:lpstr>
      <vt:lpstr>'DI35'!Área_de_impresión</vt:lpstr>
      <vt:lpstr>'DI36'!Área_de_impresión</vt:lpstr>
      <vt:lpstr>'DI37'!Área_de_impresión</vt:lpstr>
      <vt:lpstr>'FC02'!Área_de_impresión</vt:lpstr>
      <vt:lpstr>'GD01'!Área_de_impresión</vt:lpstr>
      <vt:lpstr>'GD12'!Área_de_impresión</vt:lpstr>
      <vt:lpstr>'GF01'!Área_de_impresión</vt:lpstr>
      <vt:lpstr>'GF02'!Área_de_impresión</vt:lpstr>
      <vt:lpstr>'GF02-D'!Área_de_impresión</vt:lpstr>
      <vt:lpstr>'GF02-E'!Área_de_impresión</vt:lpstr>
      <vt:lpstr>'GF06'!Área_de_impresión</vt:lpstr>
      <vt:lpstr>'GF07'!Área_de_impresión</vt:lpstr>
      <vt:lpstr>'GF09'!Área_de_impresión</vt:lpstr>
      <vt:lpstr>'GF11'!Área_de_impresión</vt:lpstr>
      <vt:lpstr>'GF12'!Área_de_impresión</vt:lpstr>
      <vt:lpstr>'GF13'!Área_de_impresión</vt:lpstr>
      <vt:lpstr>'GG03'!Área_de_impresión</vt:lpstr>
      <vt:lpstr>'GG04'!Área_de_impresión</vt:lpstr>
      <vt:lpstr>'GJ02'!Área_de_impresión</vt:lpstr>
      <vt:lpstr>'GJ04'!Área_de_impresión</vt:lpstr>
      <vt:lpstr>'GJ05'!Área_de_impresión</vt:lpstr>
      <vt:lpstr>'GJ06'!Área_de_impresión</vt:lpstr>
      <vt:lpstr>'GJ07'!Área_de_impresión</vt:lpstr>
      <vt:lpstr>'GJ10'!Área_de_impresión</vt:lpstr>
      <vt:lpstr>'GJ13'!Área_de_impresión</vt:lpstr>
      <vt:lpstr>'GJ14'!Área_de_impresión</vt:lpstr>
      <vt:lpstr>'GJ15'!Área_de_impresión</vt:lpstr>
      <vt:lpstr>'GM01'!Área_de_impresión</vt:lpstr>
      <vt:lpstr>'GM02'!Área_de_impresión</vt:lpstr>
      <vt:lpstr>'GM03'!Área_de_impresión</vt:lpstr>
      <vt:lpstr>'GM04'!Área_de_impresión</vt:lpstr>
      <vt:lpstr>'GM05'!Área_de_impresión</vt:lpstr>
      <vt:lpstr>'GP02'!Área_de_impresión</vt:lpstr>
      <vt:lpstr>'GP03'!Área_de_impresión</vt:lpstr>
      <vt:lpstr>'GP04'!Área_de_impresión</vt:lpstr>
      <vt:lpstr>'GP05'!Área_de_impresión</vt:lpstr>
      <vt:lpstr>'GP06'!Área_de_impresión</vt:lpstr>
      <vt:lpstr>'GP07'!Área_de_impresión</vt:lpstr>
      <vt:lpstr>'GP08'!Área_de_impresión</vt:lpstr>
      <vt:lpstr>'GP09'!Área_de_impresión</vt:lpstr>
      <vt:lpstr>'GS03'!Área_de_impresión</vt:lpstr>
      <vt:lpstr>'GS04'!Área_de_impresión</vt:lpstr>
      <vt:lpstr>'GS05'!Área_de_impresión</vt:lpstr>
      <vt:lpstr>'JC01'!Área_de_impresión</vt:lpstr>
      <vt:lpstr>'JC02'!Área_de_impresión</vt:lpstr>
      <vt:lpstr>'JC03'!Área_de_impresión</vt:lpstr>
      <vt:lpstr>'JC04'!Área_de_impresión</vt:lpstr>
      <vt:lpstr>'JC05'!Área_de_impresión</vt:lpstr>
      <vt:lpstr>'JC06'!Área_de_impresión</vt:lpstr>
      <vt:lpstr>'JC07'!Área_de_impresión</vt:lpstr>
      <vt:lpstr>'JC08'!Área_de_impresión</vt:lpstr>
      <vt:lpstr>'JC09'!Área_de_impresión</vt:lpstr>
      <vt:lpstr>'JC10'!Área_de_impresión</vt:lpstr>
      <vt:lpstr>'JC11'!Área_de_impresión</vt:lpstr>
      <vt:lpstr>'JC12'!Área_de_impresión</vt:lpstr>
      <vt:lpstr>'ME09'!Área_de_impresión</vt:lpstr>
      <vt:lpstr>'MI02'!Área_de_impresión</vt:lpstr>
      <vt:lpstr>'MI06'!Área_de_impresión</vt:lpstr>
      <vt:lpstr>'MI08'!Área_de_impresión</vt:lpstr>
      <vt:lpstr>'PA06'!Área_de_impresión</vt:lpstr>
      <vt:lpstr>'PA13'!Área_de_impresión</vt:lpstr>
      <vt:lpstr>'PA14'!Área_de_impresión</vt:lpstr>
      <vt:lpstr>'PA15'!Área_de_impresión</vt:lpstr>
      <vt:lpstr>'PE01'!Área_de_impresión</vt:lpstr>
      <vt:lpstr>'PE02'!Área_de_impresión</vt:lpstr>
      <vt:lpstr>'PE03'!Área_de_impresión</vt:lpstr>
      <vt:lpstr>'PE04'!Área_de_impresión</vt:lpstr>
      <vt:lpstr>'PE07'!Área_de_impresión</vt:lpstr>
      <vt:lpstr>'PI02'!Área_de_impresión</vt:lpstr>
      <vt:lpstr>PLANTILLA!Área_de_impresión</vt:lpstr>
      <vt:lpstr>'RC04'!Área_de_impresión</vt:lpstr>
      <vt:lpstr>'RI04'!Área_de_impresión</vt:lpstr>
      <vt:lpstr>'RI23'!Área_de_impresión</vt:lpstr>
      <vt:lpstr>'RI24'!Área_de_impresión</vt:lpstr>
      <vt:lpstr>RI25_A!Área_de_impresión</vt:lpstr>
      <vt:lpstr>RI25_B!Área_de_impresión</vt:lpstr>
      <vt:lpstr>RI25_C!Área_de_impresión</vt:lpstr>
      <vt:lpstr>'RL02'!Área_de_impresión</vt:lpstr>
      <vt:lpstr>'RL05'!Área_de_impresión</vt:lpstr>
      <vt:lpstr>'RL11'!Área_de_impresión</vt:lpstr>
      <vt:lpstr>'RL14'!Área_de_impresión</vt:lpstr>
      <vt:lpstr>'RL15'!Área_de_impresión</vt:lpstr>
      <vt:lpstr>'RL16'!Área_de_impresión</vt:lpstr>
      <vt:lpstr>'RL17'!Área_de_impresión</vt:lpstr>
      <vt:lpstr>'RL18'!Área_de_impresión</vt:lpstr>
      <vt:lpstr>'RL19'!Área_de_impresión</vt:lpstr>
      <vt:lpstr>'RL20'!Área_de_impresión</vt:lpstr>
      <vt:lpstr>'RL21'!Área_de_impresión</vt:lpstr>
      <vt:lpstr>'RL22'!Área_de_impresión</vt:lpstr>
      <vt:lpstr>'RL23'!Área_de_impresión</vt:lpstr>
      <vt:lpstr>'RS03'!Área_de_impresión</vt:lpstr>
      <vt:lpstr>'RS04'!Área_de_impresión</vt:lpstr>
      <vt:lpstr>'SE05'!Área_de_impresión</vt:lpstr>
      <vt:lpstr>'SE06'!Área_de_impresión</vt:lpstr>
      <vt:lpstr>'SE11'!Área_de_impresión</vt:lpstr>
      <vt:lpstr>'SE14'!Área_de_impresión</vt:lpstr>
      <vt:lpstr>'SE19'!Área_de_impresión</vt:lpstr>
      <vt:lpstr>'SE21'!Área_de_impresión</vt:lpstr>
      <vt:lpstr>'SE22'!Área_de_impresión</vt:lpstr>
      <vt:lpstr>'SE23'!Área_de_impresión</vt:lpstr>
      <vt:lpstr>'SE25'!Área_de_impresión</vt:lpstr>
      <vt:lpstr>'SE26'!Área_de_impresión</vt:lpstr>
      <vt:lpstr>'SE27'!Área_de_impresión</vt:lpstr>
      <vt:lpstr>'SE28'!Área_de_impresión</vt:lpstr>
      <vt:lpstr>'SE29'!Área_de_impresión</vt:lpstr>
      <vt:lpstr>'SE30'!Área_de_impresión</vt:lpstr>
      <vt:lpstr>'SE31'!Área_de_impresión</vt:lpstr>
      <vt:lpstr>'SE32'!Área_de_impresión</vt:lpstr>
      <vt:lpstr>'SE33'!Área_de_impresión</vt:lpstr>
      <vt:lpstr>'SE34'!Área_de_impresión</vt:lpstr>
      <vt:lpstr>'SE35'!Área_de_impresión</vt:lpstr>
      <vt:lpstr>'SE36'!Área_de_impresión</vt:lpstr>
      <vt:lpstr>'SE37'!Área_de_impresión</vt:lpstr>
      <vt:lpstr>'SE38'!Área_de_impresión</vt:lpstr>
      <vt:lpstr>'SE39'!Área_de_impresión</vt:lpstr>
      <vt:lpstr>'SE40'!Área_de_impresión</vt:lpstr>
      <vt:lpstr>'SE41'!Área_de_impresión</vt:lpstr>
      <vt:lpstr>'SE42'!Área_de_impresión</vt:lpstr>
      <vt:lpstr>'SE44'!Área_de_impresión</vt:lpstr>
      <vt:lpstr>'SE45'!Área_de_impresión</vt:lpstr>
      <vt:lpstr>'SE46'!Área_de_impresión</vt:lpstr>
      <vt:lpstr>'SU07'!Área_de_impresión</vt:lpstr>
      <vt:lpstr>'TR04'!Área_de_impresión</vt:lpstr>
      <vt:lpstr>'TR05'!Área_de_impresión</vt:lpstr>
      <vt:lpstr>'TR06'!Área_de_impresión</vt:lpstr>
      <vt:lpstr>'TR07'!Área_de_impresión</vt:lpstr>
      <vt:lpstr>'TS01'!Área_de_impresión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Indicadores Plan Anual de Gestión 2024</dc:title>
  <dc:subject/>
  <dc:creator>Monica.Salazar@supersalud.gov.co</dc:creator>
  <cp:keywords/>
  <dc:description/>
  <cp:lastModifiedBy>Adriana Maria Guerrero Ladino</cp:lastModifiedBy>
  <cp:revision/>
  <dcterms:created xsi:type="dcterms:W3CDTF">2019-04-24T17:51:23Z</dcterms:created>
  <dcterms:modified xsi:type="dcterms:W3CDTF">2025-03-07T20:21:54Z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0x010100E869469811132C4797680B6FFDEAE3E2003518E852C274C64E8DED795FC7B5E2B3</vt:lpwstr>
  </property>
  <property fmtid="{D5CDD505-2E9C-101B-9397-08002B2CF9AE}" pid="3" name="_dlc_DocIdItemGuid">
    <vt:lpwstr>c78e0b6a-e7ed-4eeb-a848-7996e2fdc9db</vt:lpwstr>
  </property>
</Properties>
</file>